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gif" ContentType="image/gif"/>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TSF Failures 1915-2016" sheetId="1" state="visible" r:id="rId2"/>
  </sheets>
  <definedNames>
    <definedName function="false" hidden="false" name="xcir1" vbProcedure="false">-3.14159265358979+(ROW(OFFSET(#REF!,0,0,500,1))-1)*0.0125915537218028</definedName>
    <definedName function="false" hidden="false" name="xdata1" vbProcedure="false">9.6+(ROW(OFFSET(#REF!,0,0,70,1))-1)*2.2695652173913</definedName>
    <definedName function="false" hidden="false" name="xdata2" vbProcedure="false">9.6+(ROW(OFFSET(#REF!,0,0,70,1))-1)*2.2695652173913</definedName>
    <definedName function="false" hidden="false" name="xdata3" vbProcedure="false">9.6+(ROW(OFFSET(#REF!,0,0,100,1))-1)*1.58181818181818</definedName>
    <definedName function="false" hidden="false" name="xdata4" vbProcedure="false">9.6+(ROW(OFFSET(#REF!,0,0,100,1))-1)*1.58181818181818</definedName>
    <definedName function="false" hidden="false" name="xdata5" vbProcedure="false">0+(ROW(OFFSET(#REF!,0,0,70,1))-1)*0.144927536231884</definedName>
    <definedName function="false" hidden="false" name="xdata6" vbProcedure="false">0+(ROW(OFFSET(#REF!,0,0,70,1))-1)*0.144927536231884</definedName>
    <definedName function="false" hidden="false" name="ycir1" vbProcedure="false">1*COS([1]!xcir1)+0</definedName>
    <definedName function="false" hidden="false" name="ydata1" vbProcedure="false">0.866301194514596+0.0423093370935212*[1]!xdata1-4.92844208502245*(0.142857142857143+([1]!xdata1-77.4428571428571)^2/23731.3371428571)^0.5</definedName>
    <definedName function="false" hidden="false" name="ydata2" vbProcedure="false">0.866301194514596+0.0423093370935212*[1]!xdata2+4.92844208502245*(0.142857142857143+([1]!xdata2-77.4428571428571)^2/23731.3371428571)^0.5</definedName>
    <definedName function="false" hidden="false" name="ydata3" vbProcedure="false">0.866301194514596+0.0423093370935212*[1]!xdata3-4.92844208502245*(1.14285714285714+([1]!xdata3-77.4428571428571)^2/23731.3371428571)^0.5</definedName>
    <definedName function="false" hidden="false" name="ydata4" vbProcedure="false">0.866301194514596+0.0423093370935212*[1]!xdata4+4.92844208502245*(1.14285714285714+([1]!xdata4-77.4428571428571)^2/23731.3371428571)^0.5</definedName>
    <definedName function="false" hidden="false" name="ydata5" vbProcedure="false">0+1*[1]!xdata5-4.92844208502245*(1.14285714285714+([1]!xdata5-4.14285714285714)^2/42.4809921183006)^0.5</definedName>
    <definedName function="false" hidden="false" name="ydata6" vbProcedure="false">0+1*[1]!xdata6+4.92844208502245*(1.14285714285714+([1]!xdata6-4.14285714285714)^2/42.4809921183006)^0.5</definedName>
    <definedName function="false" hidden="false" name="yycir1" vbProcedure="false">1*SIN([1]!xcir1)+0+0*COS([1]!xcir1)</definedName>
    <definedName function="false" hidden="false" localSheetId="0" name="ycir1" vbProcedure="false">1*COS([1]!xcir1)+0</definedName>
    <definedName function="false" hidden="false" localSheetId="0" name="yycir1" vbProcedure="false">1*SIN([1]!xcir1)+0+0*COS([1]!xcir1)</definedName>
    <definedName function="false" hidden="false" localSheetId="0" name="_GoBack" vbProcedure="false">'TSF Failures 1915-2016'!$G$441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<sst xmlns="http://schemas.openxmlformats.org/spreadsheetml/2006/main" count="2542" uniqueCount="844">
  <si>
    <t xml:space="preserve">FAILURE COLOR CODE</t>
  </si>
  <si>
    <t xml:space="preserve">CSP2 FAILURE TYPE</t>
  </si>
  <si>
    <t xml:space="preserve">MINE/PROJECT &amp; LOCATION</t>
  </si>
  <si>
    <t xml:space="preserve">ORE TYPE</t>
  </si>
  <si>
    <t xml:space="preserve">DAM TYPE</t>
  </si>
  <si>
    <t xml:space="preserve">DAM FILL MATERIAL</t>
  </si>
  <si>
    <t xml:space="preserve">DAM HEIGHT (meters)</t>
  </si>
  <si>
    <t xml:space="preserve">STORAGE VOLUME
(cu. meters)</t>
  </si>
  <si>
    <t xml:space="preserve">ICOLD TYPE</t>
  </si>
  <si>
    <t xml:space="preserve">ICOLD INCIDENT TYPE</t>
  </si>
  <si>
    <t xml:space="preserve">ICOLD INCIDENT NUMBER</t>
  </si>
  <si>
    <t xml:space="preserve">INCIDENT YEAR</t>
  </si>
  <si>
    <t xml:space="preserve">INCIDENT DATE</t>
  </si>
  <si>
    <t xml:space="preserve">RELEASE
(cu. meters)</t>
  </si>
  <si>
    <t xml:space="preserve">RUNOUT (km)</t>
  </si>
  <si>
    <t xml:space="preserve">DEATHS</t>
  </si>
  <si>
    <t xml:space="preserve">SOURCES</t>
  </si>
  <si>
    <t xml:space="preserve">NOTES</t>
  </si>
  <si>
    <t xml:space="preserve">DEPOSIT TYPE</t>
  </si>
  <si>
    <t xml:space="preserve">Est. Size (resource)  Mtonnes</t>
  </si>
  <si>
    <t xml:space="preserve">Cu, %</t>
  </si>
  <si>
    <t xml:space="preserve">Au, ppm</t>
  </si>
  <si>
    <t xml:space="preserve">CuEq, %</t>
  </si>
  <si>
    <t xml:space="preserve">1st Prod</t>
  </si>
  <si>
    <t xml:space="preserve">Est. Mill through-put to event, Mtonnes</t>
  </si>
  <si>
    <t xml:space="preserve">Adverse Minerals</t>
  </si>
  <si>
    <t xml:space="preserve">Latitude</t>
  </si>
  <si>
    <t xml:space="preserve">Longitude</t>
  </si>
  <si>
    <t xml:space="preserve">as of: 22Aug16</t>
  </si>
  <si>
    <t xml:space="preserve">ORE DEPOSIT DATA</t>
  </si>
  <si>
    <t xml:space="preserve">Xiangjiang Wanji Aluminum , China</t>
  </si>
  <si>
    <t xml:space="preserve">Al</t>
  </si>
  <si>
    <t xml:space="preserve">1A-SI</t>
  </si>
  <si>
    <t xml:space="preserve">-</t>
  </si>
  <si>
    <t xml:space="preserve">AGU Landslide Blog 15Aug16, az-china.com 11Aug16</t>
  </si>
  <si>
    <t xml:space="preserve">The southwest corner of its red-mud dam body was unsound, threatening a red-mud slide.  Around 7pm on 8th of August, Xiangjiang Wanji Aluminium’s red mud storage had a landslide accident. It has been reported that the dam held about 2 million cubic meters of red mud and was about 1.5km in length. (http://blogs.agu.org/landslideblog/2016/08/15/luoyang-1/) Xiangjiang Wanji Aluminium is a private alumina refinery ... established in 2005 ... annual capacity is 1.2 million tonnes of alumina. (http://az-china.com/archives/7980#)</t>
  </si>
  <si>
    <t xml:space="preserve">Fundao-Santarem (Germano), Minas Gerais, Brazil (Samarco = Vale &amp; BHP)</t>
  </si>
  <si>
    <t xml:space="preserve">Fe</t>
  </si>
  <si>
    <t xml:space="preserve">US</t>
  </si>
  <si>
    <t xml:space="preserve">MW</t>
  </si>
  <si>
    <t xml:space="preserve">1A-ST</t>
  </si>
  <si>
    <t xml:space="preserve">The Australian, 16Nov15, 9Jan16; Sydney Morning Herald, 14Nov15; Do the right Thing, Samarco, December 15, 2015; www.mining.com, 8Jan16</t>
  </si>
  <si>
    <t xml:space="preserve">The Fundão dam breached and its tailings impacted the nearby Santarém dam and caused a partial erosion of its right shoulder.  The Selinha dike, one of the side walls of the Germano dam, was also damaged.  19 people killed, including 14 working on the dams at the time.  Waste discharge reached the Atlantic Ocean.</t>
  </si>
  <si>
    <t xml:space="preserve">Gold King Mine, near Silverton, Colorado</t>
  </si>
  <si>
    <t xml:space="preserve">Au</t>
  </si>
  <si>
    <t xml:space="preserve">N/A</t>
  </si>
  <si>
    <t xml:space="preserve">3B-ST</t>
  </si>
  <si>
    <t xml:space="preserve">USEPA</t>
  </si>
  <si>
    <t xml:space="preserve">Summary Report, EPA Internal Review of the August 5, 2015 Gold King Mine Blowout, August 24, 2015.  On August 5, 2015, there was a release of approximately 3,000,000 gallons of mine wastewater from the Gold King Mine near Silverton, CO.</t>
  </si>
  <si>
    <t xml:space="preserve">Yellow Giant Mine, Banks Island, British Columbia, Canada</t>
  </si>
  <si>
    <t xml:space="preserve">2A-ST</t>
  </si>
  <si>
    <t xml:space="preserve">Vancouver Sun</t>
  </si>
  <si>
    <t xml:space="preserve">Effluent and mine waste leaked from a pair of underground mine sites, including from a “non-engineered” containment berm and a concrete plug at an old underground site. Discharge reached the ocean through a creek, several beaver-dam-created wetlands and Banks Lake before entering the ocean at Surrey Bay. (Vancouver Sun, 27Jul15) ("Pollution spill at Yellow Giant gold mine sparks investigation by Environment Canada," Hoekstra, Vancouver 29Jul15)</t>
  </si>
  <si>
    <t xml:space="preserve">Herculano Iron Mine, Itabirite, Minas Gerais, Brazil</t>
  </si>
  <si>
    <t xml:space="preserve">1A-U</t>
  </si>
  <si>
    <t xml:space="preserve">WISE</t>
  </si>
  <si>
    <t xml:space="preserve">A large amount of waste was released on top of vehicles and workers. A truck driver, a bulldozer with operator and a Fiat Uno with the driver were all buried. "Tailings dam failure kills three workers," Mining.com, September 12, 2014.</t>
  </si>
  <si>
    <t xml:space="preserve">Buenavista del Cobre mine, Cananea, Sonora, Mexico (Grupo Mexico)</t>
  </si>
  <si>
    <t xml:space="preserve">Cu</t>
  </si>
  <si>
    <t xml:space="preserve">Southern Copper Corp. (Grupo México) Flow into the 420km-long Bacanuchi river waterway, a tributary of the Sonora River, directly affecting 800,000 people </t>
  </si>
  <si>
    <t xml:space="preserve">PCD</t>
  </si>
  <si>
    <t xml:space="preserve">Py</t>
  </si>
  <si>
    <t xml:space="preserve">Imperial Metals, Mt Polley, British Columbia, Canada</t>
  </si>
  <si>
    <t xml:space="preserve">Cu Au</t>
  </si>
  <si>
    <t xml:space="preserve">MCL</t>
  </si>
  <si>
    <t xml:space="preserve">1A-FN</t>
  </si>
  <si>
    <t xml:space="preserve">Expert Panel Report</t>
  </si>
  <si>
    <t xml:space="preserve">Report on Mount Polley Tailings Storage Facility Breach, Independent Expert Engineering Investigation and Review Panel, Province of British Columbia, January 30, 2015; Imperial Metals 2015 Annual Report</t>
  </si>
  <si>
    <t xml:space="preserve">Dan River Steam Station, North Carolina (Duke Energy)</t>
  </si>
  <si>
    <t xml:space="preserve">Coal</t>
  </si>
  <si>
    <t xml:space="preserve">WISE, Caldwell 2014</t>
  </si>
  <si>
    <t xml:space="preserve">Collapse of an old drainage pipe under a 27-acre ash waste pond.  Ash flowing through drainage pipe into Dan River. Tailings Facility Failures in 2013/2014, Caldwell, 4Nov14</t>
  </si>
  <si>
    <t xml:space="preserve">Zangezur Copper Molybdenum Combine, Armenia</t>
  </si>
  <si>
    <t xml:space="preserve">Cu Mo</t>
  </si>
  <si>
    <t xml:space="preserve">2A-U</t>
  </si>
  <si>
    <t xml:space="preserve">WISE, Green Program</t>
  </si>
  <si>
    <t xml:space="preserve">Cronimet Mining AG. Tailings pipeline damage, tailings flowing into Norashenik River for several days (http://www.thegreenprogram.org/slopedoc2.html)</t>
  </si>
  <si>
    <t xml:space="preserve">Obed Mountain Coal Mine Alberta, Canada</t>
  </si>
  <si>
    <t xml:space="preserve">1B-U</t>
  </si>
  <si>
    <t xml:space="preserve">&gt;113</t>
  </si>
  <si>
    <t xml:space="preserve">WISE; Caldwell, 2014</t>
  </si>
  <si>
    <t xml:space="preserve">Sherritt International. Breach of wall in containment pond. Plume of slurry containing fine coal particles, clay and heavy metals into the Apetowun und Plate creeks and eventually the Athabasca River. $52.2 million Set aside by Sheritt for cleanup (2013 Annual Report).  Tailings Facility Failures in 2013/2014, Caldwell, 4Nov14</t>
  </si>
  <si>
    <t xml:space="preserve">Casa Berardi Mine, La Sarre, Abitibi region, Quebec (Hecla Mining Company)</t>
  </si>
  <si>
    <t xml:space="preserve">1B-OT</t>
  </si>
  <si>
    <t xml:space="preserve">Caldwell 2014</t>
  </si>
  <si>
    <t xml:space="preserve">Breach of an internal tailings dyke which resulted in a surge of liquids and suspended solids over the external tailings dyke. Tailings Facility Failures in 2013/2014, Caldwell, 4Nov14</t>
  </si>
  <si>
    <t xml:space="preserve">None</t>
  </si>
  <si>
    <t xml:space="preserve">Gullbridge Mine Newfoundland</t>
  </si>
  <si>
    <t xml:space="preserve">DS</t>
  </si>
  <si>
    <t xml:space="preserve">E</t>
  </si>
  <si>
    <t xml:space="preserve">1B-SI</t>
  </si>
  <si>
    <t xml:space="preserve">WISE, Caldwell 2013</t>
  </si>
  <si>
    <t xml:space="preserve">At 7:45 am on Monday December 17, the tailings dam at the former Gullbridge copper mine, central Newfoundland failed while work was under way to stabilize it. The failure resulted in a breach of the 7 m high dam approximately 25 m wide. The dam was impounding mine tailings that were partially covered by water forming a tailings pond.</t>
  </si>
  <si>
    <t xml:space="preserve">Sotkamo, Kainuu Province, Finland (Talvivaara)</t>
  </si>
  <si>
    <t xml:space="preserve">Ni U</t>
  </si>
  <si>
    <t xml:space="preserve">1A-SE</t>
  </si>
  <si>
    <t xml:space="preserve">Talvivaara Mining Company Plc  Leak from gypsum pond through a "funnel-shaped hole." Nickel and zinc concentrations in nearby Snow River exceeded the values that are harmful to organisms tenfold or even a hundredfold, uranium concentrations more than tenfold. Heap-leach operation; leakage form gypsum pond also occured in 8 April 2013 (4th leak since 2008); after restarting operations, the gypsum leaked again on 21 May 2013</t>
  </si>
  <si>
    <t xml:space="preserve">Padcal No 3, Benquet Philippines (Philex)</t>
  </si>
  <si>
    <t xml:space="preserve">1A-OT</t>
  </si>
  <si>
    <t xml:space="preserve">NASSA &amp; CCCP</t>
  </si>
  <si>
    <t xml:space="preserve">20.6 million tonnes released due to heavy rains.  The Balog and Agno River are heavily polluted. "CSOs release results of independent investigation on Philex's tailings spill," NASSA &amp; CCCP press release, 2 October 2012</t>
  </si>
  <si>
    <t xml:space="preserve">Hudson Bay (HB) Mine, Salmo, British Columbia (Regional District of Central Kootenay &amp; Teck)</t>
  </si>
  <si>
    <t xml:space="preserve">Pb Zn</t>
  </si>
  <si>
    <t xml:space="preserve">1B-SE</t>
  </si>
  <si>
    <t xml:space="preserve">nil</t>
  </si>
  <si>
    <t xml:space="preserve">Nelson Star, 9Jul12</t>
  </si>
  <si>
    <t xml:space="preserve">A sinkhole in the dam at the  the HB mine site south of Salmo has been determined as the primary cause of the slough that threatened the stability of the tailings pond last week.  Heavy rainfall throughout the month of June was a contributing factor to some seepage and the initial slough. The Regional District of Central Kootenay purchased the six-hectare tailings area in 1998 as part of their central landfill area. "Sinkhole to blame for slough at mine site near Salmo," Nelson Star, 9Jul12.</t>
  </si>
  <si>
    <t xml:space="preserve">Johson Gold Mining Corporation at Baranggay Bangong-Bayan</t>
  </si>
  <si>
    <t xml:space="preserve">1A-ER</t>
  </si>
  <si>
    <t xml:space="preserve">Mambulaoans Worldwide Buzz, 2012</t>
  </si>
  <si>
    <t xml:space="preserve">Cyanide-laden mine tailings destroyed 10 houses. (http://mambulaoansworldwidebuzz.blogspot.com/2012/04/friday-13th-disaster-gold-miners_21.html)</t>
  </si>
  <si>
    <t xml:space="preserve">Mianyang City, Songpan County, Sichuan Province, China</t>
  </si>
  <si>
    <t xml:space="preserve">Mn</t>
  </si>
  <si>
    <t xml:space="preserve">Future Directions Intl.</t>
  </si>
  <si>
    <t xml:space="preserve">Heavy rain on July 20 led the managers of the electrolytic manganese metal plant to release water from its tailing dams into the Fujiang River, which provides drinking water to Sichuan’s second largest city - (http://www.futuredirections.org.au/publications/food-and-water-crises/28-global-food-and-water-crises-swa/176-chinese-city-of-4-million-left-dry-as-pollution-contaminates-water.html)</t>
  </si>
  <si>
    <t xml:space="preserve">Bloom Lake, Newfoundland, Canada (Cleveland Cliffs)</t>
  </si>
  <si>
    <t xml:space="preserve">Globe and Mail, December 25, 2014</t>
  </si>
  <si>
    <t xml:space="preserve">Cliffs' Bloom Lake mine hit with record $7.5-million environmental fine</t>
  </si>
  <si>
    <t xml:space="preserve">Ajka Alumina Plant, Kolontár, Hungary (MAL Magyar Aluminum)</t>
  </si>
  <si>
    <t xml:space="preserve">Compacted Fly Ash</t>
  </si>
  <si>
    <t xml:space="preserve">Kolontár Report, WISE, Zanbak 2010</t>
  </si>
  <si>
    <t xml:space="preserve">The Kolontar Report (https://www.google.com/?gws_rd=ssl#q=kolontar+hungary+disaster), 10 people dead and almost 150 injured, about 1,000 acres of polluted land.  8 square kilometres flooded, including several towns.  Failure Mechanism and Kinematics of the Ajka Tailings Pond, Hungary, C. Zanbak, 10 December 2010</t>
  </si>
  <si>
    <t xml:space="preserve">Zijin Mining, Xinyi Yinyan Tin Mine, Guangdong Province, China</t>
  </si>
  <si>
    <t xml:space="preserve">Sn</t>
  </si>
  <si>
    <t xml:space="preserve">Zijin Mining Group;  Fry et al, 2012</t>
  </si>
  <si>
    <t xml:space="preserve">Gaoqiling tailing pool dam at Qianpai Town, Xinyi City, Guangdong. Yinyan Tin Mine Dam Failure, Zijin Mining Group, 27Dec10, (https://www.regjeringen.no/contentassets/e7016c9a7430498e8c583a533dd1ca15/rec_zijin_2012_eng.pdf, http://www.facing-finance.org/en/database/cases/zijin-mining-collapse-of-tailing-dam-kills-22-destroys-houses/)</t>
  </si>
  <si>
    <t xml:space="preserve">Zijin Mining, Zijinshan Gold &amp; Copper Mine, (Ting River)</t>
  </si>
  <si>
    <t xml:space="preserve">Au Cu</t>
  </si>
  <si>
    <t xml:space="preserve">3A-U</t>
  </si>
  <si>
    <t xml:space="preserve">Zijin Mining Group</t>
  </si>
  <si>
    <t xml:space="preserve">Transfer tank used to dispose waste water for heap leach emergency leaked, Progress relating to the environmental incident concerning a sudden leakage of the waste water pond at the Zijinshan Copper Mine hydro-metallurgical plant, Zijin Mining Group, 16Jul10 (https://www.regjeringen.no/contentassets/e7016c9a7430498e8c583a533dd1ca15/rec_zijin_2012_eng.pdf)</t>
  </si>
  <si>
    <t xml:space="preserve">Heap Leach pond break, Social Responsibility Report of 2010, Zijin Mining Group Co., Ltd., Department of Investment Securities of Zijin Mining Group, 31Mar11 (https://www.regjeringen.no/contentassets/e7016c9a7430498e8c583a533dd1ca15/rec_zijin_2012_eng.pdf);</t>
  </si>
  <si>
    <t xml:space="preserve">Huancavelica, Peru, Unidad Minera Caudalosa Chica</t>
  </si>
  <si>
    <t xml:space="preserve">Ag, Cu, Pb, Zn</t>
  </si>
  <si>
    <t xml:space="preserve">WISE, McLemore et al, 2014</t>
  </si>
  <si>
    <t xml:space="preserve">Contamination of río Escalera and río Opamayo 110 km downstream.  See Sampling and Monitoring for the Mine Life Cycle
edited by McLemore, Virginia T., Smith, Kathleen S., Russell, Carol C. Russell, SME, 2014</t>
  </si>
  <si>
    <t xml:space="preserve">Unidad Minera Caudalosa Chica, Huancavelica, Peru</t>
  </si>
  <si>
    <t xml:space="preserve">Contamination of río Escalera and río Opamayo 110 km downstream </t>
  </si>
  <si>
    <t xml:space="preserve">Tranque Adosado Planta Alhué, Alhué, Region Metropolitana, Chile</t>
  </si>
  <si>
    <t xml:space="preserve">1A-EQ</t>
  </si>
  <si>
    <t xml:space="preserve">Villavicencio</t>
  </si>
  <si>
    <t xml:space="preserve">Intraplate earthquake Mw = 8.8, R = 252 km, slope 4.5:1, slope instability with seismically induced deformations</t>
  </si>
  <si>
    <t xml:space="preserve">Las Palmas, Pencahue, VII Region, Maule, Chile (COMINOR)</t>
  </si>
  <si>
    <t xml:space="preserve">1B-EQ</t>
  </si>
  <si>
    <t xml:space="preserve">Intraplate earthquake Mw = 8.8, 80% of total volume estimated lost, overtopping with ﬂow failure</t>
  </si>
  <si>
    <t xml:space="preserve">Tranque Planta Chacón, Cachapoal, VI Region, Rancagua, Chile</t>
  </si>
  <si>
    <t xml:space="preserve">Intraplate earthquake Mw = 8.8, slope 1.8:1, slope instability with seismically induced deformations</t>
  </si>
  <si>
    <t xml:space="preserve">Veta del Agua Tranque No. 5, Nogales, V Region, Valparaíso, Chile</t>
  </si>
  <si>
    <t xml:space="preserve">Intraplate earthquake Mw = 8.8, slope 1.4:1, slope instability with seismically induced deformations</t>
  </si>
  <si>
    <t xml:space="preserve">Tranque Adosado Planta Alhué, Alhué, Region Metropolitana, Chile (Florida Mining)</t>
  </si>
  <si>
    <t xml:space="preserve">Intraplate earthquake Mw = 8.8, 80% of total volume estimated lost, slope 1.2:1, slope instability with seismically induced deformations</t>
  </si>
  <si>
    <t xml:space="preserve">Karamken, Magadan Region, Russia (cyanide-leach processing facility of gold mines in the region)</t>
  </si>
  <si>
    <t xml:space="preserve">WISE, MACE</t>
  </si>
  <si>
    <t xml:space="preserve">11 houses lost, 1 death (Karamken Update - MACE 2012-02-10); shutdown in 1990s; bad design, bad construction, no maintenance led to groundwater contamination prior to failure; </t>
  </si>
  <si>
    <t xml:space="preserve">Vein</t>
  </si>
  <si>
    <t xml:space="preserve">Huayuan County, Xiangxi Autonomous Prefecture, Hunan Province, China</t>
  </si>
  <si>
    <t xml:space="preserve">3 killed, 4 injured</t>
  </si>
  <si>
    <t xml:space="preserve">Kingston fossil plant, Harriman, Tennessee, USA (TVA)</t>
  </si>
  <si>
    <t xml:space="preserve">5.4 million cubic yards (1.09 billion gallons) of fly ash was released (http://www.sourcewatch.org/index.php?title=TVA_Kingston_Fossil_Plant_coal_ash_spill#TVA_Reaction)</t>
  </si>
  <si>
    <t xml:space="preserve">Strat</t>
  </si>
  <si>
    <t xml:space="preserve">Taoshi, Linfen City, Xiangfen county, Shanxi province, China (Tahsan Mining Co.)</t>
  </si>
  <si>
    <t xml:space="preserve">At least 254 dead and 35 injured; mine not operating - claimed that state-owned company "sealed" TSF</t>
  </si>
  <si>
    <t xml:space="preserve">Glebe Mines, UK</t>
  </si>
  <si>
    <t xml:space="preserve">F</t>
  </si>
  <si>
    <t xml:space="preserve">HSE Report</t>
  </si>
  <si>
    <t xml:space="preserve">Flourspar mine.  Initial Report of the HSE investigation into the Glebe Mines Stony Middleton dam failure 2007, HSE Central Division - Nottingham, UK, 23Feb07</t>
  </si>
  <si>
    <t xml:space="preserve">Mineracao Rio Pomba Cataguases, Mirai, Minas Gerais, Brazil, Mineração (Industrias Quimicas Cataguases)</t>
  </si>
  <si>
    <t xml:space="preserve">The mud flow left about 4000 residents of the cities of Miraí and Muriaé in the Zona da Mata homeless. Crops and pastures were destroyed and the water supply was compromised in cities in the states of Minas Gerais and Rio de Janeiro. </t>
  </si>
  <si>
    <t xml:space="preserve">Laterite (Bauxite)</t>
  </si>
  <si>
    <t xml:space="preserve">Fonte Santa ,Freixia De Espado a Cinta, Potugal</t>
  </si>
  <si>
    <t xml:space="preserve">?</t>
  </si>
  <si>
    <t xml:space="preserve">2B-OT</t>
  </si>
  <si>
    <t xml:space="preserve">Duque, 2011</t>
  </si>
  <si>
    <t xml:space="preserve">Reconstitution of the failure of the Fonte Santa mine tailings dam. Modelling of the dam breaching process. Marta AC Duque, New University of Lisbon, Master of Civil Engineering Structures and Geotechnics thesis, July 2011</t>
  </si>
  <si>
    <t xml:space="preserve">Nchanga, Chingola, Zambia (Konkola Copper Mines - Vedanta)</t>
  </si>
  <si>
    <t xml:space="preserve">Konkola Copper Mines Plc (51% Vedanta Resources plc)  Failure of tailings slurry pipeline from Nchanga tailings leaching plant to Muntimpa tailings dumps. Release of highly acidic tailings into Kafue river; high concentrations of copper, manganese, cobalt in river water; drinking water supply of downstream communities shut down.</t>
  </si>
  <si>
    <t xml:space="preserve">SSC</t>
  </si>
  <si>
    <t xml:space="preserve">Co</t>
  </si>
  <si>
    <t xml:space="preserve">Miliang, Zhen'an County, Shangluo, Shaanxi Province, China</t>
  </si>
  <si>
    <t xml:space="preserve">The landslide buried about 40 rooms of nine households, leaving 17 residents missing. Five injured people were taken to hospital. More than 130 local residents have been evacuated. Toxic potassium cyanide was released into the Huashui river, contaminating it approx. 5 km downstream. </t>
  </si>
  <si>
    <t xml:space="preserve">Brazil Magazine</t>
  </si>
  <si>
    <t xml:space="preserve">In March 2006, a leaking (sic) let 400 million liters (400,000 m3) of muddy water escape making its way to Rio de Janeiro. "Brazilian Rains Kill Dozens and Broken Dam Leaves, Thousands Without Shelter ," José Wilson Miranda , Brazzil Magazine, 11 January 2007  The mud flow left about 4000 residents of the cities of Miraí and Muriaé in the Zona da Mata homeless. Crops and pastures were destroyed and the water supply was compromised in cities in the states of Minas Gerais and Rio de Janeiro; company was cited for a TSF infraction in 2006</t>
  </si>
  <si>
    <t xml:space="preserve">Bangs Lake, Jackson County, Mississippi, USA (Mississippi Phosphates Corp)</t>
  </si>
  <si>
    <t xml:space="preserve">P</t>
  </si>
  <si>
    <t xml:space="preserve">Mississippi Phosphates Corp. Phosphogypsum stack failure, because the company was trying to increase the capacity of the pond at a faster rate than normal, according to Officials with the Mississippi Department of Environmental Quality (the company has blamed the spill on unusually heavy rainfall, though). Liquid poured into adjacent marsh lands, causing vegetation to die.</t>
  </si>
  <si>
    <t xml:space="preserve">Pinchi Lake, BC, Canada (Teck Cominco Ltd.)</t>
  </si>
  <si>
    <t xml:space="preserve">Hg</t>
  </si>
  <si>
    <t xml:space="preserve">WR</t>
  </si>
  <si>
    <t xml:space="preserve">2A-ER</t>
  </si>
  <si>
    <t xml:space="preserve">6,000-8,000</t>
  </si>
  <si>
    <t xml:space="preserve">Mercury contaminated tailings into Pinchi Lake; operated 1940-43 and 1968-1975 by Cominco</t>
  </si>
  <si>
    <t xml:space="preserve">Vein-Strat</t>
  </si>
  <si>
    <t xml:space="preserve">Riverview, Florida, USA</t>
  </si>
  <si>
    <t xml:space="preserve">A dike at the top of a 100-foot-high gypsum stack holding 150-million gallons of polluted water broke after waves driven by Hurricane Frances bashed the dike's southwest corner. Liquid spilled into Archie Creek that leads to Hillsborough Bay.</t>
  </si>
  <si>
    <t xml:space="preserve">Partizansk, Primorski Krai, Russia (Dalenergo)</t>
  </si>
  <si>
    <t xml:space="preserve">Ring</t>
  </si>
  <si>
    <t xml:space="preserve">A ring dike, enclosing an area of roughly 1 km2 and holding roughly 20 million cubic meters of coal ash, broke. The break left a hole roughly 50 meter wide in the dam. The ash flowed through a drainage canal into a tributary to the Partizanskaya River which empties in to Nahodka Bay in Primorski Krai (east of Vladivostok).  For details download Sept. 2004 report by Paul Robinson, SRIC.</t>
  </si>
  <si>
    <t xml:space="preserve">Malvési, Aude, France (Comurhex, Cogéma/Areva)</t>
  </si>
  <si>
    <t xml:space="preserve">U</t>
  </si>
  <si>
    <t xml:space="preserve">Uranium slurries elevated nitrate in river. Decantation and evaporation pond of uranium conversion plant dam failure after heavy rain in preceding year. the release led to elevated nitrate concentrations of up to 170 mg/L in the canal of Tauran for several weeks.</t>
  </si>
  <si>
    <t xml:space="preserve">Cerro Negro, near Santiago, Chile, (5 of 5)</t>
  </si>
  <si>
    <t xml:space="preserve">T</t>
  </si>
  <si>
    <t xml:space="preserve">WISE, Villavicencio</t>
  </si>
  <si>
    <t xml:space="preserve">Tailings flowed 20 kilometers downstream the río La Ligua.</t>
  </si>
  <si>
    <t xml:space="preserve">Sasa Mine, Macedonia</t>
  </si>
  <si>
    <t xml:space="preserve">Pb-Zn</t>
  </si>
  <si>
    <t xml:space="preserve">70,000-100,000</t>
  </si>
  <si>
    <t xml:space="preserve">Vrhovnik et al, 2011; Vrhovnik et al, 2013; Peck, 2007</t>
  </si>
  <si>
    <t xml:space="preserve">Culvert failure under Sasa Mine Tailings Dam. (Avoiding tailings dam failures, Good practice in prevention, Philip Peck, UNEP GRID Arendal and IIIEE at Lund University, Workshop on the safety of Tailings Management Facilities, November 12, 2007, Yerevan, Armenia); Tailings dam break with waste flowing into Lake Kalimanci 12 km from mine. (http://www.geologija-revija.si/dokument.aspx?id=1229); The Occurrence of Heavy Metals and Metalloids in Surficial Lake Sediments before and after a Tailings Dam Failure, Petra Vrhovnik, Tadej Dolenec, Todor Serafimovski, Matej Dolenec, Nastja Rogan Šmuc, Pol. J. Environ. Stud. Vol. 22, No. 5 (2013), 1525-1538 (http://www.pjoes.com/pdf/22.5/Pol.J.Environ.Stud.Vol.22.No.5.1525-1538.pdf)</t>
  </si>
  <si>
    <t xml:space="preserve">1.2 billion liters (1.2 million m3) of toxic water was poured out into the Pomba and Paraíba do Sul rivers. "Brazilian Rains Kill Dozens and Broken Dam Leaves, Thousands Without Shelter ," José Wilson Miranda , Brazzil Magazine, 11 January 2007</t>
  </si>
  <si>
    <t xml:space="preserve">El Cobre, Chile - El Soldado (Exxon)</t>
  </si>
  <si>
    <t xml:space="preserve">Strong rains and overﬂow</t>
  </si>
  <si>
    <t xml:space="preserve">HT Manto</t>
  </si>
  <si>
    <t xml:space="preserve">19th c</t>
  </si>
  <si>
    <t xml:space="preserve">El Cobre, Chile, 2, 3, 4, 5 (Exxon)</t>
  </si>
  <si>
    <t xml:space="preserve">San Marcelino Zambales, Philippines, Bayarong dam (Benguet Corp-Dizon Copper-Silver Mines Inc)</t>
  </si>
  <si>
    <t xml:space="preserve">&gt;1,000,000?</t>
  </si>
  <si>
    <t xml:space="preserve">WISE, Piplinks</t>
  </si>
  <si>
    <t xml:space="preserve">Dizon Copper Silver Mines Inc. Spillway of Bayarong tailings dam collapsed and Camalca tailings dam damaged during heavy rain. Low lying villages flooded with mine waste; 250 families evacuated; mined ceased operations in 1997</t>
  </si>
  <si>
    <t xml:space="preserve">San Marcelino Zambales, Philippines, Camalca dam (Benguet Corp-Dizon Copper-Silver Mines)</t>
  </si>
  <si>
    <t xml:space="preserve">Heavy rains impounded water on the Bayarong tailings dam and Camalca silt dam, and spillways, eroding these and eventually causing leak. Some tailings spilled into Mapanuepe Lake and eventually into the Sto. Tomas River.  </t>
  </si>
  <si>
    <t xml:space="preserve">Tarkwa, Ghana (Goldfields)</t>
  </si>
  <si>
    <t xml:space="preserve">Environmental New Service</t>
  </si>
  <si>
    <t xml:space="preserve">http://www.corpwatch.org/article.php?id=744  (accessed 1Jul16)  This is possibly a larger failure, but no additional details are available.</t>
  </si>
  <si>
    <t xml:space="preserve">Sebastião das Águas Claras, Nova Lima district, Minas Gerais, Brazil</t>
  </si>
  <si>
    <t xml:space="preserve">2 killed, 3 missing. Taililngs 8 km downstream the Córrego Taquaras stream, mud affected an area of 30 hectares</t>
  </si>
  <si>
    <t xml:space="preserve">Nandan Tin mine, Dachang, Guangxi</t>
  </si>
  <si>
    <t xml:space="preserve">Wei, WISE</t>
  </si>
  <si>
    <t xml:space="preserve">WISE:15 killed, 100 missing, 100 houses destroyed</t>
  </si>
  <si>
    <t xml:space="preserve">Py, Asp, Ga</t>
  </si>
  <si>
    <t xml:space="preserve">Inez, Martin County, Kentucky, USA (Massey Energy subsidiary Martin Co. Coal Corp)</t>
  </si>
  <si>
    <t xml:space="preserve">Table 1</t>
  </si>
  <si>
    <t xml:space="preserve">ICOLD, WISE</t>
  </si>
  <si>
    <t xml:space="preserve">Estimated 250 million gallons (950,000 m3) of water and 155,000 cubic yards (118,500 m3) of coal waste into local streams 80' deep over a 15-18' crown pillar; $46M for cleanup, $3.5M in state fines; since this event, 22 impoundment spills attributed to Massey-operated sites through2010 (Wheeling Jesuit Univ.)</t>
  </si>
  <si>
    <t xml:space="preserve">Aitik mine, near Gällivare, Sweden (Boliden Ltd)</t>
  </si>
  <si>
    <t xml:space="preserve">MW &amp; E</t>
  </si>
  <si>
    <t xml:space="preserve">Failure at containment wall separating tailings pond from decant pond, which caused a 1.3m rise I nwater level. Discharge was controlled and only increase in suspended solids in the Leipojoki and Sakajoki Rivers was reported. https://pure.ltu.se/portal/files/96533586/Numerical_analysis_of_staged_construction_of_an_upstream_tailings_dam.pdf</t>
  </si>
  <si>
    <t xml:space="preserve">Borsa, Romania (Remin S.A - govt)</t>
  </si>
  <si>
    <t xml:space="preserve">22,000 t of heavy-metal contaminated tailings, contamination of the Vaser stream, tributary of the Tisza River. Company: Remin SA</t>
  </si>
  <si>
    <t xml:space="preserve">Baia Mare, Romania </t>
  </si>
  <si>
    <t xml:space="preserve">DS then US</t>
  </si>
  <si>
    <t xml:space="preserve">A few m</t>
  </si>
  <si>
    <t xml:space="preserve">&gt;100</t>
  </si>
  <si>
    <t xml:space="preserve">ICOLD, WISE, Rico</t>
  </si>
  <si>
    <t xml:space="preserve">(Aurul SA-Esmeralda Exploration, Australia (50%), Remin S.A. (44.8%))  Killed tonnes of fish and poisoned drinking water of more than 2 million people in Hungary; retreating old tailings (mining there for over 2,000 years) with cyanide; high snowfall led to water rise and overtopping causing a breach 25m wide and 2.5m deep (livebettermagazine.com)</t>
  </si>
  <si>
    <t xml:space="preserve">Tailings</t>
  </si>
  <si>
    <t xml:space="preserve">St, Bi, Py, Ga</t>
  </si>
  <si>
    <t xml:space="preserve">Toledo City, Philippines (Atlas Con Mining Corp)</t>
  </si>
  <si>
    <t xml:space="preserve">1B-ST</t>
  </si>
  <si>
    <t xml:space="preserve">Piplinks</t>
  </si>
  <si>
    <t xml:space="preserve">Drainage tunnel blowout</t>
  </si>
  <si>
    <t xml:space="preserve">Red Mountain, BC</t>
  </si>
  <si>
    <t xml:space="preserve">Au Ag</t>
  </si>
  <si>
    <t xml:space="preserve">Jumbo</t>
  </si>
  <si>
    <t xml:space="preserve">Mt Polley Expert Panel 2015, App. I</t>
  </si>
  <si>
    <t xml:space="preserve">Failure of the surface water diversion culvert beneath the facility. Discharge of tailings into the water reclaim pond downstream of the impoundment and into Little Sheep Creek.</t>
  </si>
  <si>
    <t xml:space="preserve">Surigao Del Norte Placer, Philippines (#3 of 3) Manila Mining Corp</t>
  </si>
  <si>
    <t xml:space="preserve">700,000 t</t>
  </si>
  <si>
    <t xml:space="preserve">ICOLD, Piplinks</t>
  </si>
  <si>
    <t xml:space="preserve">Manila Mining Corp.  Tailings spill from damaged concrete pipe.  17 homes buried, 51 hectares of riceland swamped.</t>
  </si>
  <si>
    <t xml:space="preserve">Placer</t>
  </si>
  <si>
    <t xml:space="preserve">Huelva, Spain (Fertiberia, Foret)</t>
  </si>
  <si>
    <t xml:space="preserve">Fertiberia phosphate mine, 50,000 m3 of acidic and toxic water</t>
  </si>
  <si>
    <t xml:space="preserve">Zamboanga Del Norte, Sibutad Gold Project (Philex Mining Corp)</t>
  </si>
  <si>
    <t xml:space="preserve">Philex Gold Philippines Inc. Heavy rain resulted in overflowing of silt dam at the Sibutad gold project</t>
  </si>
  <si>
    <t xml:space="preserve">Los Frailes, near Seville, Spain (Boliden Ltd.)</t>
  </si>
  <si>
    <t xml:space="preserve">R</t>
  </si>
  <si>
    <t xml:space="preserve">Modern mining started in 1876 at nearby Aznalcollar; Andaluza de Piritas started open pit in 1979 after delineating recently-discovered mineralization; Boliden purchased company in 1987.</t>
  </si>
  <si>
    <t xml:space="preserve">VMS</t>
  </si>
  <si>
    <t xml:space="preserve">PY</t>
  </si>
  <si>
    <t xml:space="preserve">Mulberry Phosphate, Polk County, Florida, USA (Mulberry Phosphate)</t>
  </si>
  <si>
    <t xml:space="preserve">2A-SE</t>
  </si>
  <si>
    <t xml:space="preserve">WISE; Beavers 2013.</t>
  </si>
  <si>
    <t xml:space="preserve">Phosphogypsum stack failure. Biota in the Alafia River eliminated (WISE). Mulberry Phosphate had a gypsum stack dam break that resulted in the release of approximately 50 million gallons of waters into adjacent marshes and ponds. Acidic water eventually traveled down the Alafia toward Tampa Bay. Estimates of fish killed ranged from 50,000 to 3,000,000 (An Overview of Phosphate Mining and Reclamation in Florida, Casey Beavers, University of Florida thesis, April 2013).</t>
  </si>
  <si>
    <t xml:space="preserve">Philex Gold Philippines Inc. Heavy rain caused mudflow and rockslide into silt dam at Lalab. Flashfloods damaged nearby houses and rice fields.</t>
  </si>
  <si>
    <t xml:space="preserve">Pinto Valley, Arizona, USA (BHP Copper)</t>
  </si>
  <si>
    <t xml:space="preserve">Tailings dam slope failure. Tailings flow covers 16 hectares.</t>
  </si>
  <si>
    <t xml:space="preserve">Algarrobo, IV Region, Vallenar, Chile</t>
  </si>
  <si>
    <t xml:space="preserve">Intraplate earthquake Ms = 7.0, R = 100 km, dam slope 1.5:1</t>
  </si>
  <si>
    <t xml:space="preserve">Magmatic</t>
  </si>
  <si>
    <t xml:space="preserve">Intraplate earthquake Ms = 7.0, R = 80 km, dam slope 1.5:1</t>
  </si>
  <si>
    <t xml:space="preserve">Maitén, IV Region, Vallenar, Chile</t>
  </si>
  <si>
    <t xml:space="preserve">Intraplate earthquake Ms = 7.0, R = 120 km, dam slope 1.5:1</t>
  </si>
  <si>
    <t xml:space="preserve">Tranque Antiguo Planta La Cocinera, IV Region, Vallenar, Chile</t>
  </si>
  <si>
    <t xml:space="preserve">US/CL</t>
  </si>
  <si>
    <t xml:space="preserve">&gt;0.15</t>
  </si>
  <si>
    <t xml:space="preserve">Intraplate earthquake Ms = 7.0, R = 80 km, dam slope 1.7:1; deaths in 1943 failure after 7.9 magnitude eartquake</t>
  </si>
  <si>
    <t xml:space="preserve">Amatista, Nazca, Peru</t>
  </si>
  <si>
    <t xml:space="preserve">Liquefaction failure of upstream-type tailings dam during M6.4 earthquake. Flow runout of about 600 meters, spill into river, croplands contaminated.</t>
  </si>
  <si>
    <t xml:space="preserve">El Porco, Bolivia (Comsur-62%, Rio Tinto-33%)</t>
  </si>
  <si>
    <t xml:space="preserve">400,000 tonnes released, 300 km of Pilcomayo river contaminated</t>
  </si>
  <si>
    <t xml:space="preserve">Marcopper, Marinduque Island, Philippines (#2 of 2) (Placer Dome and President Marcos)</t>
  </si>
  <si>
    <t xml:space="preserve">ICOLD, WISE, Piplinks</t>
  </si>
  <si>
    <t xml:space="preserve">Drainage tunnel plug failed. 26 km of the Makulaquit and Boac river systems filled with tailings rendering them unusable; US$ 80 million in damage; no production after this event</t>
  </si>
  <si>
    <t xml:space="preserve">Sgurigrad, Bulgaria</t>
  </si>
  <si>
    <t xml:space="preserve">ICOLD, Rico</t>
  </si>
  <si>
    <t xml:space="preserve">Negros Occidental, Bulawan Mine Sipalay River, Philippines (Philex Mining Corp)</t>
  </si>
  <si>
    <t xml:space="preserve">Pressure exerted by impounded tailings caused leak in decant tower of tailings pond 1 at the Bulawan gold mine. This was the 4th discharge in this area (1st was in 1982);  mine reactivated by Philex in 1996 and decommissioned in 2002 after which tailings dried up causing a dust problem as far as 5km from site</t>
  </si>
  <si>
    <t xml:space="preserve">Golden Cross, Waitekauri Valley, New Zealand (Coeur d'Alène Mines)</t>
  </si>
  <si>
    <t xml:space="preserve">25-30</t>
  </si>
  <si>
    <t xml:space="preserve">Nil</t>
  </si>
  <si>
    <t xml:space="preserve">ICOLD</t>
  </si>
  <si>
    <t xml:space="preserve">Movement of dam</t>
  </si>
  <si>
    <t xml:space="preserve">Surigao del Norte Placer, Philippines (#2 of 3) (Manila Mining Corp)</t>
  </si>
  <si>
    <t xml:space="preserve">1B-FN</t>
  </si>
  <si>
    <t xml:space="preserve">12 people killed, coastal pollution </t>
  </si>
  <si>
    <t xml:space="preserve">Omai Mine, Tailings dam No 1, 2, Guyana (Cambior)</t>
  </si>
  <si>
    <t xml:space="preserve">Cambior Inc., Canada (65%), Golden Star Resources Inc., Colorado, USA (30%) 80 km of Essequibo River declared environmental disaster zone.</t>
  </si>
  <si>
    <t xml:space="preserve">Middle Arm, Launceston, Tasmania</t>
  </si>
  <si>
    <t xml:space="preserve">CL</t>
  </si>
  <si>
    <t xml:space="preserve">Riltec, Mathinna, Tasmania</t>
  </si>
  <si>
    <t xml:space="preserve">Hopewell Mine, Hillsborough County, Florida, USA</t>
  </si>
  <si>
    <t xml:space="preserve">IMC-Agrico.  Water from a clay settling pond spilled into nearby wetlands and the Alafia River, Keysville flooded.</t>
  </si>
  <si>
    <t xml:space="preserve">Payne Creek Mine, Polk County, Florida, USA</t>
  </si>
  <si>
    <t xml:space="preserve">IMC-Agrico. Majority of spill contained on adjacent mining area; 500,000 m3 released into Hickey Branch, a tributary of Payne Creek.</t>
  </si>
  <si>
    <t xml:space="preserve">Fort Meade Phosphate, Florida, USA </t>
  </si>
  <si>
    <t xml:space="preserve">Cargill. Phosphogypsum process (?) water. Spill into Peace River near Fort Meade.</t>
  </si>
  <si>
    <t xml:space="preserve">IMC-Agrico Phosphate, Florida, USA</t>
  </si>
  <si>
    <t xml:space="preserve">IMC-Agrico. Sinkhole opens in phosphogypsum stack.</t>
  </si>
  <si>
    <t xml:space="preserve">Merriespruit, near Virginia, South Africa (Harmony) - No 4A Tailings Complex</t>
  </si>
  <si>
    <t xml:space="preserve">US paddock</t>
  </si>
  <si>
    <t xml:space="preserve">Dam wall breach following heavy rain, tailings traveled 4 km downstream, 17 people killed, extensive damage to residential township; No 4 TSF started in 1978 and was only 320m from nearest houses</t>
  </si>
  <si>
    <t xml:space="preserve">WITS</t>
  </si>
  <si>
    <t xml:space="preserve">Olympic Dam, Roxby Downs, South Australia</t>
  </si>
  <si>
    <t xml:space="preserve">Cu U</t>
  </si>
  <si>
    <t xml:space="preserve">Designed groundwater leakage from unlined tailings impoundment into groundwater.  Up to 5 million m3 of contaminated water into the subsoil.</t>
  </si>
  <si>
    <t xml:space="preserve">Minera Sera Grande: Crixas, Goias, Brazil</t>
  </si>
  <si>
    <t xml:space="preserve">CST</t>
  </si>
  <si>
    <t xml:space="preserve">2.25Mt</t>
  </si>
  <si>
    <t xml:space="preserve">2A-SI</t>
  </si>
  <si>
    <t xml:space="preserve">Fort Meade, Florida, Cargill phosphate (#3 of 3)</t>
  </si>
  <si>
    <t xml:space="preserve">Longjiaoshan, Daye Iron Ore mine, Hubei</t>
  </si>
  <si>
    <t xml:space="preserve">Wei</t>
  </si>
  <si>
    <t xml:space="preserve">Marcopper, Marinduque Island, Mogpog Philippines(12/6) (#1 of 2) (Placer Dome-President Marcos)</t>
  </si>
  <si>
    <t xml:space="preserve">Siltation (tailings) dam failure. Mogpog River and Mogpog town flooded. The dam was completed in 1992.</t>
  </si>
  <si>
    <t xml:space="preserve">Gibsonton, Florida, USA (Cargill)</t>
  </si>
  <si>
    <t xml:space="preserve">Fish killed when acidic water spilled into Archie Creek (WISE). </t>
  </si>
  <si>
    <t xml:space="preserve">TD 7, Chingola, Zambia</t>
  </si>
  <si>
    <t xml:space="preserve">T&amp;E</t>
  </si>
  <si>
    <t xml:space="preserve">100 t</t>
  </si>
  <si>
    <t xml:space="preserve">Itogon-Suyoc, Baguio gold district, Luzon, Philippines (Benguet Corp)</t>
  </si>
  <si>
    <t xml:space="preserve">Itogon-Suyoc Mines.  Overtopping at the dam of the Itogon-Suyoc gold and silver mines occurred during a typhoon when the dam’s penstock and diversion tunnel were blocked. Siltation of the adjoining river. No production after this event.</t>
  </si>
  <si>
    <t xml:space="preserve">&gt;50</t>
  </si>
  <si>
    <t xml:space="preserve">Saaiplaas, South Africa, failure on south ring dyke (22Mar93)</t>
  </si>
  <si>
    <t xml:space="preserve">minimal</t>
  </si>
  <si>
    <t xml:space="preserve">Blight, ICOLD</t>
  </si>
  <si>
    <t xml:space="preserve">Slope Stability in Surface Mining, W. A. Hustrulid, M. Kim McCarter, Dirk J. A. Van Zyl, 2001, Chapter 42, Management and Operational Background to the Three Tailings Dam Failures in South Africa, G Blight, p. 386.  Three separate events within 4 days.  </t>
  </si>
  <si>
    <t xml:space="preserve">Wits</t>
  </si>
  <si>
    <t xml:space="preserve">Saaiplaas, South Africa, 2 failures on west ring dyke (18-19Mar93)</t>
  </si>
  <si>
    <t xml:space="preserve">Marsa, Peru (Marsa Mining Corp)</t>
  </si>
  <si>
    <t xml:space="preserve">Dam failure from overtopping.</t>
  </si>
  <si>
    <t xml:space="preserve">Kojkovac, Montenegro</t>
  </si>
  <si>
    <t xml:space="preserve">2B-ER</t>
  </si>
  <si>
    <t xml:space="preserve">none</t>
  </si>
  <si>
    <t xml:space="preserve">Maritsa Istok 1, Bulgaria</t>
  </si>
  <si>
    <t xml:space="preserve">Ash</t>
  </si>
  <si>
    <t xml:space="preserve">Dam failure from inundation of the beach.</t>
  </si>
  <si>
    <t xml:space="preserve">Tubu, Benguet, No.2 Tailings Pond, Luzon, Philippines - Padcal (Philex)</t>
  </si>
  <si>
    <t xml:space="preserve">Philex Mining Corp. Collapse of dam wall (foundation failure). 80,000,000 tonnes released, siltation affected government irrigation system; the 2nd of 3 dams that Philex controls failed in 1994 and a 3rd breached in 2001; Benguet Corp and Lepanto mines have built 5 TSFs each and no longer operate their mines; Itogon-Suyac;s TSF collapsed in 1994 (from UN report (2007))</t>
  </si>
  <si>
    <t xml:space="preserve">Ajka Alumina Plant, Kolontár, Hungary</t>
  </si>
  <si>
    <t xml:space="preserve">Kolontár Report</t>
  </si>
  <si>
    <t xml:space="preserve">The Kolontar Report (https://www.google.com/?gws_rd=ssl#q=kolontar+hungary+disaster)  Dam break occurred during the construction of Reservoir 10 resulting in alkaline (pH = 10-11) slag water escaping, polluting the rivers Marcal and Rába through the Torna stream to a traceable extent.</t>
  </si>
  <si>
    <t xml:space="preserve">Iron Dyke, Sullivan Mine, Kimberley, BC, Canada (Cominco, Inc)</t>
  </si>
  <si>
    <t xml:space="preserve">ICOLD, WISE, Mt Polley Expert Panel 2015, App I</t>
  </si>
  <si>
    <t xml:space="preserve">Dam failure (liquefaction in old tailings foundation during construction of incremental raise), material was contained in an adjacent pond.</t>
  </si>
  <si>
    <t xml:space="preserve">Brewer Gold Mine Jefferson South Carolina</t>
  </si>
  <si>
    <t xml:space="preserve">NWF, 2012</t>
  </si>
  <si>
    <t xml:space="preserve">The spill killed 11,000 fish and decimated 50 miles of the Lynches River. (Protecting America's Waters from Irresponsible Mining, National Wildlife Federation, February, 2012)</t>
  </si>
  <si>
    <t xml:space="preserve">Matachewan Mines, Kirtland Lake, Ontario</t>
  </si>
  <si>
    <t xml:space="preserve">Proceedings of Canadian dam safety conference, Niagara Falls (Canada), Oct 1996; Ontario Environment, 1990</t>
  </si>
  <si>
    <t xml:space="preserve">Proceedings: Failure of the dam in 1990, when it discharged 190,000 cu m of tailings into Davidson Creek and the Montreal River. The contaminant plume was observed as far away as Lake Temiskaming, some 168 km downstream. (https://www.etde.org/etdeweb/details.jsp?query_id=1&amp;page=0&amp;osti_id=415194); Ontario Environment (https://archive.org/details/matachewanmineta00ontauoft)</t>
  </si>
  <si>
    <t xml:space="preserve">Soda Lake, California, USA</t>
  </si>
  <si>
    <t xml:space="preserve">Na</t>
  </si>
  <si>
    <t xml:space="preserve">2A-EQ</t>
  </si>
  <si>
    <t xml:space="preserve">Silver King, Idaho, USA</t>
  </si>
  <si>
    <t xml:space="preserve">Ag Pb</t>
  </si>
  <si>
    <t xml:space="preserve">2A-OT</t>
  </si>
  <si>
    <t xml:space="preserve">Small</t>
  </si>
  <si>
    <t xml:space="preserve">Big Four, Florida, USA</t>
  </si>
  <si>
    <t xml:space="preserve">2A-FN</t>
  </si>
  <si>
    <t xml:space="preserve">Thompson Creek, Idaho, USA (Cyprus)</t>
  </si>
  <si>
    <t xml:space="preserve">Mo</t>
  </si>
  <si>
    <t xml:space="preserve">Southern Clay, Tennessee, USA</t>
  </si>
  <si>
    <t xml:space="preserve">Clay</t>
  </si>
  <si>
    <t xml:space="preserve">Stancil, Maryland, USA</t>
  </si>
  <si>
    <t xml:space="preserve">Sand</t>
  </si>
  <si>
    <t xml:space="preserve">ICOLD, Rico, WISE</t>
  </si>
  <si>
    <t xml:space="preserve">Unidentified, Hernando, County, Florida, USA #2</t>
  </si>
  <si>
    <t xml:space="preserve">Limestone</t>
  </si>
  <si>
    <t xml:space="preserve">Jinduicheng, Shaanxi Province., China</t>
  </si>
  <si>
    <t xml:space="preserve">~20</t>
  </si>
  <si>
    <t xml:space="preserve">Consolidated Coal No.1, Tennessee, USA,</t>
  </si>
  <si>
    <t xml:space="preserve">Unidentified, Hernando, County, Florida, USA</t>
  </si>
  <si>
    <t xml:space="preserve">Rain Starter Dam, Elko, Nevada, USA</t>
  </si>
  <si>
    <t xml:space="preserve">ER</t>
  </si>
  <si>
    <t xml:space="preserve">Riverview, Hillsborough County, Florida</t>
  </si>
  <si>
    <t xml:space="preserve">Gardiner/Cargill.  A breach at a Riverview phosphogypsum stack caused the release of 65,000 gallons of process water into Hillsborough Bay, impacting coastal ecosystems, including sea grasses and mangroves. Acidic spill. Thousands of fish killed at mouth of Alafia River. (An Overview of Phosphate Mining and Reclamation in Florida, Casey Beavers, University of Florida thesis, April 2013)</t>
  </si>
  <si>
    <t xml:space="preserve">Surigao Del Norte Placer, Philippines (#1 of 3) (Manila Mining Corp)</t>
  </si>
  <si>
    <t xml:space="preserve">Montcoal No.7, Raleigh County, West Virginia, USA</t>
  </si>
  <si>
    <t xml:space="preserve">tailings flow 80 km downstream</t>
  </si>
  <si>
    <t xml:space="preserve">Bekovsky, Western Siberia</t>
  </si>
  <si>
    <t xml:space="preserve">Argillite, aleurolite</t>
  </si>
  <si>
    <t xml:space="preserve">Xishimen, China</t>
  </si>
  <si>
    <t xml:space="preserve">Montana Tunnels, MT, USA (Pegasus Gold)</t>
  </si>
  <si>
    <t xml:space="preserve">Old Mining District re-opened with open pit</t>
  </si>
  <si>
    <t xml:space="preserve">Marianna Mine #58, PA</t>
  </si>
  <si>
    <t xml:space="preserve">Mankayan District, Luzon, Phillippines, No.3 Tailings Pond (Benguet Corp subsidiary Lepanto Con Mining Co)</t>
  </si>
  <si>
    <t xml:space="preserve">&gt;100,000?</t>
  </si>
  <si>
    <t xml:space="preserve">Lepanto Consolidated Mining Corporation. Collapse of tailings pond 3 due to weakened dam embankment caused by additional loading. Siltation of the Abra River which affected 9 municipalities</t>
  </si>
  <si>
    <t xml:space="preserve">Pico de Sao Luis, Gerais, Brazil</t>
  </si>
  <si>
    <t xml:space="preserve">Fe </t>
  </si>
  <si>
    <t xml:space="preserve">Rossarden, Tasmania</t>
  </si>
  <si>
    <t xml:space="preserve">Story’s Creek, Tasmania</t>
  </si>
  <si>
    <t xml:space="preserve">Valley side</t>
  </si>
  <si>
    <t xml:space="preserve">Minimal</t>
  </si>
  <si>
    <t xml:space="preserve">Itabirito, Minas Gerais, Brazil</t>
  </si>
  <si>
    <t xml:space="preserve">Gravity</t>
  </si>
  <si>
    <t xml:space="preserve">Masonry</t>
  </si>
  <si>
    <t xml:space="preserve">100,000t</t>
  </si>
  <si>
    <t xml:space="preserve">Itaminos Comercio de Minerios.  Dam wall burst. </t>
  </si>
  <si>
    <t xml:space="preserve">Mineral King, BC, Canada</t>
  </si>
  <si>
    <t xml:space="preserve">ICOLD, MT Polley Expert Panel 2015, App I</t>
  </si>
  <si>
    <t xml:space="preserve">Tailings spilt out through dam but were almost completely contained by the emergency pond downstream of the dam.</t>
  </si>
  <si>
    <t xml:space="preserve">Huangmeishan, China</t>
  </si>
  <si>
    <t xml:space="preserve">Spring Creek Plant, Borger, Texas, USA</t>
  </si>
  <si>
    <t xml:space="preserve">Bonsal, North Carolina, USA</t>
  </si>
  <si>
    <t xml:space="preserve">Prestavel Mine - Stava, North Italy, 2, 3 (Prealpi Mineraria)</t>
  </si>
  <si>
    <t xml:space="preserve">Damage valued at Euro133M; razed 20 buildings in Stava and flowed in to Avisio River; mining of argentiferous galena since 16th c.; fluorite mining commenced in 1934 and throughput increased from 30tpd to 200tpd in 1961; 1st TSF in use by 1962, 2nd by 1970</t>
  </si>
  <si>
    <t xml:space="preserve">La Belle, Pennsylvania, USA</t>
  </si>
  <si>
    <t xml:space="preserve">Cerro Negro No. (4 of 5)</t>
  </si>
  <si>
    <t xml:space="preserve">ICOLD WISE, Rico</t>
  </si>
  <si>
    <t xml:space="preserve">Veta de Agua</t>
  </si>
  <si>
    <t xml:space="preserve">WISE, Rico</t>
  </si>
  <si>
    <t xml:space="preserve">Niujiaolong, Shizhuyuan Non-ferrous Metals Co., Hunan</t>
  </si>
  <si>
    <t xml:space="preserve">El Cobre No. 4 - El Soldado (Exxon)</t>
  </si>
  <si>
    <t xml:space="preserve">Marga, Chile - El Teniente (Codelco)</t>
  </si>
  <si>
    <t xml:space="preserve">Olinghouse, Nevada, USA</t>
  </si>
  <si>
    <t xml:space="preserve">Quintette, MaËmot, BC, Canada</t>
  </si>
  <si>
    <t xml:space="preserve">Blight &amp; Fourie, 2004</t>
  </si>
  <si>
    <t xml:space="preserve">Waste dump failure - pore pressure resulting from collapse settlement. River valley filled with waste for 2.5km. (Blight &amp; Fourie, 2004)</t>
  </si>
  <si>
    <t xml:space="preserve">Texasgulf 4B Pond, Beaufort, Co., North Carolina, USA</t>
  </si>
  <si>
    <t xml:space="preserve">Mirolubovka, Southern Ukraine</t>
  </si>
  <si>
    <t xml:space="preserve">E&amp;T</t>
  </si>
  <si>
    <t xml:space="preserve">Battle Mt. Gold, Nevada,</t>
  </si>
  <si>
    <t xml:space="preserve">Virginia Vermiculite, Louisa County, Virginia, USA</t>
  </si>
  <si>
    <t xml:space="preserve">Vermiculite</t>
  </si>
  <si>
    <t xml:space="preserve">Clayton Mine, Idaho, USA</t>
  </si>
  <si>
    <t xml:space="preserve">Mine shut down in 1986</t>
  </si>
  <si>
    <t xml:space="preserve">Golden Sunlight, MT, USA</t>
  </si>
  <si>
    <t xml:space="preserve">Discovered in 1890, production ceased in 1945; mine started as open pit in 1983; earlier dumps/tails cleaned up</t>
  </si>
  <si>
    <t xml:space="preserve">Vallenar 1 and 2</t>
  </si>
  <si>
    <t xml:space="preserve">Grey Eagle, California, USA</t>
  </si>
  <si>
    <t xml:space="preserve"> Sipalay, Phillippines, No.3 Tailings Pond (Maricalum Mining Corp)</t>
  </si>
  <si>
    <t xml:space="preserve">28,000,000t</t>
  </si>
  <si>
    <t xml:space="preserve">dam failure, due to slippage of foundations on clayey soils.  Widespread inundation of agricultural land up to 1.5 m high; 1st of 4 discharges reported in this area (4th in 1995); mine reactivated by Philex in 1996 and decommissioned in 2002 after which tailings dried up causing a dust problem as far as 5km from site</t>
  </si>
  <si>
    <t xml:space="preserve">~100</t>
  </si>
  <si>
    <t xml:space="preserve">Royster, Florida, USA</t>
  </si>
  <si>
    <t xml:space="preserve">Gypsum</t>
  </si>
  <si>
    <t xml:space="preserve">Ages, Harlan County, Kentucky, USA</t>
  </si>
  <si>
    <t xml:space="preserve">Dixie Mine, Colorado, USA</t>
  </si>
  <si>
    <t xml:space="preserve">Ceased operations in 1954</t>
  </si>
  <si>
    <t xml:space="preserve">Py Ga</t>
  </si>
  <si>
    <t xml:space="preserve">Balka Chuficheva, Russia</t>
  </si>
  <si>
    <t xml:space="preserve">Texasgulf No. 1 Pond, Beaufort Co., North Carolina, USA</t>
  </si>
  <si>
    <t xml:space="preserve">Veta de Aqua A</t>
  </si>
  <si>
    <t xml:space="preserve">Veta de Agua B</t>
  </si>
  <si>
    <t xml:space="preserve">Tyrone, New Mexico (Phelps Dodge)</t>
  </si>
  <si>
    <t xml:space="preserve">Sweeney Tailings Dam, Longmont, Colorado, USA</t>
  </si>
  <si>
    <t xml:space="preserve">Marga, Sewell, VI Region, Rancagua, Chile - El Teniente (Codelco)</t>
  </si>
  <si>
    <t xml:space="preserve">Arena, Sewell, VI Region, Rancagua, Chile - El Teniente (Codelco)</t>
  </si>
  <si>
    <t xml:space="preserve">Kyanite Mining, Virginia, USA</t>
  </si>
  <si>
    <t xml:space="preserve">Kyanite</t>
  </si>
  <si>
    <t xml:space="preserve">Churchill Copper, BC</t>
  </si>
  <si>
    <t xml:space="preserve">Seepage and piping with release of 10,000,000 gallons of supernatant.</t>
  </si>
  <si>
    <t xml:space="preserve">Churchrock, New Mexico, United Nuclear</t>
  </si>
  <si>
    <t xml:space="preserve">ICOLD, Wikipedia, Rico</t>
  </si>
  <si>
    <t xml:space="preserve">Mined closed in 1982; basic surface remediation and tailings pumped into undergorund mine; high radium levels proximal to and on site; EPA program in progress</t>
  </si>
  <si>
    <t xml:space="preserve">Union Carbide, Uravan, Colorado, USA</t>
  </si>
  <si>
    <t xml:space="preserve">Suncor E-W Dike, Alberta, Canada</t>
  </si>
  <si>
    <t xml:space="preserve">Oil Sands</t>
  </si>
  <si>
    <t xml:space="preserve">Unidentified, British Columbia, Canada </t>
  </si>
  <si>
    <t xml:space="preserve">Piping in the sand beach of the tailings dam </t>
  </si>
  <si>
    <t xml:space="preserve">Incident No. 1, Elliot, Ontario, Canada</t>
  </si>
  <si>
    <t xml:space="preserve">Arcturus, Zimbabwe</t>
  </si>
  <si>
    <t xml:space="preserve">1.7-2.0 Mt</t>
  </si>
  <si>
    <t xml:space="preserve">Asp, Py</t>
  </si>
  <si>
    <t xml:space="preserve">Mochikoshi No. 1, Japan (1 of 2)</t>
  </si>
  <si>
    <t xml:space="preserve">Dam failure due to earthquake</t>
  </si>
  <si>
    <t xml:space="preserve">Norosawa, Japan</t>
  </si>
  <si>
    <t xml:space="preserve">2B-EQ</t>
  </si>
  <si>
    <t xml:space="preserve">Hirayama, Japan</t>
  </si>
  <si>
    <t xml:space="preserve">Mochikoshi No. 2, Japan (2 of 2)</t>
  </si>
  <si>
    <t xml:space="preserve">dam failure due to aftershock</t>
  </si>
  <si>
    <t xml:space="preserve">Syncrude, Alberta, Canada</t>
  </si>
  <si>
    <t xml:space="preserve">Madison, Missouri, USA</t>
  </si>
  <si>
    <t xml:space="preserve">Pb</t>
  </si>
  <si>
    <t xml:space="preserve">Grants, Milan, New Mexico, USA mill site (Homestake Mining)</t>
  </si>
  <si>
    <t xml:space="preserve">Dam failure, due to rupture of plugged slurry pipeline; mill decommissioned in 1993</t>
  </si>
  <si>
    <t xml:space="preserve">n.a.</t>
  </si>
  <si>
    <t xml:space="preserve">Pit No. 2, Western</t>
  </si>
  <si>
    <t xml:space="preserve">REE</t>
  </si>
  <si>
    <t xml:space="preserve">Western Nuclear, Jeffrey City, Wyoming, USA #2</t>
  </si>
  <si>
    <t xml:space="preserve">Kerr-McGee, Churchrock, New Mexico, USA</t>
  </si>
  <si>
    <t xml:space="preserve">Zlevoto No. 4, Yugoslavia</t>
  </si>
  <si>
    <t xml:space="preserve"> dam failure, due to high phreatic surface and seepage breakout on the embankment face.  Tailings flow reached and polluted nearby river</t>
  </si>
  <si>
    <t xml:space="preserve">Dashihe, China</t>
  </si>
  <si>
    <t xml:space="preserve">Unidentified, Idaho, USA</t>
  </si>
  <si>
    <t xml:space="preserve">Cadet No. 2, Montana,</t>
  </si>
  <si>
    <t xml:space="preserve">Barite</t>
  </si>
  <si>
    <t xml:space="preserve">Silverton, Colorado, USA</t>
  </si>
  <si>
    <t xml:space="preserve">116,000t</t>
  </si>
  <si>
    <t xml:space="preserve">Tailings flow slide polluted nearly 100 miles (160 km) of the Animas river and its tributaries; severe property damage; no injuries </t>
  </si>
  <si>
    <t xml:space="preserve">Madjarevo, Bulgaria</t>
  </si>
  <si>
    <t xml:space="preserve">20+</t>
  </si>
  <si>
    <t xml:space="preserve">Carr Fork, Utah, USA (Anaconda)</t>
  </si>
  <si>
    <t xml:space="preserve">Adjacent to Bingham Canyon open pit; underground mine operated form 1979-1982 and re-opened in 1984</t>
  </si>
  <si>
    <t xml:space="preserve">Skarn</t>
  </si>
  <si>
    <t xml:space="preserve">Mike Horse, Montana, USA (Asarco)</t>
  </si>
  <si>
    <t xml:space="preserve">Py, En, Ga</t>
  </si>
  <si>
    <t xml:space="preserve">Dresser No. 4, Montana,</t>
  </si>
  <si>
    <t xml:space="preserve">Keystone Mine, Crested Butte, Colorado, USA</t>
  </si>
  <si>
    <t xml:space="preserve">Heath Steele main dam, Brunswick, Canada (American Metals)</t>
  </si>
  <si>
    <t xml:space="preserve">R,E</t>
  </si>
  <si>
    <t xml:space="preserve">PY Ga</t>
  </si>
  <si>
    <t xml:space="preserve">PCS Rocanville, Saskatchewan, Canada</t>
  </si>
  <si>
    <t xml:space="preserve">K</t>
  </si>
  <si>
    <t xml:space="preserve">Unidentified, Green River, Wyoming, USA</t>
  </si>
  <si>
    <t xml:space="preserve">Trona</t>
  </si>
  <si>
    <t xml:space="preserve">Bafokeng, South Africa</t>
  </si>
  <si>
    <t xml:space="preserve">Pt</t>
  </si>
  <si>
    <t xml:space="preserve">https://books.google.com/books?id=mDgarPrQ1_YC&amp;pg=PA383&amp;lpg=PA383&amp;dq=Bafokeng+tailings&amp;source=bl&amp;ots=rgKF0PG8jS&amp;sig=ZHuhBXlzouXT6uMa4exSS0DC96U&amp;hl=en&amp;sa=X&amp;ved=0ahUKEwjKj4OnguLMAhUMcj4KHaBwAc0Q6AEIMDAD#v=onepage&amp;q=Bafokeng%20tailings&amp;f=false (copied 9Jun16)</t>
  </si>
  <si>
    <t xml:space="preserve">Golden Gilpin Mine, Colorado, USA</t>
  </si>
  <si>
    <t xml:space="preserve">Deneen Mica Yancey County, North Carolina, USA</t>
  </si>
  <si>
    <t xml:space="preserve">Mica</t>
  </si>
  <si>
    <t xml:space="preserve">Ag</t>
  </si>
  <si>
    <t xml:space="preserve">Galena Mine, Idaho, USA #2 of 2 (ASARCO)</t>
  </si>
  <si>
    <t xml:space="preserve">Berrien, France</t>
  </si>
  <si>
    <t xml:space="preserve">GCOS, Alberta, Canada</t>
  </si>
  <si>
    <t xml:space="preserve">Unidentified, Mississippi, USA #2</t>
  </si>
  <si>
    <t xml:space="preserve">Unidentified, Canaca, Mexico</t>
  </si>
  <si>
    <t xml:space="preserve">Ray Mine, Arizona, USA inc #2 (Kennecott)</t>
  </si>
  <si>
    <t xml:space="preserve">(unidentified), Southwestern USA</t>
  </si>
  <si>
    <t xml:space="preserve">noted as "Southwestern US" in WISE</t>
  </si>
  <si>
    <t xml:space="preserve">Earth Resources, N M,</t>
  </si>
  <si>
    <t xml:space="preserve">Ray Mine, Arizona, USA</t>
  </si>
  <si>
    <t xml:space="preserve">Buffalo Creek, West Virginia, USA (Pittson Coal Co.)</t>
  </si>
  <si>
    <t xml:space="preserve">Tailings traveled 27 km downstream, 125 people lost their lives, 500 homes were destroyed. Property and highway damage exceeded $65 million</t>
  </si>
  <si>
    <t xml:space="preserve">Galena Mine, Idaho, USA #1 of 2 (ASARCO)</t>
  </si>
  <si>
    <t xml:space="preserve">Cities Service, Fort Meade, Florida,  phosphate</t>
  </si>
  <si>
    <t xml:space="preserve">Certej gold mine, Romania</t>
  </si>
  <si>
    <t xml:space="preserve">Mining Watch Romania, 30Oct14;  Adevărul, 14Oct10</t>
  </si>
  <si>
    <t xml:space="preserve">43 years since the Certej gold mine dam failure, Mining Watch Romania, October 30, 2014; Certej 1971 forgotten tragedy of 89 lives buried under 300 thousand cubic meters of mud, Adevărul, October 14, 2010</t>
  </si>
  <si>
    <t xml:space="preserve">Pinchi Lake, BC, Canada</t>
  </si>
  <si>
    <t xml:space="preserve">Western Nuclear, Jeffrey City, Wyoming, USA</t>
  </si>
  <si>
    <t xml:space="preserve">Mufulira, Zambia (Roan Consolidated Mines)</t>
  </si>
  <si>
    <t xml:space="preserve">1A-MS</t>
  </si>
  <si>
    <t xml:space="preserve">Saturated slime tailings deposited in a TSF #3 over subsidence feature flowed into an underground mine killing 89 miners.</t>
  </si>
  <si>
    <t xml:space="preserve">Maggie Pye, United Kingdom, clay</t>
  </si>
  <si>
    <t xml:space="preserve">Park, United Kingdom</t>
  </si>
  <si>
    <t xml:space="preserve">Portworthy, United Kingdom</t>
  </si>
  <si>
    <t xml:space="preserve">Unidentified, Mississippi, USA</t>
  </si>
  <si>
    <t xml:space="preserve">Williamsport Washer, Maury County, Tennessee, USA</t>
  </si>
  <si>
    <t xml:space="preserve">Bilbao, Spain</t>
  </si>
  <si>
    <t xml:space="preserve">Monsanto Dike 15, TN,</t>
  </si>
  <si>
    <t xml:space="preserve">Phoenix Copper, BC</t>
  </si>
  <si>
    <t xml:space="preserve">Piping failure occurred 25 years after closure with a release of 9 million gallons of tailings and supernatant.</t>
  </si>
  <si>
    <t xml:space="preserve">Stoney Middleton, UK</t>
  </si>
  <si>
    <t xml:space="preserve">Hokkaido, Japan</t>
  </si>
  <si>
    <t xml:space="preserve">Agrico Chemical, Florida, USA</t>
  </si>
  <si>
    <t xml:space="preserve">IMC K-2, Saskatchewan, Canada</t>
  </si>
  <si>
    <t xml:space="preserve">Climax, Colorado, USA - Mill (Climax Molybdenum Co)</t>
  </si>
  <si>
    <t xml:space="preserve">Mill decommissioned in 1970</t>
  </si>
  <si>
    <t xml:space="preserve">Mobil Chemical, Fort Meade, Florida,  phosphate</t>
  </si>
  <si>
    <t xml:space="preserve">1A</t>
  </si>
  <si>
    <t xml:space="preserve">250,000 m3 of phosphatic clay slimes, 1.8 million m3 of water.  Spill reaches Peace River, fish kill reported</t>
  </si>
  <si>
    <t xml:space="preserve">Unidentified, United Kingdom</t>
  </si>
  <si>
    <t xml:space="preserve">Unidentified, United Kingdom #3</t>
  </si>
  <si>
    <t xml:space="preserve">Unidentified, United Kingdom #2</t>
  </si>
  <si>
    <t xml:space="preserve">Aberfan, South Wales Colliery</t>
  </si>
  <si>
    <t xml:space="preserve">Blight &amp; Fourie, 2004; WISE; Wikipedia</t>
  </si>
  <si>
    <t xml:space="preserve">Coal tip (waste rock pile) failure. Waste dumped over spring on hillside above village in Tips;  a Tip failed in 1939 burying a road, Tip 4 failed in 1944, Tip 7 failed in 1966 and slid into village </t>
  </si>
  <si>
    <t xml:space="preserve">Mir mine, Sgorigrad, Bulgaria</t>
  </si>
  <si>
    <t xml:space="preserve">Tailings wave traveled 8 km to the city of Vratza and destroyed half of Sgorigrad village 1 km downstream, killing 488 people.</t>
  </si>
  <si>
    <t xml:space="preserve">Williamthorpe, UK</t>
  </si>
  <si>
    <t xml:space="preserve">Unidentified, Texas, USA</t>
  </si>
  <si>
    <t xml:space="preserve">Gypsum Tailings Dam (Texas, USA)</t>
  </si>
  <si>
    <t xml:space="preserve">UP</t>
  </si>
  <si>
    <t xml:space="preserve">Rico, WISE</t>
  </si>
  <si>
    <t xml:space="preserve">Summary of Research on Analyses of Flow Failures of Mine Tailings Impoundments, J. K. Jeyapalan, J. M. Duncan, and H. B. Seed</t>
  </si>
  <si>
    <t xml:space="preserve">Derbyshire, United Kingdom</t>
  </si>
  <si>
    <t xml:space="preserve">Williamthorpe, UK #2</t>
  </si>
  <si>
    <t xml:space="preserve">Tymawr, United Kindom Inc#2</t>
  </si>
  <si>
    <t xml:space="preserve">Tymawr, United Kingdon</t>
  </si>
  <si>
    <t xml:space="preserve">El Cobre Old Dam</t>
  </si>
  <si>
    <t xml:space="preserve">&gt;200</t>
  </si>
  <si>
    <t xml:space="preserve">The talings failures of March 28, 1965, were from La Ligua, Chile, earthquake.  This accounts for a sigificant part of the large number of earthquakes in the period of 1960-1970.  About half of the failed dams  were abandoned, and half were lecated at operating mines. (see Villavicencio et al, 2014)</t>
  </si>
  <si>
    <t xml:space="preserve">El Cobre New Dam</t>
  </si>
  <si>
    <t xml:space="preserve">Bellavista, Chile</t>
  </si>
  <si>
    <t xml:space="preserve">Cerro Blanco de Polpaico, Chile</t>
  </si>
  <si>
    <t xml:space="preserve">El Cerrado, Chile</t>
  </si>
  <si>
    <t xml:space="preserve">Hierro Viejo, Chile</t>
  </si>
  <si>
    <t xml:space="preserve">La Patagua New Dam, Chile (La Patagua - private)</t>
  </si>
  <si>
    <t xml:space="preserve">Los Maquis No. 1</t>
  </si>
  <si>
    <t xml:space="preserve">Los Maquis No. 3</t>
  </si>
  <si>
    <t xml:space="preserve">Ramayana No. 1, Chile</t>
  </si>
  <si>
    <t xml:space="preserve">Sauce No. 1, Chile</t>
  </si>
  <si>
    <t xml:space="preserve">Sauce No. 2, Chile</t>
  </si>
  <si>
    <t xml:space="preserve">Sauce No. 3, Chile</t>
  </si>
  <si>
    <t xml:space="preserve">Sauce No. 4, Chile</t>
  </si>
  <si>
    <t xml:space="preserve">American Cyanamid, Florida #2</t>
  </si>
  <si>
    <t xml:space="preserve">Cerro Negro No. (1 of 5)</t>
  </si>
  <si>
    <t xml:space="preserve">Cracking due to EQ</t>
  </si>
  <si>
    <t xml:space="preserve">Cerro Negro No. (2 of 5)</t>
  </si>
  <si>
    <t xml:space="preserve">Cerro Negro No. (3 of 5)</t>
  </si>
  <si>
    <t xml:space="preserve">dam failied due to EQ</t>
  </si>
  <si>
    <t xml:space="preserve">El Cobre Small Dam - El Soldado (Penarroya)</t>
  </si>
  <si>
    <t xml:space="preserve">21st c</t>
  </si>
  <si>
    <t xml:space="preserve">N'yukka Creek, USSR</t>
  </si>
  <si>
    <t xml:space="preserve">Alcoa, Texas, USA</t>
  </si>
  <si>
    <t xml:space="preserve">Utah Construction, Riverton, Wyoming, USA</t>
  </si>
  <si>
    <t xml:space="preserve">Mines Development, Edgemont, South Dakota, USA</t>
  </si>
  <si>
    <t xml:space="preserve">Huogudu, Yunnan Tin Group Co., Yunnan</t>
  </si>
  <si>
    <t xml:space="preserve">American Cyanamid, Florida</t>
  </si>
  <si>
    <t xml:space="preserve">ICOLD; Beavers 2013.</t>
  </si>
  <si>
    <t xml:space="preserve">A gypsum stack dike break occurred at American Cyanamid Phosphate Complex in Brewster, Florida.  Approximately 3 billion gallons of process water were released into Hooker's Prairie.  The water was contained and limed on-site before the water was discharged into the South Prong of the Alafia River.  (An Overview of Phosphate Mining and Reclamation in Florida, Casey Beavers, University of Florida thesis, April 2013)</t>
  </si>
  <si>
    <t xml:space="preserve">Unidentified, Peru</t>
  </si>
  <si>
    <t xml:space="preserve">Union Carbide, Maybell, Colorado, USA</t>
  </si>
  <si>
    <t xml:space="preserve">Jupille, Belgium</t>
  </si>
  <si>
    <t xml:space="preserve">Cause - Fly ash dum faulure due to removal of toe support of dump. 11 deaths, houses destroyed.</t>
  </si>
  <si>
    <t xml:space="preserve">Lower Indian Creek, MO, USA</t>
  </si>
  <si>
    <t xml:space="preserve">Union Carbide, Green River, Utah, USA</t>
  </si>
  <si>
    <t xml:space="preserve">Grootvlei, South Africa</t>
  </si>
  <si>
    <t xml:space="preserve">Unidentified, Peace River, Florida, USA 3/52</t>
  </si>
  <si>
    <t xml:space="preserve">Unidentified, Alfaria River, Florida, USA 2/52</t>
  </si>
  <si>
    <t xml:space="preserve">Unidentified, Peace River, Florida, USA 9/51</t>
  </si>
  <si>
    <t xml:space="preserve">Unidentified, Peace River, Florida 7/51</t>
  </si>
  <si>
    <t xml:space="preserve">Unidentified, Peace River, Florida, USA 2/51</t>
  </si>
  <si>
    <t xml:space="preserve">Sullivan Mine, Kimberley, BC, Canada</t>
  </si>
  <si>
    <t xml:space="preserve">Castle Dome, Arizona, USA</t>
  </si>
  <si>
    <t xml:space="preserve">Hollinger, Canada</t>
  </si>
  <si>
    <t xml:space="preserve">Captains Flat Dump 3, Australia</t>
  </si>
  <si>
    <t xml:space="preserve">Kennecott, Utah, USA</t>
  </si>
  <si>
    <t xml:space="preserve">Kennecott, Garfield, Utah, USA</t>
  </si>
  <si>
    <t xml:space="preserve">St. Joe Lead, Flat Missouri, USA</t>
  </si>
  <si>
    <t xml:space="preserve">Captains Flat Dump 6A, Australia</t>
  </si>
  <si>
    <t xml:space="preserve">Los Cedros, Tlalpujahua, Michoacán, México</t>
  </si>
  <si>
    <t xml:space="preserve">&gt;300</t>
  </si>
  <si>
    <t xml:space="preserve">Macias et al, 2015</t>
  </si>
  <si>
    <t xml:space="preserve">The 27 May 1937 catastrophic flow failure of gold tailings at Tlalpujahua, Michoacán, Mexico, J. L. Macías, P. Corona-Chávez, J. M. Sanchéz-Núñez, M. Martínez-Medina, V. H. Garduño-Monroy, L. Capra, F. García-Tenorio, and G. Cisneros-Máximo, Nat. Hazards Earth Syst. Sci., 15, 1069–1085, 2015, www.nat-hazards-earth-syst-sci.net/15/1069/2015/</t>
  </si>
  <si>
    <t xml:space="preserve">Simmer and Jack, South Africa</t>
  </si>
  <si>
    <t xml:space="preserve">Barahona, Chile</t>
  </si>
  <si>
    <t xml:space="preserve">Unidentified, South Africa</t>
  </si>
  <si>
    <t xml:space="preserve">Agua Dulce, Sewell, VI Region, Rancagua, Chile</t>
  </si>
  <si>
    <t xml:space="preserve"> =====</t>
  </si>
  <si>
    <t xml:space="preserve">TSF FAILURE TYPE CLASSIFICATIONS (Chambers, Jul15)</t>
  </si>
  <si>
    <t xml:space="preserve">Very Serious Tailings Dam Failures = multiple loss of life (~20) and/or release of ≥ 1,000,000 m3 total discharge, and/or release travel of 20 km or more</t>
  </si>
  <si>
    <t xml:space="preserve">Serious Tailings Dam Failures = loss of life and/or release of ≥ 100,000 m3 semi-solids discharge</t>
  </si>
  <si>
    <t xml:space="preserve">Other Tailings Dam Failures = Engineering/facility failures other than those classified as Very Serious or Serious, no loss of life</t>
  </si>
  <si>
    <t xml:space="preserve">Other Tailings-Related Accidents = Accidents other than those classified as 1, 2, or 3</t>
  </si>
  <si>
    <t xml:space="preserve">Non-Tailings (or Unknown type) Failure = Non-tailings incidents - groundwater, waste rock, etc.</t>
  </si>
  <si>
    <t xml:space="preserve"> =======</t>
  </si>
  <si>
    <t xml:space="preserve">Deposit Type:</t>
  </si>
  <si>
    <t xml:space="preserve">ICOLD DAM TYPE KEY</t>
  </si>
  <si>
    <t xml:space="preserve">DAM FILL
MATERIAL KEY</t>
  </si>
  <si>
    <t xml:space="preserve">INCIDENT TYPE KEY</t>
  </si>
  <si>
    <t xml:space="preserve">ICOLD
INCIDENT CAUSE KEY</t>
  </si>
  <si>
    <t xml:space="preserve">ICOLD INCIDENT CAUSE CLASSIFICATIONS</t>
  </si>
  <si>
    <t xml:space="preserve">PCD-</t>
  </si>
  <si>
    <t xml:space="preserve">Porphyry Copper Deposit. Mineralization occurs as disseminations, in veinlets, and breccias. Always some pyrite in unoxidized/enriched zones, enargite can occur in upper reaches</t>
  </si>
  <si>
    <t xml:space="preserve">Upstream</t>
  </si>
  <si>
    <t xml:space="preserve">Active Dam Failure</t>
  </si>
  <si>
    <t xml:space="preserve">SI</t>
  </si>
  <si>
    <t xml:space="preserve">Slope instability - static failure</t>
  </si>
  <si>
    <t xml:space="preserve">HT Manto-</t>
  </si>
  <si>
    <t xml:space="preserve">High-Temperature Manto - mineralization hosted by volcanic rocks, especially confined to certain volcanic layers forming a tabular body</t>
  </si>
  <si>
    <t xml:space="preserve">Downstream</t>
  </si>
  <si>
    <t xml:space="preserve">Cycloned </t>
  </si>
  <si>
    <t xml:space="preserve">1B</t>
  </si>
  <si>
    <t xml:space="preserve">Inactive Dam Failure</t>
  </si>
  <si>
    <t xml:space="preserve">SE</t>
  </si>
  <si>
    <t xml:space="preserve">Seepage - seepage and internal erosion</t>
  </si>
  <si>
    <t xml:space="preserve">Skarn-</t>
  </si>
  <si>
    <t xml:space="preserve">High-temperature mineralization hosted by limestone, which was altered due to heat</t>
  </si>
  <si>
    <t xml:space="preserve">Centerline</t>
  </si>
  <si>
    <t xml:space="preserve">   sand tailings</t>
  </si>
  <si>
    <t xml:space="preserve">2A</t>
  </si>
  <si>
    <t xml:space="preserve">Active Tailings Accident</t>
  </si>
  <si>
    <t xml:space="preserve">FN</t>
  </si>
  <si>
    <t xml:space="preserve">Foundation - structural and foundation conditions, foundations with insufficient investigations</t>
  </si>
  <si>
    <t xml:space="preserve">Placer-</t>
  </si>
  <si>
    <t xml:space="preserve">gold, and other heavy minerals like tin, occur as small grains in unconsolidated sediments</t>
  </si>
  <si>
    <t xml:space="preserve">Water retention</t>
  </si>
  <si>
    <t xml:space="preserve">Mine waste</t>
  </si>
  <si>
    <t xml:space="preserve">2B</t>
  </si>
  <si>
    <t xml:space="preserve">Inactive Tailings Accident</t>
  </si>
  <si>
    <t xml:space="preserve">OT</t>
  </si>
  <si>
    <t xml:space="preserve">Overtopping</t>
  </si>
  <si>
    <t xml:space="preserve">Laterite-</t>
  </si>
  <si>
    <t xml:space="preserve">Fe-rich soils in tropical climates that contain elevated quantities of Bauxite (aluminum oxide) and nickel</t>
  </si>
  <si>
    <t xml:space="preserve">NR</t>
  </si>
  <si>
    <t xml:space="preserve">Not reported</t>
  </si>
  <si>
    <t xml:space="preserve">Earthfill</t>
  </si>
  <si>
    <t xml:space="preserve">Groundwater</t>
  </si>
  <si>
    <t xml:space="preserve">ST</t>
  </si>
  <si>
    <t xml:space="preserve">Structural - structural inadequacies, inadequate or failed decants</t>
  </si>
  <si>
    <t xml:space="preserve">VMS-</t>
  </si>
  <si>
    <r>
      <rPr>
        <sz val="10"/>
        <color rgb="FF000000"/>
        <rFont val="Arial"/>
        <family val="2"/>
        <charset val="1"/>
      </rPr>
      <t xml:space="preserve">Volcanogenic Massive Sulfide; herein, deposits formed at coean floor; majority of ore deposit is sulfides </t>
    </r>
    <r>
      <rPr>
        <b val="true"/>
        <sz val="10"/>
        <color rgb="FF000000"/>
        <rFont val="Arial"/>
        <family val="2"/>
        <charset val="1"/>
      </rPr>
      <t xml:space="preserve">with a very high content of pyrite</t>
    </r>
  </si>
  <si>
    <t xml:space="preserve">Rockfill</t>
  </si>
  <si>
    <t xml:space="preserve">EQ</t>
  </si>
  <si>
    <t xml:space="preserve">Earthquake - seismic instability</t>
  </si>
  <si>
    <t xml:space="preserve">VEIN-</t>
  </si>
  <si>
    <t xml:space="preserve">Typically a subvertical tabular body; herein includes mineralization in faults and breccias</t>
  </si>
  <si>
    <t xml:space="preserve">MS</t>
  </si>
  <si>
    <t xml:space="preserve">Mine Subsidence</t>
  </si>
  <si>
    <t xml:space="preserve">WITS-</t>
  </si>
  <si>
    <t xml:space="preserve">Free gold in a lithified conglomerate typical of deposits in the Witswatersrand, S Africa near Johannesberg</t>
  </si>
  <si>
    <t xml:space="preserve">Erosion - external erosion</t>
  </si>
  <si>
    <t xml:space="preserve">Magmatic-</t>
  </si>
  <si>
    <t xml:space="preserve">Sulfide mineralization formed in layers as magma cools; commodity, e.g, platiunum group metals, generally confined to a layer </t>
  </si>
  <si>
    <t xml:space="preserve">Unknown</t>
  </si>
  <si>
    <t xml:space="preserve">SSC-</t>
  </si>
  <si>
    <r>
      <rPr>
        <sz val="10"/>
        <color rgb="FF000000"/>
        <rFont val="Arial"/>
        <family val="2"/>
        <charset val="1"/>
      </rPr>
      <t xml:space="preserve">Stratiform sedimentary-rock hosted copper deposit; mineralization generally confined to a stratigraphic unit; </t>
    </r>
    <r>
      <rPr>
        <b val="true"/>
        <sz val="10"/>
        <color rgb="FF000000"/>
        <rFont val="Arial"/>
        <family val="2"/>
        <charset val="1"/>
      </rPr>
      <t xml:space="preserve">very little or no pyrite</t>
    </r>
  </si>
  <si>
    <t xml:space="preserve">Strat-</t>
  </si>
  <si>
    <t xml:space="preserve">Stratiform. commodity either is the straigraphic unit, e.g., coal, iron, or confined to that unit, e.g., phosphate</t>
  </si>
  <si>
    <t xml:space="preserve">Est. Size-</t>
  </si>
  <si>
    <t xml:space="preserve">tonnage that encompasses the mineralization that may have the reasonable expectation of economic extraction; principal source is Singer, D.A., et al., 2008, Porphyry Copper Deposits of the World: USGS Open File Report 2008-1155</t>
  </si>
  <si>
    <t xml:space="preserve">Cu, %-</t>
  </si>
  <si>
    <t xml:space="preserve">grade of copper in percent; principal source as above</t>
  </si>
  <si>
    <t xml:space="preserve">Au, ppm-</t>
  </si>
  <si>
    <t xml:space="preserve">grade of gold in ppm (or g/t); principal source as above</t>
  </si>
  <si>
    <t xml:space="preserve">CuEq, %-</t>
  </si>
  <si>
    <t xml:space="preserve">equivalent coppr grade in percent adding gold grade; prices of $2.00/lb copper, $1,100/oz gold, $14.00/oz Ag, $1.00/lb Pb, $1.00/lb Zn, $4.00/lb Ni, $6.00/lb Mo used</t>
  </si>
  <si>
    <t xml:space="preserve">1st prod-</t>
  </si>
  <si>
    <t xml:space="preserve">year that mine started operations and production; based on production series from USGS Mineral Commodity Summaries, American Metal Statistics, and Annual Reports</t>
  </si>
  <si>
    <t xml:space="preserve">Est. throughput-</t>
  </si>
  <si>
    <t xml:space="preserve">calculated by dividing copper production by estimated copper grade from start to year of event using aforementioned sources</t>
  </si>
  <si>
    <t xml:space="preserve">Deleterious Minerals-</t>
  </si>
  <si>
    <t xml:space="preserve">Gangue minerals known to potentially cause environmental issues:</t>
  </si>
  <si>
    <t xml:space="preserve">Pyrite-</t>
  </si>
  <si>
    <t xml:space="preserve">Iron sulfide that upon the addition of water and oxygen, leaches to form sulfuric acid and iron in solution; other sulfide minerals, e.g., chalcopyrite, bornite, will also leach</t>
  </si>
  <si>
    <t xml:space="preserve">En</t>
  </si>
  <si>
    <t xml:space="preserve">Enargite-</t>
  </si>
  <si>
    <t xml:space="preserve">Copper-arsenic sulfide that upon oxidation or leaching will release arsenic and copper into the ecosystem</t>
  </si>
  <si>
    <t xml:space="preserve">St</t>
  </si>
  <si>
    <t xml:space="preserve">Stibnite-</t>
  </si>
  <si>
    <t xml:space="preserve">Antimony sulfide</t>
  </si>
  <si>
    <t xml:space="preserve">Ga</t>
  </si>
  <si>
    <t xml:space="preserve">Galena-</t>
  </si>
  <si>
    <t xml:space="preserve">Lead sulfide</t>
  </si>
  <si>
    <t xml:space="preserve">Bi</t>
  </si>
  <si>
    <t xml:space="preserve">Bismuthinite-</t>
  </si>
  <si>
    <t xml:space="preserve">Bismuth sulfide</t>
  </si>
  <si>
    <t xml:space="preserve">TSF DAM FAILURES</t>
  </si>
  <si>
    <t xml:space="preserve">Asp-</t>
  </si>
  <si>
    <t xml:space="preserve">Arsenopyrite-</t>
  </si>
  <si>
    <t xml:space="preserve">Arsenic-iron sulfide</t>
  </si>
  <si>
    <t xml:space="preserve">Very Serious Failures</t>
  </si>
  <si>
    <t xml:space="preserve">Serious Failures</t>
  </si>
  <si>
    <t xml:space="preserve">Other Failures</t>
  </si>
  <si>
    <t xml:space="preserve">Other Accidents</t>
  </si>
  <si>
    <t xml:space="preserve">Non-Dam Failures</t>
  </si>
  <si>
    <t xml:space="preserve">All Failures</t>
  </si>
  <si>
    <t xml:space="preserve">cu prod</t>
  </si>
  <si>
    <t xml:space="preserve">cugrade</t>
  </si>
  <si>
    <t xml:space="preserve">cucost</t>
  </si>
  <si>
    <t xml:space="preserve">cu price</t>
  </si>
  <si>
    <t xml:space="preserve">x axis</t>
  </si>
  <si>
    <t xml:space="preserve">Notes</t>
  </si>
  <si>
    <t xml:space="preserve">Co-</t>
  </si>
  <si>
    <t xml:space="preserve">Cobalt</t>
  </si>
  <si>
    <t xml:space="preserve">U-</t>
  </si>
  <si>
    <t xml:space="preserve">Uranium</t>
  </si>
  <si>
    <t xml:space="preserve">2010-19</t>
  </si>
  <si>
    <t xml:space="preserve">(incomplete list)</t>
  </si>
  <si>
    <t xml:space="preserve">2000-09</t>
  </si>
  <si>
    <t xml:space="preserve">PY -</t>
  </si>
  <si>
    <t xml:space="preserve">indicates very high volume of pyrite in ore</t>
  </si>
  <si>
    <t xml:space="preserve">1990-99</t>
  </si>
  <si>
    <t xml:space="preserve">1980-89</t>
  </si>
  <si>
    <t xml:space="preserve">Key references:</t>
  </si>
  <si>
    <t xml:space="preserve">1970-79</t>
  </si>
  <si>
    <t xml:space="preserve">MRDS inventory (USGS) of mines</t>
  </si>
  <si>
    <t xml:space="preserve">1960-69</t>
  </si>
  <si>
    <t xml:space="preserve">USGS Mineral Commodities Summaries, American Metals Bulletin, Annual Reports (for production esitmates)</t>
  </si>
  <si>
    <t xml:space="preserve">1950-59</t>
  </si>
  <si>
    <t xml:space="preserve">USGS compilation of Porphyry Copper Deposits</t>
  </si>
  <si>
    <t xml:space="preserve">1940-49</t>
  </si>
  <si>
    <t xml:space="preserve">1930-39</t>
  </si>
  <si>
    <t xml:space="preserve">1920-29</t>
  </si>
  <si>
    <t xml:space="preserve">1910-19</t>
  </si>
  <si>
    <t xml:space="preserve">1900-09</t>
  </si>
  <si>
    <t xml:space="preserve">(Note: this data includes 1910 - 2015)</t>
  </si>
  <si>
    <t xml:space="preserve">TSF DAM FAILURES (Ascending Order For Stats)</t>
  </si>
  <si>
    <t xml:space="preserve">CONVERTER: Metric Tonnes to Cubic Meters</t>
  </si>
  <si>
    <t xml:space="preserve">TSF DAM FAILURES (5-Year Offset Data)</t>
  </si>
  <si>
    <t xml:space="preserve">Assume 1.6 metric tonnes per cubic meter (~100 pounds per cubic foot) for tailings.  Note, if the tailings discharge was pure water then the density would be 1 metric tonne per cubic meter.</t>
  </si>
  <si>
    <t xml:space="preserve">Enter Metric Tonnes:</t>
  </si>
  <si>
    <t xml:space="preserve">2006-15</t>
  </si>
  <si>
    <t xml:space="preserve">1996-05</t>
  </si>
  <si>
    <t xml:space="preserve">Cubic Meters:</t>
  </si>
  <si>
    <t xml:space="preserve">1986-95</t>
  </si>
  <si>
    <t xml:space="preserve">1976-85</t>
  </si>
  <si>
    <t xml:space="preserve">1966-75</t>
  </si>
  <si>
    <t xml:space="preserve">Gallons to Cubic Meters</t>
  </si>
  <si>
    <t xml:space="preserve">1956-65</t>
  </si>
  <si>
    <t xml:space="preserve">Gallons:</t>
  </si>
  <si>
    <t xml:space="preserve">1946-55</t>
  </si>
  <si>
    <t xml:space="preserve">1936-45</t>
  </si>
  <si>
    <t xml:space="preserve">1926-35</t>
  </si>
  <si>
    <t xml:space="preserve">Cubic Meters: </t>
  </si>
  <si>
    <t xml:space="preserve">1916-25</t>
  </si>
  <si>
    <t xml:space="preserve">1906-15</t>
  </si>
  <si>
    <t xml:space="preserve">1896-05</t>
  </si>
  <si>
    <t xml:space="preserve">TSF DAM FAILURES (5-Year Intervals)</t>
  </si>
  <si>
    <t xml:space="preserve">1905-14</t>
  </si>
  <si>
    <t xml:space="preserve">1915-19</t>
  </si>
  <si>
    <t xml:space="preserve">1920-24</t>
  </si>
  <si>
    <t xml:space="preserve">1925-29</t>
  </si>
  <si>
    <t xml:space="preserve">1930-34</t>
  </si>
  <si>
    <t xml:space="preserve">1935-39</t>
  </si>
  <si>
    <t xml:space="preserve">1940-44</t>
  </si>
  <si>
    <t xml:space="preserve">1945-49</t>
  </si>
  <si>
    <t xml:space="preserve">1950-54</t>
  </si>
  <si>
    <t xml:space="preserve">1955-59</t>
  </si>
  <si>
    <t xml:space="preserve">1960-64</t>
  </si>
  <si>
    <t xml:space="preserve">1965-69</t>
  </si>
  <si>
    <t xml:space="preserve">1970-74</t>
  </si>
  <si>
    <t xml:space="preserve">1975-79</t>
  </si>
  <si>
    <t xml:space="preserve">1980-84</t>
  </si>
  <si>
    <t xml:space="preserve">1985-89</t>
  </si>
  <si>
    <t xml:space="preserve">1990-94</t>
  </si>
  <si>
    <t xml:space="preserve">1995-99</t>
  </si>
  <si>
    <t xml:space="preserve">2000-04</t>
  </si>
  <si>
    <t xml:space="preserve">2005-09</t>
  </si>
  <si>
    <t xml:space="preserve">2010-14</t>
  </si>
  <si>
    <t xml:space="preserve">2015-19</t>
  </si>
  <si>
    <t xml:space="preserve">TSF DAM FAILURES (20-Year Interval)</t>
  </si>
  <si>
    <t xml:space="preserve">1900-19</t>
  </si>
  <si>
    <t xml:space="preserve">1920-39</t>
  </si>
  <si>
    <t xml:space="preserve">1940-59</t>
  </si>
  <si>
    <t xml:space="preserve">1960-79</t>
  </si>
  <si>
    <t xml:space="preserve">1980-99</t>
  </si>
  <si>
    <t xml:space="preserve">2000-19</t>
  </si>
  <si>
    <t xml:space="preserve">TSF DAM FAILURES Yearly Interval</t>
  </si>
</sst>
</file>

<file path=xl/styles.xml><?xml version="1.0" encoding="utf-8"?>
<styleSheet xmlns="http://schemas.openxmlformats.org/spreadsheetml/2006/main">
  <numFmts count="10">
    <numFmt numFmtId="164" formatCode="General"/>
    <numFmt numFmtId="165" formatCode="_(* #,##0_);_(* \(#,##0\);_(* \-_);_(@_)"/>
    <numFmt numFmtId="166" formatCode="D/MMM/YY;@"/>
    <numFmt numFmtId="167" formatCode="#,###"/>
    <numFmt numFmtId="168" formatCode="MMM/YY;@"/>
    <numFmt numFmtId="169" formatCode="DD\-MMM\-YY"/>
    <numFmt numFmtId="170" formatCode="0"/>
    <numFmt numFmtId="171" formatCode="0.0"/>
    <numFmt numFmtId="172" formatCode="0.00"/>
    <numFmt numFmtId="173" formatCode="#,##0"/>
  </numFmts>
  <fonts count="49">
    <font>
      <sz val="10"/>
      <color rgb="FF000000"/>
      <name val="Arial"/>
      <family val="2"/>
      <charset val="1"/>
    </font>
    <font>
      <sz val="10"/>
      <name val="Arial"/>
      <family val="0"/>
    </font>
    <font>
      <sz val="10"/>
      <name val="Arial"/>
      <family val="0"/>
    </font>
    <font>
      <sz val="10"/>
      <name val="Arial"/>
      <family val="0"/>
    </font>
    <font>
      <sz val="10"/>
      <name val="Arial"/>
      <family val="2"/>
      <charset val="1"/>
    </font>
    <font>
      <sz val="11"/>
      <color rgb="FF000000"/>
      <name val="Calibri"/>
      <family val="2"/>
      <charset val="1"/>
    </font>
    <font>
      <sz val="11"/>
      <color rgb="FF0000FF"/>
      <name val="Calibri"/>
      <family val="2"/>
      <charset val="1"/>
    </font>
    <font>
      <sz val="11"/>
      <name val="Calibri"/>
      <family val="2"/>
      <charset val="1"/>
    </font>
    <font>
      <sz val="9"/>
      <name val="Calibri"/>
      <family val="2"/>
      <charset val="1"/>
    </font>
    <font>
      <b val="true"/>
      <sz val="10"/>
      <color rgb="FF0000FF"/>
      <name val="Calibri"/>
      <family val="2"/>
      <charset val="1"/>
    </font>
    <font>
      <b val="true"/>
      <sz val="11"/>
      <name val="Calibri"/>
      <family val="2"/>
      <charset val="1"/>
    </font>
    <font>
      <b val="true"/>
      <sz val="11"/>
      <color rgb="FF0000FF"/>
      <name val="Calibri"/>
      <family val="2"/>
      <charset val="1"/>
    </font>
    <font>
      <b val="true"/>
      <sz val="11"/>
      <color rgb="FF000000"/>
      <name val="Calibri"/>
      <family val="2"/>
      <charset val="1"/>
    </font>
    <font>
      <sz val="12"/>
      <name val="Calibri"/>
      <family val="2"/>
      <charset val="1"/>
    </font>
    <font>
      <b val="true"/>
      <sz val="10"/>
      <name val="Calibri"/>
      <family val="2"/>
      <charset val="1"/>
    </font>
    <font>
      <b val="true"/>
      <sz val="9"/>
      <name val="Calibri"/>
      <family val="2"/>
      <charset val="1"/>
    </font>
    <font>
      <sz val="12"/>
      <color rgb="FF0000FF"/>
      <name val="Calibri"/>
      <family val="2"/>
      <charset val="1"/>
    </font>
    <font>
      <sz val="11"/>
      <color rgb="FFFF0000"/>
      <name val="Calibri"/>
      <family val="2"/>
      <charset val="1"/>
    </font>
    <font>
      <sz val="10"/>
      <name val="Calibri"/>
      <family val="2"/>
      <charset val="1"/>
    </font>
    <font>
      <sz val="9"/>
      <color rgb="FF0000FF"/>
      <name val="Calibri"/>
      <family val="2"/>
      <charset val="1"/>
    </font>
    <font>
      <sz val="8"/>
      <name val="Calibri"/>
      <family val="2"/>
      <charset val="1"/>
    </font>
    <font>
      <sz val="11"/>
      <name val="Arial"/>
      <family val="2"/>
      <charset val="1"/>
    </font>
    <font>
      <sz val="11"/>
      <color rgb="FF0000FF"/>
      <name val="Arial"/>
      <family val="2"/>
      <charset val="1"/>
    </font>
    <font>
      <sz val="9"/>
      <name val="Arial"/>
      <family val="2"/>
      <charset val="1"/>
    </font>
    <font>
      <sz val="11"/>
      <color rgb="FF000000"/>
      <name val="Arial"/>
      <family val="2"/>
      <charset val="1"/>
    </font>
    <font>
      <b val="true"/>
      <u val="single"/>
      <sz val="11"/>
      <name val="Calibri"/>
      <family val="2"/>
      <charset val="1"/>
    </font>
    <font>
      <sz val="10"/>
      <color rgb="FF0000FF"/>
      <name val="Calibri"/>
      <family val="2"/>
      <charset val="1"/>
    </font>
    <font>
      <sz val="9"/>
      <color rgb="FF000000"/>
      <name val="Calibri"/>
      <family val="2"/>
      <charset val="1"/>
    </font>
    <font>
      <sz val="12"/>
      <color rgb="FF1F497D"/>
      <name val="Calibri"/>
      <family val="2"/>
      <charset val="1"/>
    </font>
    <font>
      <b val="true"/>
      <sz val="9"/>
      <color rgb="FF000000"/>
      <name val="Calibri"/>
      <family val="2"/>
      <charset val="1"/>
    </font>
    <font>
      <b val="true"/>
      <sz val="9"/>
      <color rgb="FF0000FF"/>
      <name val="Calibri"/>
      <family val="2"/>
      <charset val="1"/>
    </font>
    <font>
      <b val="true"/>
      <sz val="10"/>
      <color rgb="FF000000"/>
      <name val="Arial"/>
      <family val="2"/>
      <charset val="1"/>
    </font>
    <font>
      <b val="true"/>
      <sz val="10"/>
      <color rgb="FF000000"/>
      <name val="Calibri"/>
      <family val="2"/>
      <charset val="1"/>
    </font>
    <font>
      <sz val="10"/>
      <color rgb="FF000000"/>
      <name val="Calibri"/>
      <family val="2"/>
      <charset val="1"/>
    </font>
    <font>
      <sz val="10"/>
      <color rgb="FF0000FF"/>
      <name val="Arial"/>
      <family val="2"/>
      <charset val="1"/>
    </font>
    <font>
      <b val="true"/>
      <sz val="11"/>
      <color rgb="FF1F497D"/>
      <name val="Calibri"/>
      <family val="2"/>
      <charset val="1"/>
    </font>
    <font>
      <b val="true"/>
      <sz val="9"/>
      <color rgb="FF1F497D"/>
      <name val="Calibri"/>
      <family val="2"/>
      <charset val="1"/>
    </font>
    <font>
      <b val="true"/>
      <u val="single"/>
      <sz val="9"/>
      <color rgb="FF0000FF"/>
      <name val="Calibri"/>
      <family val="2"/>
      <charset val="1"/>
    </font>
    <font>
      <b val="true"/>
      <u val="single"/>
      <sz val="9"/>
      <color rgb="FF1F497D"/>
      <name val="Calibri"/>
      <family val="2"/>
      <charset val="1"/>
    </font>
    <font>
      <i val="true"/>
      <sz val="11"/>
      <name val="Calibri"/>
      <family val="2"/>
      <charset val="1"/>
    </font>
    <font>
      <i val="true"/>
      <sz val="11"/>
      <color rgb="FF0000FF"/>
      <name val="Calibri"/>
      <family val="2"/>
      <charset val="1"/>
    </font>
    <font>
      <b val="true"/>
      <u val="single"/>
      <sz val="10"/>
      <name val="Arial"/>
      <family val="2"/>
      <charset val="1"/>
    </font>
    <font>
      <b val="true"/>
      <sz val="10"/>
      <color rgb="FFFF0000"/>
      <name val="Arial"/>
      <family val="2"/>
      <charset val="1"/>
    </font>
    <font>
      <b val="true"/>
      <sz val="10"/>
      <color rgb="FF0000FF"/>
      <name val="Arial"/>
      <family val="2"/>
      <charset val="1"/>
    </font>
    <font>
      <b val="true"/>
      <sz val="11"/>
      <color rgb="FF000000"/>
      <name val="Calibri"/>
      <family val="2"/>
    </font>
    <font>
      <b val="true"/>
      <sz val="9"/>
      <color rgb="FF000000"/>
      <name val="Calibri"/>
      <family val="2"/>
    </font>
    <font>
      <sz val="11"/>
      <color rgb="FF000000"/>
      <name val="Calibri"/>
      <family val="2"/>
    </font>
    <font>
      <sz val="11"/>
      <color rgb="FF0563C1"/>
      <name val="Calibri"/>
      <family val="2"/>
    </font>
    <font>
      <sz val="11"/>
      <color rgb="FF000000"/>
      <name val="Times New Roman"/>
      <family val="1"/>
    </font>
  </fonts>
  <fills count="15">
    <fill>
      <patternFill patternType="none"/>
    </fill>
    <fill>
      <patternFill patternType="gray125"/>
    </fill>
    <fill>
      <patternFill patternType="solid">
        <fgColor rgb="FFD9D9D9"/>
        <bgColor rgb="FFDDD9C3"/>
      </patternFill>
    </fill>
    <fill>
      <patternFill patternType="solid">
        <fgColor rgb="FFFFEFBD"/>
        <bgColor rgb="FFEEECE1"/>
      </patternFill>
    </fill>
    <fill>
      <patternFill patternType="solid">
        <fgColor rgb="FF203764"/>
        <bgColor rgb="FF1F497D"/>
      </patternFill>
    </fill>
    <fill>
      <patternFill patternType="solid">
        <fgColor rgb="FFEEECE1"/>
        <bgColor rgb="FFDCE6F1"/>
      </patternFill>
    </fill>
    <fill>
      <patternFill patternType="solid">
        <fgColor rgb="FFB9FFFF"/>
        <bgColor rgb="FFC5E4ED"/>
      </patternFill>
    </fill>
    <fill>
      <patternFill patternType="solid">
        <fgColor rgb="FF4472C4"/>
        <bgColor rgb="FF666699"/>
      </patternFill>
    </fill>
    <fill>
      <patternFill patternType="solid">
        <fgColor rgb="FFDDD9C3"/>
        <bgColor rgb="FFD9D9D9"/>
      </patternFill>
    </fill>
    <fill>
      <patternFill patternType="solid">
        <fgColor rgb="FFC5E4ED"/>
        <bgColor rgb="FFDCE6F1"/>
      </patternFill>
    </fill>
    <fill>
      <patternFill patternType="solid">
        <fgColor rgb="FFDCE6F2"/>
        <bgColor rgb="FFDCE6F1"/>
      </patternFill>
    </fill>
    <fill>
      <patternFill patternType="solid">
        <fgColor rgb="FFB9CDE5"/>
        <bgColor rgb="FFC5E4ED"/>
      </patternFill>
    </fill>
    <fill>
      <patternFill patternType="solid">
        <fgColor rgb="FFFFFF00"/>
        <bgColor rgb="FFFFFF00"/>
      </patternFill>
    </fill>
    <fill>
      <patternFill patternType="solid">
        <fgColor rgb="FFDCE6F1"/>
        <bgColor rgb="FFDCE6F2"/>
      </patternFill>
    </fill>
    <fill>
      <patternFill patternType="solid">
        <fgColor rgb="FF92D050"/>
        <bgColor rgb="FF969696"/>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bottom style="thin"/>
      <diagonal/>
    </border>
    <border diagonalUp="false" diagonalDown="false">
      <left style="thin"/>
      <right style="thin"/>
      <top/>
      <bottom/>
      <diagonal/>
    </border>
    <border diagonalUp="false" diagonalDown="false">
      <left/>
      <right style="thin"/>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301">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1" xfId="22" applyFont="true" applyBorder="true" applyAlignment="true" applyProtection="false">
      <alignment horizontal="center" vertical="center" textRotation="0" wrapText="false" indent="0" shrinkToFit="false"/>
      <protection locked="true" hidden="false"/>
    </xf>
    <xf numFmtId="164" fontId="7" fillId="0" borderId="1" xfId="22" applyFont="true" applyBorder="true" applyAlignment="true" applyProtection="false">
      <alignment horizontal="general" vertical="center" textRotation="0" wrapText="true" indent="0" shrinkToFit="false"/>
      <protection locked="true" hidden="false"/>
    </xf>
    <xf numFmtId="164" fontId="7" fillId="0" borderId="1" xfId="22" applyFont="true" applyBorder="true" applyAlignment="true" applyProtection="false">
      <alignment horizontal="center" vertical="center" textRotation="0" wrapText="true" indent="0" shrinkToFit="false"/>
      <protection locked="true" hidden="false"/>
    </xf>
    <xf numFmtId="164" fontId="5" fillId="0" borderId="1" xfId="22" applyFont="false" applyBorder="true" applyAlignment="true" applyProtection="false">
      <alignment horizontal="center" vertical="center" textRotation="0" wrapText="false" indent="0" shrinkToFit="false"/>
      <protection locked="true" hidden="false"/>
    </xf>
    <xf numFmtId="164" fontId="5" fillId="0" borderId="1" xfId="22" applyFont="false" applyBorder="true" applyAlignment="true" applyProtection="false">
      <alignment horizontal="right" vertical="center" textRotation="0" wrapText="false" indent="0" shrinkToFit="false"/>
      <protection locked="true" hidden="false"/>
    </xf>
    <xf numFmtId="164" fontId="5" fillId="0" borderId="1" xfId="22"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8" fillId="0" borderId="1" xfId="22" applyFont="true" applyBorder="true" applyAlignment="true" applyProtection="false">
      <alignment horizontal="general" vertical="center" textRotation="0" wrapText="true" indent="0" shrinkToFit="false"/>
      <protection locked="true" hidden="false"/>
    </xf>
    <xf numFmtId="164" fontId="7" fillId="0" borderId="1" xfId="22" applyFont="true" applyBorder="true" applyAlignment="true" applyProtection="false">
      <alignment horizontal="center" vertical="center" textRotation="0" wrapText="false" indent="0" shrinkToFit="false"/>
      <protection locked="true" hidden="false"/>
    </xf>
    <xf numFmtId="164" fontId="7" fillId="0" borderId="1" xfId="22" applyFont="true" applyBorder="true" applyAlignment="false" applyProtection="false">
      <alignment horizontal="general" vertical="bottom" textRotation="0" wrapText="false" indent="0" shrinkToFit="false"/>
      <protection locked="true" hidden="false"/>
    </xf>
    <xf numFmtId="164" fontId="7" fillId="0" borderId="0" xfId="22" applyFont="true" applyBorder="true" applyAlignment="false" applyProtection="false">
      <alignment horizontal="general" vertical="bottom" textRotation="0" wrapText="false" indent="0" shrinkToFit="false"/>
      <protection locked="true" hidden="false"/>
    </xf>
    <xf numFmtId="164" fontId="5" fillId="0" borderId="0" xfId="22" applyFont="false" applyBorder="false" applyAlignment="false" applyProtection="false">
      <alignment horizontal="general" vertical="bottom" textRotation="0" wrapText="false" indent="0" shrinkToFit="false"/>
      <protection locked="true" hidden="false"/>
    </xf>
    <xf numFmtId="164" fontId="9" fillId="2" borderId="1" xfId="22" applyFont="true" applyBorder="true" applyAlignment="true" applyProtection="false">
      <alignment horizontal="center" vertical="bottom" textRotation="90" wrapText="true" indent="0" shrinkToFit="false"/>
      <protection locked="true" hidden="false"/>
    </xf>
    <xf numFmtId="164" fontId="10" fillId="2" borderId="1" xfId="21" applyFont="true" applyBorder="true" applyAlignment="true" applyProtection="false">
      <alignment horizontal="center" vertical="bottom" textRotation="0" wrapText="true" indent="0" shrinkToFit="false"/>
      <protection locked="true" hidden="false"/>
    </xf>
    <xf numFmtId="164" fontId="11" fillId="2" borderId="1" xfId="21" applyFont="true" applyBorder="true" applyAlignment="true" applyProtection="false">
      <alignment horizontal="center" vertical="bottom" textRotation="0" wrapText="true" indent="0" shrinkToFit="false"/>
      <protection locked="true" hidden="false"/>
    </xf>
    <xf numFmtId="164" fontId="12" fillId="2" borderId="1" xfId="21" applyFont="true" applyBorder="true" applyAlignment="true" applyProtection="false">
      <alignment horizontal="center" vertical="bottom" textRotation="0" wrapText="true" indent="0" shrinkToFit="false"/>
      <protection locked="true" hidden="false"/>
    </xf>
    <xf numFmtId="164" fontId="10" fillId="2" borderId="1" xfId="0" applyFont="true" applyBorder="true" applyAlignment="true" applyProtection="false">
      <alignment horizontal="center" vertical="bottom" textRotation="0" wrapText="true" indent="0" shrinkToFit="false"/>
      <protection locked="true" hidden="false"/>
    </xf>
    <xf numFmtId="164" fontId="10" fillId="2" borderId="1" xfId="0" applyFont="true" applyBorder="true" applyAlignment="true" applyProtection="false">
      <alignment horizontal="center" vertical="bottom" textRotation="0" wrapText="false" indent="0" shrinkToFit="false"/>
      <protection locked="true" hidden="false"/>
    </xf>
    <xf numFmtId="164" fontId="10" fillId="2" borderId="1" xfId="22" applyFont="true" applyBorder="true" applyAlignment="true" applyProtection="false">
      <alignment horizontal="center" vertical="bottom" textRotation="0" wrapText="true" indent="0" shrinkToFit="false"/>
      <protection locked="true" hidden="false"/>
    </xf>
    <xf numFmtId="164" fontId="10" fillId="2" borderId="1" xfId="22" applyFont="true" applyBorder="true" applyAlignment="true" applyProtection="false">
      <alignment horizontal="left" vertical="bottom" textRotation="0" wrapText="true" indent="0" shrinkToFit="false"/>
      <protection locked="true" hidden="false"/>
    </xf>
    <xf numFmtId="164" fontId="7" fillId="2" borderId="1" xfId="22" applyFont="true" applyBorder="true" applyAlignment="true" applyProtection="false">
      <alignment horizontal="center" vertical="bottom" textRotation="0" wrapText="false" indent="0" shrinkToFit="false"/>
      <protection locked="true" hidden="false"/>
    </xf>
    <xf numFmtId="164" fontId="13" fillId="2" borderId="1" xfId="22" applyFont="true" applyBorder="true" applyAlignment="true" applyProtection="false">
      <alignment horizontal="center" vertical="bottom" textRotation="0" wrapText="false" indent="0" shrinkToFit="false"/>
      <protection locked="true" hidden="false"/>
    </xf>
    <xf numFmtId="164" fontId="14" fillId="2" borderId="1" xfId="22" applyFont="true" applyBorder="true" applyAlignment="true" applyProtection="false">
      <alignment horizontal="center" vertical="bottom" textRotation="90" wrapText="true" indent="0" shrinkToFit="false"/>
      <protection locked="true" hidden="false"/>
    </xf>
    <xf numFmtId="164" fontId="10" fillId="2" borderId="2" xfId="0" applyFont="true" applyBorder="true" applyAlignment="true" applyProtection="false">
      <alignment horizontal="center" vertical="bottom" textRotation="0" wrapText="true" indent="0" shrinkToFit="false"/>
      <protection locked="true" hidden="false"/>
    </xf>
    <xf numFmtId="164" fontId="15" fillId="2" borderId="1" xfId="22" applyFont="true" applyBorder="true" applyAlignment="true" applyProtection="false">
      <alignment horizontal="left" vertical="bottom" textRotation="0" wrapText="true" indent="0" shrinkToFit="false"/>
      <protection locked="true" hidden="false"/>
    </xf>
    <xf numFmtId="164" fontId="10" fillId="3" borderId="3" xfId="21" applyFont="true" applyBorder="true" applyAlignment="true" applyProtection="false">
      <alignment horizontal="center" vertical="center" textRotation="0" wrapText="true" indent="0" shrinkToFit="false"/>
      <protection locked="true" hidden="false"/>
    </xf>
    <xf numFmtId="164" fontId="10" fillId="3" borderId="4" xfId="21" applyFont="true" applyBorder="true" applyAlignment="true" applyProtection="false">
      <alignment horizontal="center" vertical="center" textRotation="0" wrapText="true" indent="0" shrinkToFit="false"/>
      <protection locked="true" hidden="false"/>
    </xf>
    <xf numFmtId="164" fontId="10" fillId="3" borderId="4" xfId="21" applyFont="true" applyBorder="true" applyAlignment="true" applyProtection="false">
      <alignment horizontal="center" vertical="center" textRotation="0" wrapText="false" indent="0" shrinkToFit="false"/>
      <protection locked="true" hidden="false"/>
    </xf>
    <xf numFmtId="164" fontId="10" fillId="3" borderId="5" xfId="21" applyFont="true" applyBorder="true" applyAlignment="true" applyProtection="false">
      <alignment horizontal="center" vertical="center" textRotation="0" wrapText="true" indent="0" shrinkToFit="false"/>
      <protection locked="true" hidden="false"/>
    </xf>
    <xf numFmtId="164" fontId="7" fillId="4" borderId="1" xfId="22" applyFont="true" applyBorder="true" applyAlignment="true" applyProtection="false">
      <alignment horizontal="center" vertical="center" textRotation="0" wrapText="false" indent="0" shrinkToFit="false"/>
      <protection locked="true" hidden="false"/>
    </xf>
    <xf numFmtId="164" fontId="16" fillId="0" borderId="1" xfId="22" applyFont="true" applyBorder="true" applyAlignment="true" applyProtection="false">
      <alignment horizontal="center" vertical="center" textRotation="0" wrapText="false" indent="0" shrinkToFit="false"/>
      <protection locked="true" hidden="false"/>
    </xf>
    <xf numFmtId="164" fontId="7" fillId="5" borderId="1" xfId="21" applyFont="true" applyBorder="true" applyAlignment="true" applyProtection="false">
      <alignment horizontal="left" vertical="center" textRotation="0" wrapText="true" indent="0" shrinkToFit="false"/>
      <protection locked="true" hidden="false"/>
    </xf>
    <xf numFmtId="164" fontId="7" fillId="5" borderId="1" xfId="21" applyFont="true" applyBorder="true" applyAlignment="true" applyProtection="false">
      <alignment horizontal="center" vertical="center" textRotation="0" wrapText="false" indent="0" shrinkToFit="false"/>
      <protection locked="true" hidden="false"/>
    </xf>
    <xf numFmtId="167" fontId="17" fillId="5" borderId="1" xfId="21" applyFont="true" applyBorder="true" applyAlignment="true" applyProtection="false">
      <alignment horizontal="center" vertical="center" textRotation="0" wrapText="false" indent="0" shrinkToFit="false"/>
      <protection locked="true" hidden="false"/>
    </xf>
    <xf numFmtId="164" fontId="6" fillId="5" borderId="1" xfId="21" applyFont="true" applyBorder="true" applyAlignment="true" applyProtection="false">
      <alignment horizontal="center" vertical="center" textRotation="0" wrapText="false" indent="0" shrinkToFit="false"/>
      <protection locked="true" hidden="false"/>
    </xf>
    <xf numFmtId="164" fontId="5" fillId="5" borderId="1" xfId="21" applyFont="true" applyBorder="true" applyAlignment="true" applyProtection="false">
      <alignment horizontal="center" vertical="center" textRotation="0" wrapText="false" indent="0" shrinkToFit="false"/>
      <protection locked="true" hidden="false"/>
    </xf>
    <xf numFmtId="166" fontId="18" fillId="5" borderId="2" xfId="0" applyFont="true" applyBorder="true" applyAlignment="true" applyProtection="false">
      <alignment horizontal="center" vertical="center" textRotation="0" wrapText="true" indent="0" shrinkToFit="false"/>
      <protection locked="true" hidden="false"/>
    </xf>
    <xf numFmtId="167" fontId="7" fillId="5" borderId="1" xfId="21" applyFont="true" applyBorder="true" applyAlignment="true" applyProtection="false">
      <alignment horizontal="right" vertical="center" textRotation="0" wrapText="false" indent="0" shrinkToFit="false"/>
      <protection locked="true" hidden="false"/>
    </xf>
    <xf numFmtId="164" fontId="8" fillId="5" borderId="1" xfId="0" applyFont="true" applyBorder="true" applyAlignment="true" applyProtection="false">
      <alignment horizontal="left" vertical="center" textRotation="0" wrapText="true" indent="0" shrinkToFit="false"/>
      <protection locked="true" hidden="false"/>
    </xf>
    <xf numFmtId="164" fontId="8" fillId="5" borderId="1" xfId="22" applyFont="true" applyBorder="true" applyAlignment="true" applyProtection="false">
      <alignment horizontal="left" vertical="center" textRotation="0" wrapText="true" indent="0" shrinkToFit="false"/>
      <protection locked="true" hidden="false"/>
    </xf>
    <xf numFmtId="164" fontId="7" fillId="3" borderId="1" xfId="22" applyFont="true" applyBorder="true" applyAlignment="true" applyProtection="false">
      <alignment horizontal="center" vertical="center" textRotation="0" wrapText="false" indent="0" shrinkToFit="false"/>
      <protection locked="true" hidden="false"/>
    </xf>
    <xf numFmtId="164" fontId="7" fillId="3" borderId="1" xfId="21" applyFont="true" applyBorder="true" applyAlignment="true" applyProtection="false">
      <alignment horizontal="center" vertical="center" textRotation="0" wrapText="true" indent="0" shrinkToFit="false"/>
      <protection locked="true" hidden="false"/>
    </xf>
    <xf numFmtId="164" fontId="7" fillId="0" borderId="1" xfId="22" applyFont="true" applyBorder="true" applyAlignment="true" applyProtection="false">
      <alignment horizontal="center" vertical="bottom" textRotation="0" wrapText="false" indent="0" shrinkToFit="false"/>
      <protection locked="true" hidden="false"/>
    </xf>
    <xf numFmtId="164" fontId="6" fillId="0" borderId="1" xfId="22" applyFont="true" applyBorder="true" applyAlignment="true" applyProtection="false">
      <alignment horizontal="center" vertical="bottom" textRotation="0" wrapText="false" indent="0" shrinkToFit="false"/>
      <protection locked="true" hidden="false"/>
    </xf>
    <xf numFmtId="167" fontId="7" fillId="5" borderId="1" xfId="21" applyFont="true" applyBorder="true" applyAlignment="true" applyProtection="false">
      <alignment horizontal="center" vertical="center" textRotation="0" wrapText="false" indent="0" shrinkToFit="false"/>
      <protection locked="true" hidden="false"/>
    </xf>
    <xf numFmtId="166" fontId="18" fillId="5" borderId="1" xfId="0" applyFont="true" applyBorder="true" applyAlignment="true" applyProtection="false">
      <alignment horizontal="center" vertical="center" textRotation="0" wrapText="true" indent="0" shrinkToFit="false"/>
      <protection locked="true" hidden="false"/>
    </xf>
    <xf numFmtId="164" fontId="6" fillId="0" borderId="1" xfId="22" applyFont="true" applyBorder="true" applyAlignment="true" applyProtection="false">
      <alignment horizontal="center" vertical="center" textRotation="0" wrapText="false" indent="0" shrinkToFit="false"/>
      <protection locked="true" hidden="false"/>
    </xf>
    <xf numFmtId="164" fontId="6" fillId="6" borderId="1" xfId="22" applyFont="true" applyBorder="true" applyAlignment="true" applyProtection="false">
      <alignment horizontal="center" vertical="center" textRotation="0" wrapText="false" indent="0" shrinkToFit="false"/>
      <protection locked="true" hidden="false"/>
    </xf>
    <xf numFmtId="164" fontId="7" fillId="5" borderId="1" xfId="21" applyFont="true" applyBorder="true" applyAlignment="true" applyProtection="false">
      <alignment horizontal="center" vertical="center" textRotation="0" wrapText="true" indent="0" shrinkToFit="false"/>
      <protection locked="true" hidden="false"/>
    </xf>
    <xf numFmtId="164" fontId="6" fillId="7" borderId="1" xfId="22" applyFont="true" applyBorder="true" applyAlignment="true" applyProtection="false">
      <alignment horizontal="center" vertical="center" textRotation="0" wrapText="false" indent="0" shrinkToFit="false"/>
      <protection locked="true" hidden="false"/>
    </xf>
    <xf numFmtId="164" fontId="7" fillId="8" borderId="1" xfId="21" applyFont="true" applyBorder="true" applyAlignment="true" applyProtection="false">
      <alignment horizontal="left" vertical="center" textRotation="0" wrapText="true" indent="0" shrinkToFit="false"/>
      <protection locked="true" hidden="false"/>
    </xf>
    <xf numFmtId="164" fontId="7" fillId="8" borderId="1" xfId="21" applyFont="true" applyBorder="true" applyAlignment="true" applyProtection="false">
      <alignment horizontal="center" vertical="center" textRotation="0" wrapText="false" indent="0" shrinkToFit="false"/>
      <protection locked="true" hidden="false"/>
    </xf>
    <xf numFmtId="167" fontId="7" fillId="8" borderId="1" xfId="21" applyFont="true" applyBorder="true" applyAlignment="true" applyProtection="false">
      <alignment horizontal="center" vertical="center" textRotation="0" wrapText="false" indent="0" shrinkToFit="false"/>
      <protection locked="true" hidden="false"/>
    </xf>
    <xf numFmtId="164" fontId="6" fillId="8" borderId="1" xfId="21" applyFont="true" applyBorder="true" applyAlignment="true" applyProtection="false">
      <alignment horizontal="center" vertical="center" textRotation="0" wrapText="false" indent="0" shrinkToFit="false"/>
      <protection locked="true" hidden="false"/>
    </xf>
    <xf numFmtId="166" fontId="18" fillId="8" borderId="2" xfId="0" applyFont="true" applyBorder="true" applyAlignment="true" applyProtection="false">
      <alignment horizontal="center" vertical="center" textRotation="0" wrapText="true" indent="0" shrinkToFit="false"/>
      <protection locked="true" hidden="false"/>
    </xf>
    <xf numFmtId="167" fontId="7" fillId="8" borderId="1" xfId="21" applyFont="true" applyBorder="true" applyAlignment="true" applyProtection="false">
      <alignment horizontal="right" vertical="center" textRotation="0" wrapText="false" indent="0" shrinkToFit="false"/>
      <protection locked="true" hidden="false"/>
    </xf>
    <xf numFmtId="164" fontId="8" fillId="8" borderId="1" xfId="21" applyFont="true" applyBorder="true" applyAlignment="true" applyProtection="false">
      <alignment horizontal="left" vertical="center" textRotation="0" wrapText="false" indent="0" shrinkToFit="false"/>
      <protection locked="true" hidden="false"/>
    </xf>
    <xf numFmtId="164" fontId="8" fillId="8" borderId="1" xfId="22" applyFont="true" applyBorder="true" applyAlignment="true" applyProtection="false">
      <alignment horizontal="left" vertical="center" textRotation="0" wrapText="true" indent="0" shrinkToFit="false"/>
      <protection locked="true" hidden="false"/>
    </xf>
    <xf numFmtId="164" fontId="6" fillId="9" borderId="1" xfId="22" applyFont="true" applyBorder="true" applyAlignment="true" applyProtection="false">
      <alignment horizontal="center" vertical="center" textRotation="0" wrapText="false" indent="0" shrinkToFit="false"/>
      <protection locked="true" hidden="false"/>
    </xf>
    <xf numFmtId="166" fontId="18" fillId="8" borderId="1" xfId="0" applyFont="true" applyBorder="true" applyAlignment="true" applyProtection="false">
      <alignment horizontal="center" vertical="center" textRotation="0" wrapText="true" indent="0" shrinkToFit="false"/>
      <protection locked="true" hidden="false"/>
    </xf>
    <xf numFmtId="164" fontId="6" fillId="8" borderId="1" xfId="21" applyFont="true" applyBorder="true" applyAlignment="true" applyProtection="false">
      <alignment horizontal="left" vertical="center" textRotation="0" wrapText="true" indent="0" shrinkToFit="false"/>
      <protection locked="true" hidden="false"/>
    </xf>
    <xf numFmtId="168" fontId="18" fillId="8" borderId="1" xfId="0" applyFont="true" applyBorder="true" applyAlignment="true" applyProtection="false">
      <alignment horizontal="center" vertical="center" textRotation="0" wrapText="true" indent="0" shrinkToFit="false"/>
      <protection locked="true" hidden="false"/>
    </xf>
    <xf numFmtId="169" fontId="18" fillId="8" borderId="1" xfId="0" applyFont="true" applyBorder="true" applyAlignment="true" applyProtection="false">
      <alignment horizontal="center" vertical="center" textRotation="0" wrapText="true" indent="0" shrinkToFit="false"/>
      <protection locked="true" hidden="false"/>
    </xf>
    <xf numFmtId="164" fontId="8" fillId="8" borderId="0" xfId="22" applyFont="true" applyBorder="true" applyAlignment="true" applyProtection="false">
      <alignment horizontal="left" vertical="center" textRotation="0" wrapText="true" indent="0" shrinkToFit="false"/>
      <protection locked="true" hidden="false"/>
    </xf>
    <xf numFmtId="164" fontId="19" fillId="8" borderId="1" xfId="22" applyFont="true" applyBorder="true" applyAlignment="true" applyProtection="false">
      <alignment horizontal="left" vertical="center" textRotation="0" wrapText="true" indent="0" shrinkToFit="false"/>
      <protection locked="true" hidden="false"/>
    </xf>
    <xf numFmtId="164" fontId="7" fillId="8" borderId="1" xfId="21" applyFont="true" applyBorder="true" applyAlignment="true" applyProtection="false">
      <alignment horizontal="center" vertical="center" textRotation="0" wrapText="true" indent="0" shrinkToFit="false"/>
      <protection locked="true" hidden="false"/>
    </xf>
    <xf numFmtId="164" fontId="6" fillId="0" borderId="2" xfId="22" applyFont="true" applyBorder="true" applyAlignment="true" applyProtection="false">
      <alignment horizontal="center" vertical="center" textRotation="0" wrapText="false" indent="0" shrinkToFit="false"/>
      <protection locked="true" hidden="false"/>
    </xf>
    <xf numFmtId="164" fontId="8" fillId="8" borderId="1" xfId="22" applyFont="true" applyBorder="true" applyAlignment="true" applyProtection="false">
      <alignment horizontal="general" vertical="center" textRotation="0" wrapText="true" indent="0" shrinkToFit="false"/>
      <protection locked="true" hidden="false"/>
    </xf>
    <xf numFmtId="164" fontId="8" fillId="8" borderId="1" xfId="0" applyFont="true" applyBorder="true" applyAlignment="true" applyProtection="false">
      <alignment horizontal="left" vertical="center" textRotation="0" wrapText="true" indent="0" shrinkToFit="false"/>
      <protection locked="true" hidden="false"/>
    </xf>
    <xf numFmtId="167" fontId="20" fillId="8" borderId="1" xfId="21" applyFont="true" applyBorder="true" applyAlignment="true" applyProtection="false">
      <alignment horizontal="right" vertical="center" textRotation="0" wrapText="false" indent="0" shrinkToFit="false"/>
      <protection locked="true" hidden="false"/>
    </xf>
    <xf numFmtId="164" fontId="7" fillId="10" borderId="1" xfId="22" applyFont="true" applyBorder="true" applyAlignment="true" applyProtection="false">
      <alignment horizontal="general" vertical="center" textRotation="0" wrapText="true" indent="0" shrinkToFit="false"/>
      <protection locked="true" hidden="false"/>
    </xf>
    <xf numFmtId="164" fontId="7" fillId="10" borderId="1" xfId="22" applyFont="true" applyBorder="true" applyAlignment="true" applyProtection="false">
      <alignment horizontal="center" vertical="center" textRotation="0" wrapText="false" indent="0" shrinkToFit="false"/>
      <protection locked="true" hidden="false"/>
    </xf>
    <xf numFmtId="165" fontId="7" fillId="10" borderId="1" xfId="20" applyFont="true" applyBorder="true" applyAlignment="true" applyProtection="true">
      <alignment horizontal="right" vertical="center" textRotation="0" wrapText="false" indent="0" shrinkToFit="false"/>
      <protection locked="true" hidden="false"/>
    </xf>
    <xf numFmtId="164" fontId="6" fillId="10" borderId="1" xfId="22" applyFont="true" applyBorder="true" applyAlignment="true" applyProtection="false">
      <alignment horizontal="center" vertical="center" textRotation="0" wrapText="false" indent="0" shrinkToFit="false"/>
      <protection locked="true" hidden="false"/>
    </xf>
    <xf numFmtId="165" fontId="7" fillId="10" borderId="1" xfId="20" applyFont="true" applyBorder="true" applyAlignment="true" applyProtection="true">
      <alignment horizontal="center" vertical="center" textRotation="0" wrapText="false" indent="0" shrinkToFit="false"/>
      <protection locked="true" hidden="false"/>
    </xf>
    <xf numFmtId="166" fontId="18" fillId="10" borderId="1" xfId="0" applyFont="true" applyBorder="true" applyAlignment="true" applyProtection="false">
      <alignment horizontal="center" vertical="center" textRotation="0" wrapText="true" indent="0" shrinkToFit="false"/>
      <protection locked="true" hidden="false"/>
    </xf>
    <xf numFmtId="164" fontId="7" fillId="10" borderId="1" xfId="0" applyFont="true" applyBorder="true" applyAlignment="true" applyProtection="false">
      <alignment horizontal="center" vertical="center" textRotation="0" wrapText="false" indent="0" shrinkToFit="false"/>
      <protection locked="true" hidden="false"/>
    </xf>
    <xf numFmtId="164" fontId="8" fillId="10" borderId="1" xfId="0" applyFont="true" applyBorder="true" applyAlignment="true" applyProtection="false">
      <alignment horizontal="left" vertical="center" textRotation="0" wrapText="true" indent="0" shrinkToFit="false"/>
      <protection locked="true" hidden="false"/>
    </xf>
    <xf numFmtId="164" fontId="8" fillId="10" borderId="1" xfId="22" applyFont="true" applyBorder="true" applyAlignment="true" applyProtection="false">
      <alignment horizontal="general" vertical="center" textRotation="0" wrapText="true" indent="0" shrinkToFit="false"/>
      <protection locked="true" hidden="false"/>
    </xf>
    <xf numFmtId="164" fontId="7" fillId="10" borderId="1" xfId="22" applyFont="true" applyBorder="true" applyAlignment="true" applyProtection="false">
      <alignment horizontal="center" vertical="center" textRotation="0" wrapText="true" indent="0" shrinkToFit="false"/>
      <protection locked="true" hidden="false"/>
    </xf>
    <xf numFmtId="164" fontId="7" fillId="5" borderId="1" xfId="22" applyFont="true" applyBorder="true" applyAlignment="false" applyProtection="false">
      <alignment horizontal="general" vertical="bottom" textRotation="0" wrapText="false" indent="0" shrinkToFit="false"/>
      <protection locked="true" hidden="false"/>
    </xf>
    <xf numFmtId="164" fontId="7" fillId="11" borderId="1" xfId="22" applyFont="true" applyBorder="true" applyAlignment="true" applyProtection="false">
      <alignment horizontal="center" vertical="center" textRotation="0" wrapText="false" indent="0" shrinkToFit="false"/>
      <protection locked="true" hidden="false"/>
    </xf>
    <xf numFmtId="170" fontId="6" fillId="0" borderId="1" xfId="22" applyFont="true" applyBorder="true" applyAlignment="true" applyProtection="false">
      <alignment horizontal="center" vertical="center" textRotation="0" wrapText="false" indent="0" shrinkToFit="false"/>
      <protection locked="true" hidden="false"/>
    </xf>
    <xf numFmtId="164" fontId="7" fillId="10" borderId="1" xfId="21" applyFont="true" applyBorder="true" applyAlignment="true" applyProtection="false">
      <alignment horizontal="left" vertical="center" textRotation="0" wrapText="true" indent="0" shrinkToFit="false"/>
      <protection locked="true" hidden="false"/>
    </xf>
    <xf numFmtId="164" fontId="21" fillId="10" borderId="1" xfId="21" applyFont="true" applyBorder="true" applyAlignment="true" applyProtection="false">
      <alignment horizontal="center" vertical="center" textRotation="0" wrapText="false" indent="0" shrinkToFit="false"/>
      <protection locked="true" hidden="false"/>
    </xf>
    <xf numFmtId="164" fontId="22" fillId="10" borderId="1" xfId="21" applyFont="true" applyBorder="true" applyAlignment="true" applyProtection="false">
      <alignment horizontal="center" vertical="center" textRotation="0" wrapText="false" indent="0" shrinkToFit="false"/>
      <protection locked="true" hidden="false"/>
    </xf>
    <xf numFmtId="167" fontId="21" fillId="10" borderId="1" xfId="21" applyFont="true" applyBorder="true" applyAlignment="true" applyProtection="false">
      <alignment horizontal="center" vertical="center" textRotation="0" wrapText="false" indent="0" shrinkToFit="false"/>
      <protection locked="true" hidden="false"/>
    </xf>
    <xf numFmtId="166" fontId="4" fillId="10" borderId="2" xfId="0" applyFont="true" applyBorder="true" applyAlignment="true" applyProtection="false">
      <alignment horizontal="center" vertical="center" textRotation="0" wrapText="true" indent="0" shrinkToFit="false"/>
      <protection locked="true" hidden="false"/>
    </xf>
    <xf numFmtId="167" fontId="7" fillId="10" borderId="1" xfId="21" applyFont="true" applyBorder="true" applyAlignment="true" applyProtection="false">
      <alignment horizontal="right" vertical="center" textRotation="0" wrapText="false" indent="0" shrinkToFit="false"/>
      <protection locked="true" hidden="false"/>
    </xf>
    <xf numFmtId="164" fontId="8" fillId="10" borderId="1" xfId="22" applyFont="true" applyBorder="true" applyAlignment="true" applyProtection="false">
      <alignment horizontal="left" vertical="center" textRotation="0" wrapText="true" indent="0" shrinkToFit="false"/>
      <protection locked="true" hidden="false"/>
    </xf>
    <xf numFmtId="166" fontId="18" fillId="10" borderId="2" xfId="0" applyFont="true" applyBorder="true" applyAlignment="true" applyProtection="false">
      <alignment horizontal="center" vertical="center" textRotation="0" wrapText="true" indent="0" shrinkToFit="false"/>
      <protection locked="true" hidden="false"/>
    </xf>
    <xf numFmtId="168" fontId="18" fillId="10" borderId="1" xfId="0" applyFont="true" applyBorder="true" applyAlignment="true" applyProtection="false">
      <alignment horizontal="center" vertical="center" textRotation="0" wrapText="true" indent="0" shrinkToFit="false"/>
      <protection locked="true" hidden="false"/>
    </xf>
    <xf numFmtId="164" fontId="8" fillId="10" borderId="1" xfId="22" applyFont="true" applyBorder="true" applyAlignment="true" applyProtection="false">
      <alignment horizontal="general" vertical="center" textRotation="0" wrapText="true" indent="0" shrinkToFit="false"/>
      <protection locked="true" hidden="false"/>
    </xf>
    <xf numFmtId="166" fontId="4" fillId="10" borderId="1" xfId="0" applyFont="true" applyBorder="true" applyAlignment="true" applyProtection="false">
      <alignment horizontal="center" vertical="center" textRotation="0" wrapText="true" indent="0" shrinkToFit="false"/>
      <protection locked="true" hidden="false"/>
    </xf>
    <xf numFmtId="164" fontId="23" fillId="10" borderId="1" xfId="21" applyFont="true" applyBorder="true" applyAlignment="true" applyProtection="false">
      <alignment horizontal="left" vertical="center" textRotation="0" wrapText="false" indent="0" shrinkToFit="false"/>
      <protection locked="true" hidden="false"/>
    </xf>
    <xf numFmtId="165" fontId="7" fillId="10" borderId="1" xfId="20" applyFont="true" applyBorder="true" applyAlignment="true" applyProtection="true">
      <alignment horizontal="right" vertical="center" textRotation="0" wrapText="true" indent="0" shrinkToFit="false"/>
      <protection locked="true" hidden="false"/>
    </xf>
    <xf numFmtId="164" fontId="18" fillId="10" borderId="1" xfId="22" applyFont="true" applyBorder="true" applyAlignment="true" applyProtection="false">
      <alignment horizontal="center" vertical="center" textRotation="0" wrapText="false" indent="0" shrinkToFit="false"/>
      <protection locked="true" hidden="false"/>
    </xf>
    <xf numFmtId="164" fontId="19" fillId="10" borderId="1" xfId="22" applyFont="true" applyBorder="true" applyAlignment="true" applyProtection="false">
      <alignment horizontal="general" vertical="center" textRotation="0" wrapText="true" indent="0" shrinkToFit="false"/>
      <protection locked="true" hidden="false"/>
    </xf>
    <xf numFmtId="164" fontId="5" fillId="10" borderId="1" xfId="22" applyFont="true" applyBorder="true" applyAlignment="true" applyProtection="false">
      <alignment horizontal="center" vertical="center" textRotation="0" wrapText="false" indent="0" shrinkToFit="false"/>
      <protection locked="true" hidden="false"/>
    </xf>
    <xf numFmtId="164" fontId="7" fillId="12" borderId="1" xfId="22" applyFont="true" applyBorder="true" applyAlignment="false" applyProtection="false">
      <alignment horizontal="general" vertical="bottom" textRotation="0" wrapText="false" indent="0" shrinkToFit="false"/>
      <protection locked="true" hidden="false"/>
    </xf>
    <xf numFmtId="169" fontId="18" fillId="10" borderId="1" xfId="22" applyFont="true" applyBorder="true" applyAlignment="true" applyProtection="false">
      <alignment horizontal="center" vertical="center" textRotation="0" wrapText="false" indent="0" shrinkToFit="false"/>
      <protection locked="true" hidden="false"/>
    </xf>
    <xf numFmtId="164" fontId="7" fillId="8" borderId="1" xfId="22" applyFont="true" applyBorder="true" applyAlignment="true" applyProtection="false">
      <alignment horizontal="general" vertical="center" textRotation="0" wrapText="true" indent="0" shrinkToFit="false"/>
      <protection locked="true" hidden="false"/>
    </xf>
    <xf numFmtId="164" fontId="7" fillId="8" borderId="1" xfId="22" applyFont="true" applyBorder="true" applyAlignment="true" applyProtection="false">
      <alignment horizontal="center" vertical="center" textRotation="0" wrapText="true" indent="0" shrinkToFit="false"/>
      <protection locked="true" hidden="false"/>
    </xf>
    <xf numFmtId="164" fontId="7" fillId="8" borderId="1" xfId="22" applyFont="true" applyBorder="true" applyAlignment="true" applyProtection="false">
      <alignment horizontal="center" vertical="center" textRotation="0" wrapText="false" indent="0" shrinkToFit="false"/>
      <protection locked="true" hidden="false"/>
    </xf>
    <xf numFmtId="165" fontId="7" fillId="8" borderId="1" xfId="20" applyFont="true" applyBorder="true" applyAlignment="true" applyProtection="true">
      <alignment horizontal="right" vertical="center" textRotation="0" wrapText="false" indent="0" shrinkToFit="false"/>
      <protection locked="true" hidden="false"/>
    </xf>
    <xf numFmtId="164" fontId="6" fillId="8" borderId="1" xfId="22" applyFont="true" applyBorder="true" applyAlignment="true" applyProtection="false">
      <alignment horizontal="center" vertical="center" textRotation="0" wrapText="false" indent="0" shrinkToFit="false"/>
      <protection locked="true" hidden="false"/>
    </xf>
    <xf numFmtId="164" fontId="5" fillId="8" borderId="1" xfId="22" applyFont="true" applyBorder="true" applyAlignment="true" applyProtection="false">
      <alignment horizontal="center" vertical="center" textRotation="0" wrapText="false" indent="0" shrinkToFit="false"/>
      <protection locked="true" hidden="false"/>
    </xf>
    <xf numFmtId="164" fontId="7" fillId="8" borderId="1" xfId="0" applyFont="true" applyBorder="true" applyAlignment="true" applyProtection="false">
      <alignment horizontal="center" vertical="center" textRotation="0" wrapText="false" indent="0" shrinkToFit="false"/>
      <protection locked="true" hidden="false"/>
    </xf>
    <xf numFmtId="164" fontId="21" fillId="3" borderId="1" xfId="0" applyFont="true" applyBorder="true" applyAlignment="true" applyProtection="false">
      <alignment horizontal="center" vertical="center" textRotation="0" wrapText="false" indent="0" shrinkToFit="false"/>
      <protection locked="true" hidden="false"/>
    </xf>
    <xf numFmtId="164" fontId="21"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8" fillId="8" borderId="1" xfId="0" applyFont="true" applyBorder="true" applyAlignment="true" applyProtection="false">
      <alignment horizontal="center" vertical="center" textRotation="0" wrapText="true" indent="0" shrinkToFit="false"/>
      <protection locked="true" hidden="false"/>
    </xf>
    <xf numFmtId="164" fontId="21" fillId="8" borderId="1" xfId="21" applyFont="true" applyBorder="true" applyAlignment="true" applyProtection="false">
      <alignment horizontal="center" vertical="center" textRotation="0" wrapText="false" indent="0" shrinkToFit="false"/>
      <protection locked="true" hidden="false"/>
    </xf>
    <xf numFmtId="164" fontId="21" fillId="8" borderId="1" xfId="21" applyFont="true" applyBorder="true" applyAlignment="true" applyProtection="false">
      <alignment horizontal="center" vertical="center" textRotation="0" wrapText="true" indent="0" shrinkToFit="false"/>
      <protection locked="true" hidden="false"/>
    </xf>
    <xf numFmtId="167" fontId="21" fillId="8" borderId="1" xfId="21" applyFont="true" applyBorder="true" applyAlignment="true" applyProtection="false">
      <alignment horizontal="center" vertical="center" textRotation="0" wrapText="false" indent="0" shrinkToFit="false"/>
      <protection locked="true" hidden="false"/>
    </xf>
    <xf numFmtId="164" fontId="22" fillId="8" borderId="1" xfId="21" applyFont="true" applyBorder="true" applyAlignment="true" applyProtection="false">
      <alignment horizontal="center" vertical="center" textRotation="0" wrapText="false" indent="0" shrinkToFit="false"/>
      <protection locked="true" hidden="false"/>
    </xf>
    <xf numFmtId="164" fontId="24" fillId="8" borderId="1" xfId="21" applyFont="true" applyBorder="true" applyAlignment="true" applyProtection="false">
      <alignment horizontal="center" vertical="center" textRotation="0" wrapText="false" indent="0" shrinkToFit="false"/>
      <protection locked="true" hidden="false"/>
    </xf>
    <xf numFmtId="166" fontId="4" fillId="8" borderId="1" xfId="0" applyFont="true" applyBorder="true" applyAlignment="true" applyProtection="false">
      <alignment horizontal="center" vertical="center" textRotation="0" wrapText="true" indent="0" shrinkToFit="false"/>
      <protection locked="true" hidden="false"/>
    </xf>
    <xf numFmtId="164" fontId="23" fillId="8" borderId="1" xfId="21" applyFont="true" applyBorder="true" applyAlignment="true" applyProtection="false">
      <alignment horizontal="left" vertical="center" textRotation="0" wrapText="false" indent="0" shrinkToFit="false"/>
      <protection locked="true" hidden="false"/>
    </xf>
    <xf numFmtId="164" fontId="7" fillId="0" borderId="1" xfId="22" applyFont="true" applyBorder="true" applyAlignment="true" applyProtection="false">
      <alignment horizontal="left" vertical="center" textRotation="0" wrapText="false" indent="0" shrinkToFit="false"/>
      <protection locked="true" hidden="false"/>
    </xf>
    <xf numFmtId="164" fontId="8" fillId="10" borderId="1" xfId="0" applyFont="true" applyBorder="true" applyAlignment="true" applyProtection="false">
      <alignment horizontal="left" vertical="center" textRotation="0" wrapText="false" indent="0" shrinkToFit="false"/>
      <protection locked="true" hidden="false"/>
    </xf>
    <xf numFmtId="164" fontId="22" fillId="0" borderId="1" xfId="0" applyFont="true" applyBorder="true" applyAlignment="true" applyProtection="false">
      <alignment horizontal="center" vertical="center" textRotation="0" wrapText="false" indent="0" shrinkToFit="false"/>
      <protection locked="true" hidden="false"/>
    </xf>
    <xf numFmtId="164" fontId="8" fillId="8" borderId="1" xfId="0" applyFont="true" applyBorder="true" applyAlignment="true" applyProtection="false">
      <alignment horizontal="left" vertical="center" textRotation="0" wrapText="false" indent="0" shrinkToFit="false"/>
      <protection locked="true" hidden="false"/>
    </xf>
    <xf numFmtId="164" fontId="18" fillId="8" borderId="1" xfId="22" applyFont="true" applyBorder="true" applyAlignment="true" applyProtection="false">
      <alignment horizontal="center" vertical="center" textRotation="0" wrapText="false" indent="0" shrinkToFit="false"/>
      <protection locked="true" hidden="false"/>
    </xf>
    <xf numFmtId="164" fontId="7" fillId="0" borderId="5" xfId="22"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7" fillId="8" borderId="1" xfId="22" applyFont="true" applyBorder="true" applyAlignment="true" applyProtection="false">
      <alignment horizontal="center" vertical="center" textRotation="0" wrapText="false" indent="0" shrinkToFit="false"/>
      <protection locked="true" hidden="false"/>
    </xf>
    <xf numFmtId="168" fontId="18" fillId="13" borderId="1" xfId="0" applyFont="true" applyBorder="true" applyAlignment="true" applyProtection="false">
      <alignment horizontal="center" vertical="center" textRotation="0" wrapText="true" indent="0" shrinkToFit="false"/>
      <protection locked="true" hidden="false"/>
    </xf>
    <xf numFmtId="164" fontId="18" fillId="13" borderId="1" xfId="22" applyFont="true" applyBorder="true" applyAlignment="true" applyProtection="false">
      <alignment horizontal="center" vertical="center" textRotation="0" wrapText="false" indent="0" shrinkToFit="false"/>
      <protection locked="true" hidden="false"/>
    </xf>
    <xf numFmtId="164" fontId="8" fillId="10" borderId="6" xfId="22" applyFont="true" applyBorder="true" applyAlignment="true" applyProtection="false">
      <alignment horizontal="general" vertical="center" textRotation="0" wrapText="true" indent="0" shrinkToFit="false"/>
      <protection locked="true" hidden="false"/>
    </xf>
    <xf numFmtId="164" fontId="5" fillId="0" borderId="1" xfId="22" applyFont="false" applyBorder="true" applyAlignment="false" applyProtection="false">
      <alignment horizontal="general" vertical="bottom" textRotation="0" wrapText="false" indent="0" shrinkToFit="false"/>
      <protection locked="true" hidden="false"/>
    </xf>
    <xf numFmtId="164" fontId="7" fillId="5" borderId="0" xfId="22" applyFont="true" applyBorder="true" applyAlignment="false" applyProtection="false">
      <alignment horizontal="general" vertical="bottom" textRotation="0" wrapText="false" indent="0" shrinkToFit="false"/>
      <protection locked="true" hidden="false"/>
    </xf>
    <xf numFmtId="164" fontId="5" fillId="0" borderId="0" xfId="22" applyFont="false" applyBorder="true" applyAlignment="false" applyProtection="false">
      <alignment horizontal="general" vertical="bottom" textRotation="0" wrapText="false" indent="0" shrinkToFit="false"/>
      <protection locked="true" hidden="false"/>
    </xf>
    <xf numFmtId="164" fontId="5" fillId="0" borderId="5" xfId="22" applyFont="false" applyBorder="true" applyAlignment="false" applyProtection="false">
      <alignment horizontal="general" vertical="bottom" textRotation="0" wrapText="false" indent="0" shrinkToFit="false"/>
      <protection locked="true" hidden="false"/>
    </xf>
    <xf numFmtId="169" fontId="18" fillId="8" borderId="1" xfId="22" applyFont="true" applyBorder="true" applyAlignment="true" applyProtection="false">
      <alignment horizontal="center" vertical="center" textRotation="0" wrapText="false" indent="0" shrinkToFit="false"/>
      <protection locked="true" hidden="false"/>
    </xf>
    <xf numFmtId="164" fontId="8" fillId="8" borderId="1" xfId="0" applyFont="true" applyBorder="true" applyAlignment="true" applyProtection="false">
      <alignment horizontal="center" vertical="center" textRotation="0" wrapText="true" indent="0" shrinkToFit="false"/>
      <protection locked="true" hidden="false"/>
    </xf>
    <xf numFmtId="164" fontId="6" fillId="0" borderId="5" xfId="22" applyFont="true" applyBorder="true" applyAlignment="true" applyProtection="false">
      <alignment horizontal="center" vertical="bottom" textRotation="0" wrapText="false" indent="0" shrinkToFit="false"/>
      <protection locked="true" hidden="false"/>
    </xf>
    <xf numFmtId="164" fontId="7" fillId="0" borderId="1" xfId="22"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5" fillId="0" borderId="0" xfId="22" applyFont="false" applyBorder="false" applyAlignment="false" applyProtection="false">
      <alignment horizontal="general" vertical="bottom" textRotation="0" wrapText="false" indent="0" shrinkToFit="false"/>
      <protection locked="true" hidden="false"/>
    </xf>
    <xf numFmtId="164" fontId="11" fillId="0" borderId="1" xfId="22" applyFont="true" applyBorder="true" applyAlignment="true" applyProtection="false">
      <alignment horizontal="center" vertical="center" textRotation="0" wrapText="false" indent="0" shrinkToFit="false"/>
      <protection locked="true" hidden="false"/>
    </xf>
    <xf numFmtId="164" fontId="7" fillId="0" borderId="0" xfId="22" applyFont="true" applyBorder="true" applyAlignment="true" applyProtection="false">
      <alignment horizontal="general" vertical="center" textRotation="0" wrapText="true" indent="0" shrinkToFit="false"/>
      <protection locked="true" hidden="false"/>
    </xf>
    <xf numFmtId="164" fontId="25" fillId="0" borderId="1" xfId="22" applyFont="true" applyBorder="true" applyAlignment="true" applyProtection="false">
      <alignment horizontal="general" vertical="center" textRotation="0" wrapText="false" indent="0" shrinkToFit="false"/>
      <protection locked="true" hidden="false"/>
    </xf>
    <xf numFmtId="164" fontId="5" fillId="0" borderId="0" xfId="22" applyFont="false" applyBorder="false" applyAlignment="true" applyProtection="false">
      <alignment horizontal="general" vertical="center" textRotation="0" wrapText="true" indent="0" shrinkToFit="false"/>
      <protection locked="true" hidden="false"/>
    </xf>
    <xf numFmtId="164" fontId="10" fillId="0" borderId="1" xfId="22" applyFont="true" applyBorder="true" applyAlignment="true" applyProtection="false">
      <alignment horizontal="left" vertical="center" textRotation="0" wrapText="true" indent="0" shrinkToFit="false"/>
      <protection locked="true" hidden="false"/>
    </xf>
    <xf numFmtId="164" fontId="26" fillId="0" borderId="1" xfId="22" applyFont="true" applyBorder="true" applyAlignment="true" applyProtection="false">
      <alignment horizontal="left" vertical="center" textRotation="0" wrapText="false" indent="0" shrinkToFit="false"/>
      <protection locked="true" hidden="false"/>
    </xf>
    <xf numFmtId="164" fontId="5" fillId="0" borderId="1" xfId="22" applyFont="false" applyBorder="true" applyAlignment="true" applyProtection="false">
      <alignment horizontal="general" vertical="center" textRotation="0" wrapText="false" indent="0" shrinkToFit="false"/>
      <protection locked="true" hidden="false"/>
    </xf>
    <xf numFmtId="164" fontId="19" fillId="0" borderId="1" xfId="22" applyFont="true" applyBorder="true" applyAlignment="true" applyProtection="false">
      <alignment horizontal="general" vertical="center" textRotation="0" wrapText="false" indent="0" shrinkToFit="false"/>
      <protection locked="true" hidden="false"/>
    </xf>
    <xf numFmtId="164" fontId="27" fillId="0" borderId="1" xfId="22" applyFont="true" applyBorder="true" applyAlignment="true" applyProtection="false">
      <alignment horizontal="general" vertical="center" textRotation="0" wrapText="false" indent="0" shrinkToFit="false"/>
      <protection locked="true" hidden="false"/>
    </xf>
    <xf numFmtId="164" fontId="11" fillId="0" borderId="1" xfId="22" applyFont="true" applyBorder="true" applyAlignment="true" applyProtection="false">
      <alignment horizontal="center" vertical="center" textRotation="0" wrapText="false" indent="0" shrinkToFit="false"/>
      <protection locked="true" hidden="false"/>
    </xf>
    <xf numFmtId="164" fontId="10" fillId="0" borderId="1" xfId="22" applyFont="true" applyBorder="true" applyAlignment="true" applyProtection="false">
      <alignment horizontal="center" vertical="center" textRotation="0" wrapText="true" indent="0" shrinkToFit="false"/>
      <protection locked="true" hidden="false"/>
    </xf>
    <xf numFmtId="164" fontId="28" fillId="0" borderId="1" xfId="22" applyFont="true" applyBorder="true" applyAlignment="true" applyProtection="false">
      <alignment horizontal="center" vertical="center" textRotation="0" wrapText="false" indent="0" shrinkToFit="false"/>
      <protection locked="true" hidden="false"/>
    </xf>
    <xf numFmtId="164" fontId="8" fillId="0" borderId="1" xfId="22" applyFont="true" applyBorder="true" applyAlignment="true" applyProtection="false">
      <alignment horizontal="left" vertical="center" textRotation="0" wrapText="true" indent="0" shrinkToFit="false"/>
      <protection locked="true" hidden="false"/>
    </xf>
    <xf numFmtId="164" fontId="7" fillId="0" borderId="1" xfId="22" applyFont="true" applyBorder="true" applyAlignment="true" applyProtection="false">
      <alignment horizontal="left" vertical="center" textRotation="0" wrapText="true" indent="0" shrinkToFit="false"/>
      <protection locked="true" hidden="false"/>
    </xf>
    <xf numFmtId="164" fontId="7" fillId="0" borderId="1" xfId="22" applyFont="true" applyBorder="true" applyAlignment="true" applyProtection="false">
      <alignment horizontal="center" vertical="center" textRotation="0" wrapText="true" indent="0" shrinkToFit="false"/>
      <protection locked="true" hidden="false"/>
    </xf>
    <xf numFmtId="164" fontId="6" fillId="0" borderId="1" xfId="22" applyFont="true" applyBorder="true" applyAlignment="true" applyProtection="false">
      <alignment horizontal="general" vertical="center" textRotation="0" wrapText="false" indent="0" shrinkToFit="false"/>
      <protection locked="true" hidden="false"/>
    </xf>
    <xf numFmtId="164" fontId="5" fillId="0" borderId="1" xfId="22" applyFont="true" applyBorder="true" applyAlignment="true" applyProtection="false">
      <alignment horizontal="general" vertical="center" textRotation="0" wrapText="false" indent="0" shrinkToFit="false"/>
      <protection locked="true" hidden="false"/>
    </xf>
    <xf numFmtId="164" fontId="29" fillId="0" borderId="1" xfId="0" applyFont="true" applyBorder="true" applyAlignment="false" applyProtection="false">
      <alignment horizontal="general" vertical="bottom" textRotation="0" wrapText="false" indent="0" shrinkToFit="false"/>
      <protection locked="true" hidden="false"/>
    </xf>
    <xf numFmtId="164" fontId="30" fillId="0" borderId="1" xfId="0" applyFont="true" applyBorder="true" applyAlignment="false" applyProtection="false">
      <alignment horizontal="general" vertical="bottom" textRotation="0" wrapText="false" indent="0" shrinkToFit="false"/>
      <protection locked="true" hidden="false"/>
    </xf>
    <xf numFmtId="164" fontId="5" fillId="0" borderId="7" xfId="22" applyFont="false" applyBorder="true" applyAlignment="false" applyProtection="false">
      <alignment horizontal="general" vertical="bottom" textRotation="0" wrapText="false" indent="0" shrinkToFit="false"/>
      <protection locked="true" hidden="false"/>
    </xf>
    <xf numFmtId="164" fontId="19" fillId="0" borderId="1" xfId="22" applyFont="true" applyBorder="true" applyAlignment="true" applyProtection="false">
      <alignment horizontal="left" vertical="center" textRotation="0" wrapText="false" indent="0" shrinkToFit="false"/>
      <protection locked="true" hidden="false"/>
    </xf>
    <xf numFmtId="164" fontId="5" fillId="0" borderId="7" xfId="22" applyFont="false" applyBorder="true" applyAlignment="true" applyProtection="false">
      <alignment horizontal="general" vertical="center" textRotation="0" wrapText="false" indent="0" shrinkToFit="false"/>
      <protection locked="true" hidden="false"/>
    </xf>
    <xf numFmtId="164" fontId="5" fillId="0" borderId="7" xfId="22" applyFont="false" applyBorder="true" applyAlignment="false" applyProtection="false">
      <alignment horizontal="general" vertical="bottom" textRotation="0" wrapText="false" indent="0" shrinkToFit="false"/>
      <protection locked="true" hidden="false"/>
    </xf>
    <xf numFmtId="164" fontId="29" fillId="0" borderId="0"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true" applyAlignment="false" applyProtection="false">
      <alignment horizontal="general" vertical="bottom" textRotation="0" wrapText="false" indent="0" shrinkToFit="false"/>
      <protection locked="true" hidden="false"/>
    </xf>
    <xf numFmtId="164" fontId="7" fillId="0" borderId="0" xfId="22" applyFont="true" applyBorder="true" applyAlignment="true" applyProtection="false">
      <alignment horizontal="left" vertical="center" textRotation="0" wrapText="true" indent="0" shrinkToFit="false"/>
      <protection locked="true" hidden="false"/>
    </xf>
    <xf numFmtId="164" fontId="7" fillId="0" borderId="0" xfId="22" applyFont="true" applyBorder="true" applyAlignment="true" applyProtection="false">
      <alignment horizontal="center" vertical="center" textRotation="0" wrapText="false" indent="0" shrinkToFit="false"/>
      <protection locked="true" hidden="false"/>
    </xf>
    <xf numFmtId="164" fontId="6" fillId="0" borderId="0" xfId="22" applyFont="true" applyBorder="true" applyAlignment="true" applyProtection="false">
      <alignment horizontal="center" vertical="center" textRotation="0" wrapText="false" indent="0" shrinkToFit="false"/>
      <protection locked="true" hidden="false"/>
    </xf>
    <xf numFmtId="164" fontId="19" fillId="0" borderId="0" xfId="22" applyFont="true" applyBorder="true" applyAlignment="true" applyProtection="false">
      <alignment horizontal="left" vertical="center" textRotation="0" wrapText="false" indent="0" shrinkToFit="false"/>
      <protection locked="true" hidden="false"/>
    </xf>
    <xf numFmtId="164" fontId="5" fillId="0" borderId="0" xfId="22" applyFont="false" applyBorder="true" applyAlignment="true" applyProtection="false">
      <alignment horizontal="general" vertical="center" textRotation="0" wrapText="false" indent="0" shrinkToFit="false"/>
      <protection locked="true" hidden="false"/>
    </xf>
    <xf numFmtId="164" fontId="6" fillId="0" borderId="0" xfId="22" applyFont="true" applyBorder="true" applyAlignment="true" applyProtection="false">
      <alignment horizontal="general" vertical="center" textRotation="0" wrapText="false" indent="0" shrinkToFit="false"/>
      <protection locked="true" hidden="false"/>
    </xf>
    <xf numFmtId="164" fontId="5" fillId="0" borderId="0" xfId="22" applyFont="true" applyBorder="true" applyAlignment="true" applyProtection="false">
      <alignment horizontal="general" vertical="center" textRotation="0" wrapText="false" indent="0" shrinkToFit="false"/>
      <protection locked="true" hidden="false"/>
    </xf>
    <xf numFmtId="164" fontId="6" fillId="0" borderId="0" xfId="22"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5" fillId="0" borderId="0" xfId="22" applyFont="false" applyBorder="true" applyAlignment="true" applyProtection="false">
      <alignment horizontal="right" vertical="center" textRotation="0" wrapText="false" indent="0" shrinkToFit="false"/>
      <protection locked="true" hidden="false"/>
    </xf>
    <xf numFmtId="164" fontId="5" fillId="0" borderId="0" xfId="22" applyFont="false" applyBorder="true" applyAlignment="true" applyProtection="false">
      <alignment horizontal="center" vertical="center" textRotation="0" wrapText="false" indent="0" shrinkToFit="false"/>
      <protection locked="true" hidden="false"/>
    </xf>
    <xf numFmtId="164" fontId="7" fillId="0" borderId="0" xfId="22" applyFont="true" applyBorder="true" applyAlignment="true" applyProtection="false">
      <alignment horizontal="general" vertical="center" textRotation="0" wrapText="false" indent="0" shrinkToFit="false"/>
      <protection locked="true" hidden="false"/>
    </xf>
    <xf numFmtId="164" fontId="8" fillId="0" borderId="0" xfId="22" applyFont="true" applyBorder="true" applyAlignment="true" applyProtection="false">
      <alignment horizontal="left" vertical="center" textRotation="0" wrapText="true" indent="0" shrinkToFit="false"/>
      <protection locked="true" hidden="false"/>
    </xf>
    <xf numFmtId="164" fontId="8" fillId="0" borderId="0" xfId="22" applyFont="true" applyBorder="true" applyAlignment="true" applyProtection="false">
      <alignment horizontal="general" vertical="center" textRotation="0" wrapText="true" indent="0" shrinkToFit="false"/>
      <protection locked="true" hidden="false"/>
    </xf>
    <xf numFmtId="164" fontId="5" fillId="0" borderId="0" xfId="22" applyFont="false" applyBorder="true" applyAlignment="false" applyProtection="false">
      <alignment horizontal="general" vertical="bottom" textRotation="0" wrapText="false" indent="0" shrinkToFit="false"/>
      <protection locked="true" hidden="false"/>
    </xf>
    <xf numFmtId="164" fontId="7" fillId="0" borderId="0" xfId="22" applyFont="true" applyBorder="true" applyAlignment="true" applyProtection="false">
      <alignment horizontal="general" vertical="center" textRotation="0" wrapText="false" indent="0" shrinkToFit="false"/>
      <protection locked="true" hidden="false"/>
    </xf>
    <xf numFmtId="164" fontId="10" fillId="0" borderId="0" xfId="22" applyFont="true" applyBorder="true" applyAlignment="true" applyProtection="false">
      <alignment horizontal="center" vertical="center" textRotation="0" wrapText="false" indent="0" shrinkToFit="false"/>
      <protection locked="true" hidden="false"/>
    </xf>
    <xf numFmtId="164" fontId="11" fillId="0" borderId="0" xfId="22" applyFont="true" applyBorder="true" applyAlignment="true" applyProtection="false">
      <alignment horizontal="center" vertical="center" textRotation="0" wrapText="false" indent="0" shrinkToFit="false"/>
      <protection locked="true" hidden="false"/>
    </xf>
    <xf numFmtId="164" fontId="12" fillId="0" borderId="0" xfId="22" applyFont="true" applyBorder="true" applyAlignment="true" applyProtection="false">
      <alignment horizontal="center" vertical="center"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18" fillId="0" borderId="0" xfId="21" applyFont="true" applyBorder="false" applyAlignment="true" applyProtection="false">
      <alignment horizontal="general" vertical="center" textRotation="0" wrapText="true" indent="0" shrinkToFit="false"/>
      <protection locked="true" hidden="false"/>
    </xf>
    <xf numFmtId="164" fontId="18" fillId="0" borderId="0" xfId="21" applyFont="true" applyBorder="false" applyAlignment="true" applyProtection="false">
      <alignment horizontal="general" vertical="center" textRotation="0" wrapText="false" indent="0" shrinkToFit="false"/>
      <protection locked="true" hidden="false"/>
    </xf>
    <xf numFmtId="164" fontId="4" fillId="14" borderId="0" xfId="21" applyFont="true" applyBorder="true" applyAlignment="true" applyProtection="false">
      <alignment horizontal="general" vertical="center" textRotation="0" wrapText="false" indent="0" shrinkToFit="false"/>
      <protection locked="true" hidden="false"/>
    </xf>
    <xf numFmtId="164" fontId="0" fillId="14" borderId="0" xfId="21" applyFont="true" applyBorder="true" applyAlignment="true" applyProtection="false">
      <alignment horizontal="general" vertical="center" textRotation="0" wrapText="false" indent="0" shrinkToFit="false"/>
      <protection locked="true" hidden="false"/>
    </xf>
    <xf numFmtId="164" fontId="23" fillId="0" borderId="0" xfId="21" applyFont="true" applyBorder="false" applyAlignment="false" applyProtection="false">
      <alignment horizontal="general" vertical="bottom" textRotation="0" wrapText="false" indent="0" shrinkToFit="false"/>
      <protection locked="true" hidden="false"/>
    </xf>
    <xf numFmtId="164" fontId="31"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21" fillId="3" borderId="0" xfId="21" applyFont="true" applyBorder="false" applyAlignment="true" applyProtection="false">
      <alignment horizontal="center" vertical="center" textRotation="0" wrapText="false" indent="0" shrinkToFit="false"/>
      <protection locked="true" hidden="false"/>
    </xf>
    <xf numFmtId="164" fontId="21" fillId="3" borderId="0" xfId="21" applyFont="true" applyBorder="false" applyAlignment="false" applyProtection="false">
      <alignment horizontal="general" vertical="bottom" textRotation="0" wrapText="false" indent="0" shrinkToFit="false"/>
      <protection locked="true" hidden="false"/>
    </xf>
    <xf numFmtId="164" fontId="4" fillId="3" borderId="0" xfId="21" applyFont="false" applyBorder="false" applyAlignment="false" applyProtection="false">
      <alignment horizontal="general" vertical="bottom" textRotation="0" wrapText="false" indent="0" shrinkToFit="false"/>
      <protection locked="true" hidden="false"/>
    </xf>
    <xf numFmtId="164" fontId="14" fillId="5" borderId="0" xfId="21" applyFont="true" applyBorder="true" applyAlignment="true" applyProtection="false">
      <alignment horizontal="center" vertical="bottom" textRotation="0" wrapText="true" indent="0" shrinkToFit="false"/>
      <protection locked="true" hidden="false"/>
    </xf>
    <xf numFmtId="164" fontId="14" fillId="5" borderId="0" xfId="21" applyFont="true" applyBorder="true" applyAlignment="true" applyProtection="false">
      <alignment horizontal="general" vertical="bottom" textRotation="0" wrapText="true" indent="0" shrinkToFit="false"/>
      <protection locked="true" hidden="false"/>
    </xf>
    <xf numFmtId="164" fontId="31" fillId="3" borderId="0" xfId="0" applyFont="true" applyBorder="false" applyAlignment="true" applyProtection="false">
      <alignment horizontal="left" vertical="bottom" textRotation="0" wrapText="false" indent="0" shrinkToFit="false"/>
      <protection locked="true" hidden="false"/>
    </xf>
    <xf numFmtId="164" fontId="4" fillId="0" borderId="0" xfId="21" applyFont="true" applyBorder="false" applyAlignment="true" applyProtection="false">
      <alignment horizontal="center" vertical="center" textRotation="0" wrapText="true" indent="0" shrinkToFit="false"/>
      <protection locked="true" hidden="false"/>
    </xf>
    <xf numFmtId="164" fontId="32" fillId="0" borderId="0" xfId="21" applyFont="true" applyBorder="true" applyAlignment="true" applyProtection="false">
      <alignment horizontal="center" vertical="center" textRotation="0" wrapText="false" indent="0" shrinkToFit="false"/>
      <protection locked="true" hidden="false"/>
    </xf>
    <xf numFmtId="164" fontId="18" fillId="0" borderId="0" xfId="21" applyFont="true" applyBorder="true" applyAlignment="true" applyProtection="false">
      <alignment horizontal="general" vertical="center" textRotation="0" wrapText="false" indent="0" shrinkToFit="false"/>
      <protection locked="true" hidden="false"/>
    </xf>
    <xf numFmtId="164" fontId="14" fillId="0" borderId="0" xfId="21" applyFont="true" applyBorder="true" applyAlignment="true" applyProtection="false">
      <alignment horizontal="center" vertical="center" textRotation="0" wrapText="false" indent="0" shrinkToFit="false"/>
      <protection locked="true" hidden="false"/>
    </xf>
    <xf numFmtId="164" fontId="33" fillId="0" borderId="0" xfId="21" applyFont="true" applyBorder="true" applyAlignment="true" applyProtection="false">
      <alignment horizontal="general" vertical="center" textRotation="0" wrapText="false" indent="0" shrinkToFit="false"/>
      <protection locked="true" hidden="false"/>
    </xf>
    <xf numFmtId="164" fontId="18" fillId="0" borderId="0" xfId="21" applyFont="true" applyBorder="true" applyAlignment="true" applyProtection="false">
      <alignment horizontal="left" vertical="center" textRotation="0" wrapText="false" indent="0" shrinkToFit="false"/>
      <protection locked="true" hidden="false"/>
    </xf>
    <xf numFmtId="164" fontId="34" fillId="0" borderId="0" xfId="21" applyFont="true" applyBorder="true" applyAlignment="true" applyProtection="false">
      <alignment horizontal="general" vertical="center" textRotation="0" wrapText="false" indent="0" shrinkToFit="false"/>
      <protection locked="true" hidden="false"/>
    </xf>
    <xf numFmtId="164" fontId="21" fillId="3" borderId="0" xfId="21" applyFont="true" applyBorder="true" applyAlignment="true" applyProtection="false">
      <alignment horizontal="center" vertical="center" textRotation="0" wrapText="false" indent="0" shrinkToFit="false"/>
      <protection locked="true" hidden="false"/>
    </xf>
    <xf numFmtId="164" fontId="21" fillId="3" borderId="0" xfId="21" applyFont="true" applyBorder="true" applyAlignment="true" applyProtection="false">
      <alignment horizontal="general" vertical="top" textRotation="0" wrapText="false" indent="0" shrinkToFit="false"/>
      <protection locked="true" hidden="false"/>
    </xf>
    <xf numFmtId="164" fontId="4" fillId="3" borderId="0" xfId="21" applyFont="true" applyBorder="true" applyAlignment="true" applyProtection="false">
      <alignment horizontal="general" vertical="top" textRotation="0" wrapText="false" indent="0" shrinkToFit="false"/>
      <protection locked="true" hidden="false"/>
    </xf>
    <xf numFmtId="164" fontId="18" fillId="0" borderId="0" xfId="21" applyFont="true" applyBorder="false" applyAlignment="false" applyProtection="false">
      <alignment horizontal="general" vertical="bottom" textRotation="0" wrapText="false" indent="0" shrinkToFit="false"/>
      <protection locked="true" hidden="false"/>
    </xf>
    <xf numFmtId="164" fontId="34" fillId="0" borderId="0" xfId="21" applyFont="true" applyBorder="false" applyAlignment="true" applyProtection="false">
      <alignment horizontal="general" vertical="center" textRotation="0" wrapText="false" indent="0" shrinkToFit="false"/>
      <protection locked="true" hidden="false"/>
    </xf>
    <xf numFmtId="164" fontId="8" fillId="0" borderId="0" xfId="22" applyFont="true" applyBorder="true" applyAlignment="true" applyProtection="false">
      <alignment horizontal="center" vertical="center" textRotation="0" wrapText="true" indent="0" shrinkToFit="false"/>
      <protection locked="true" hidden="false"/>
    </xf>
    <xf numFmtId="164" fontId="33" fillId="14" borderId="0" xfId="21" applyFont="true" applyBorder="true" applyAlignment="tru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left" vertical="bottom" textRotation="0" wrapText="false" indent="0" shrinkToFit="false"/>
      <protection locked="true" hidden="false"/>
    </xf>
    <xf numFmtId="164" fontId="7" fillId="3" borderId="0" xfId="22" applyFont="true" applyBorder="true" applyAlignment="true" applyProtection="false">
      <alignment horizontal="center" vertical="center" textRotation="0" wrapText="false" indent="0" shrinkToFit="false"/>
      <protection locked="true" hidden="false"/>
    </xf>
    <xf numFmtId="164" fontId="7" fillId="3" borderId="0" xfId="22" applyFont="true" applyBorder="true" applyAlignment="false" applyProtection="false">
      <alignment horizontal="general" vertical="bottom" textRotation="0" wrapText="false" indent="0" shrinkToFit="false"/>
      <protection locked="true" hidden="false"/>
    </xf>
    <xf numFmtId="164" fontId="5" fillId="3" borderId="0" xfId="22" applyFont="false" applyBorder="true" applyAlignment="false" applyProtection="false">
      <alignment horizontal="general" vertical="bottom" textRotation="0" wrapText="false" indent="0" shrinkToFit="false"/>
      <protection locked="true" hidden="false"/>
    </xf>
    <xf numFmtId="164" fontId="31" fillId="3"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7" fillId="0" borderId="7" xfId="22" applyFont="true" applyBorder="true" applyAlignment="true" applyProtection="false">
      <alignment horizontal="general" vertical="center" textRotation="0" wrapText="false" indent="0" shrinkToFit="false"/>
      <protection locked="true" hidden="false"/>
    </xf>
    <xf numFmtId="164" fontId="10" fillId="0" borderId="7" xfId="22" applyFont="true" applyBorder="true" applyAlignment="true" applyProtection="false">
      <alignment horizontal="center" vertical="center" textRotation="0" wrapText="false" indent="0" shrinkToFit="false"/>
      <protection locked="true" hidden="false"/>
    </xf>
    <xf numFmtId="164" fontId="11" fillId="0" borderId="7" xfId="22" applyFont="true" applyBorder="true" applyAlignment="true" applyProtection="false">
      <alignment horizontal="center" vertical="center" textRotation="0" wrapText="false" indent="0" shrinkToFit="false"/>
      <protection locked="true" hidden="false"/>
    </xf>
    <xf numFmtId="164" fontId="12" fillId="0" borderId="7" xfId="22" applyFont="true" applyBorder="true" applyAlignment="true" applyProtection="false">
      <alignment horizontal="center" vertical="center" textRotation="0" wrapText="false" indent="0" shrinkToFit="false"/>
      <protection locked="true" hidden="false"/>
    </xf>
    <xf numFmtId="164" fontId="6" fillId="0" borderId="7" xfId="22"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general" vertical="center" textRotation="0" wrapText="false" indent="0" shrinkToFit="false"/>
      <protection locked="true" hidden="false"/>
    </xf>
    <xf numFmtId="164" fontId="5" fillId="0" borderId="7" xfId="22" applyFont="false" applyBorder="true" applyAlignment="true" applyProtection="false">
      <alignment horizontal="right" vertical="center" textRotation="0" wrapText="false" indent="0" shrinkToFit="false"/>
      <protection locked="true" hidden="false"/>
    </xf>
    <xf numFmtId="164" fontId="5" fillId="0" borderId="7" xfId="22" applyFont="false" applyBorder="true" applyAlignment="true" applyProtection="false">
      <alignment horizontal="center" vertical="center" textRotation="0" wrapText="false" indent="0" shrinkToFit="false"/>
      <protection locked="true" hidden="false"/>
    </xf>
    <xf numFmtId="164" fontId="7" fillId="0" borderId="7" xfId="22" applyFont="true" applyBorder="true" applyAlignment="true" applyProtection="false">
      <alignment horizontal="general" vertical="center" textRotation="0" wrapText="false" indent="0" shrinkToFit="false"/>
      <protection locked="true" hidden="false"/>
    </xf>
    <xf numFmtId="164" fontId="8" fillId="0" borderId="7" xfId="22" applyFont="true" applyBorder="true" applyAlignment="true" applyProtection="false">
      <alignment horizontal="left" vertical="center" textRotation="0" wrapText="true" indent="0" shrinkToFit="false"/>
      <protection locked="true" hidden="false"/>
    </xf>
    <xf numFmtId="164" fontId="33" fillId="0" borderId="0" xfId="0" applyFont="true" applyBorder="false" applyAlignment="true" applyProtection="false">
      <alignment horizontal="general" vertical="center" textRotation="0" wrapText="true" indent="0" shrinkToFit="false"/>
      <protection locked="true" hidden="false"/>
    </xf>
    <xf numFmtId="164" fontId="10" fillId="5" borderId="1" xfId="22" applyFont="true" applyBorder="true" applyAlignment="true" applyProtection="false">
      <alignment horizontal="center" vertical="center" textRotation="0" wrapText="false" indent="0" shrinkToFit="false"/>
      <protection locked="true" hidden="false"/>
    </xf>
    <xf numFmtId="164" fontId="10" fillId="5" borderId="1" xfId="22" applyFont="true" applyBorder="true" applyAlignment="true" applyProtection="false">
      <alignment horizontal="general" vertical="center" textRotation="0" wrapText="false" indent="0" shrinkToFit="false"/>
      <protection locked="true" hidden="false"/>
    </xf>
    <xf numFmtId="164" fontId="0" fillId="5" borderId="1" xfId="0" applyFont="false" applyBorder="true" applyAlignment="true" applyProtection="false">
      <alignment horizontal="general" vertical="center" textRotation="0" wrapText="false" indent="0" shrinkToFit="false"/>
      <protection locked="true" hidden="false"/>
    </xf>
    <xf numFmtId="164" fontId="0" fillId="5" borderId="1" xfId="0" applyFont="false" applyBorder="true" applyAlignment="true" applyProtection="false">
      <alignment horizontal="center" vertical="center" textRotation="0" wrapText="false" indent="0" shrinkToFit="false"/>
      <protection locked="true" hidden="false"/>
    </xf>
    <xf numFmtId="164" fontId="4" fillId="5" borderId="1" xfId="0" applyFont="true" applyBorder="true" applyAlignment="true" applyProtection="false">
      <alignment horizontal="general" vertical="center"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21" fillId="3" borderId="0" xfId="0" applyFont="true" applyBorder="true" applyAlignment="true" applyProtection="false">
      <alignment horizontal="center" vertical="center" textRotation="0" wrapText="false" indent="0" shrinkToFit="false"/>
      <protection locked="true" hidden="false"/>
    </xf>
    <xf numFmtId="164" fontId="21" fillId="3"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35" fillId="5" borderId="1" xfId="22" applyFont="true" applyBorder="true" applyAlignment="true" applyProtection="false">
      <alignment horizontal="general" vertical="center" textRotation="0" wrapText="false" indent="0" shrinkToFit="false"/>
      <protection locked="true" hidden="false"/>
    </xf>
    <xf numFmtId="164" fontId="36" fillId="5" borderId="1" xfId="22" applyFont="true" applyBorder="true" applyAlignment="true" applyProtection="false">
      <alignment horizontal="center" vertical="center" textRotation="0" wrapText="true" indent="0" shrinkToFit="false"/>
      <protection locked="true" hidden="false"/>
    </xf>
    <xf numFmtId="164" fontId="30" fillId="5" borderId="1" xfId="22" applyFont="true" applyBorder="true" applyAlignment="true" applyProtection="false">
      <alignment horizontal="center" vertical="center" textRotation="0" wrapText="true" indent="0" shrinkToFit="false"/>
      <protection locked="true" hidden="false"/>
    </xf>
    <xf numFmtId="164" fontId="29" fillId="5" borderId="1" xfId="22" applyFont="true" applyBorder="true" applyAlignment="true" applyProtection="false">
      <alignment horizontal="center" vertical="center" textRotation="0" wrapText="true" indent="0" shrinkToFit="false"/>
      <protection locked="true" hidden="false"/>
    </xf>
    <xf numFmtId="164" fontId="37" fillId="5" borderId="2" xfId="22" applyFont="true" applyBorder="true" applyAlignment="true" applyProtection="false">
      <alignment horizontal="right" vertical="center" textRotation="0" wrapText="false" indent="0" shrinkToFit="false"/>
      <protection locked="true" hidden="false"/>
    </xf>
    <xf numFmtId="164" fontId="38" fillId="5" borderId="2" xfId="22" applyFont="true" applyBorder="true" applyAlignment="true" applyProtection="false">
      <alignment horizontal="center" vertical="center" textRotation="0" wrapText="false" indent="0" shrinkToFit="false"/>
      <protection locked="true" hidden="false"/>
    </xf>
    <xf numFmtId="164" fontId="38" fillId="5" borderId="8" xfId="22" applyFont="true" applyBorder="true" applyAlignment="true" applyProtection="false">
      <alignment horizontal="center" vertical="center" textRotation="0" wrapText="false" indent="0" shrinkToFit="false"/>
      <protection locked="true" hidden="false"/>
    </xf>
    <xf numFmtId="164" fontId="38" fillId="5" borderId="8" xfId="22" applyFont="true" applyBorder="true" applyAlignment="true" applyProtection="false">
      <alignment horizontal="left" vertical="center" textRotation="0" wrapText="false" indent="0" shrinkToFit="false"/>
      <protection locked="true" hidden="false"/>
    </xf>
    <xf numFmtId="164" fontId="21" fillId="3" borderId="0" xfId="0" applyFont="true" applyBorder="false" applyAlignment="true" applyProtection="false">
      <alignment horizontal="center" vertical="center" textRotation="0" wrapText="false" indent="0" shrinkToFit="false"/>
      <protection locked="true" hidden="false"/>
    </xf>
    <xf numFmtId="164" fontId="21" fillId="3" borderId="0" xfId="0" applyFont="true" applyBorder="false" applyAlignment="false" applyProtection="false">
      <alignment horizontal="general" vertical="bottom" textRotation="0" wrapText="false" indent="0" shrinkToFit="false"/>
      <protection locked="true" hidden="false"/>
    </xf>
    <xf numFmtId="164" fontId="7" fillId="5" borderId="1" xfId="22" applyFont="true" applyBorder="true" applyAlignment="true" applyProtection="false">
      <alignment horizontal="general" vertical="center" textRotation="0" wrapText="false" indent="0" shrinkToFit="false"/>
      <protection locked="true" hidden="false"/>
    </xf>
    <xf numFmtId="164" fontId="5" fillId="0" borderId="1" xfId="22" applyFont="true" applyBorder="true" applyAlignment="true" applyProtection="false">
      <alignment horizontal="center" vertical="center" textRotation="0" wrapText="false" indent="0" shrinkToFit="false"/>
      <protection locked="true" hidden="false"/>
    </xf>
    <xf numFmtId="171" fontId="6" fillId="0" borderId="1" xfId="22" applyFont="true" applyBorder="true" applyAlignment="true" applyProtection="false">
      <alignment horizontal="righ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71" fontId="7" fillId="0" borderId="1" xfId="0" applyFont="true" applyBorder="true" applyAlignment="true" applyProtection="false">
      <alignment horizontal="center" vertical="center" textRotation="0" wrapText="false" indent="0" shrinkToFit="false"/>
      <protection locked="true" hidden="false"/>
    </xf>
    <xf numFmtId="164" fontId="35" fillId="5" borderId="1" xfId="22" applyFont="true" applyBorder="true" applyAlignment="true" applyProtection="false">
      <alignment horizontal="right" vertical="center" textRotation="0" wrapText="false" indent="0" shrinkToFit="false"/>
      <protection locked="true" hidden="false"/>
    </xf>
    <xf numFmtId="171" fontId="6" fillId="0" borderId="1" xfId="0" applyFont="true" applyBorder="true" applyAlignment="true" applyProtection="false">
      <alignment horizontal="center" vertical="center" textRotation="0" wrapText="false" indent="0" shrinkToFit="false"/>
      <protection locked="true" hidden="false"/>
    </xf>
    <xf numFmtId="172" fontId="7" fillId="0" borderId="1" xfId="0" applyFont="true" applyBorder="true" applyAlignment="true" applyProtection="false">
      <alignment horizontal="center" vertical="center" textRotation="0" wrapText="false" indent="0" shrinkToFit="false"/>
      <protection locked="true" hidden="false"/>
    </xf>
    <xf numFmtId="172" fontId="5" fillId="0" borderId="1" xfId="0" applyFont="true" applyBorder="true" applyAlignment="true" applyProtection="false">
      <alignment horizontal="center" vertical="center" textRotation="0" wrapText="false" indent="0" shrinkToFit="false"/>
      <protection locked="true" hidden="false"/>
    </xf>
    <xf numFmtId="171" fontId="26"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right" vertical="bottom" textRotation="0" wrapText="false" indent="0" shrinkToFit="false"/>
      <protection locked="true" hidden="false"/>
    </xf>
    <xf numFmtId="164" fontId="21" fillId="0" borderId="0" xfId="0" applyFont="true" applyBorder="false" applyAlignment="true" applyProtection="false">
      <alignment horizontal="center" vertical="center" textRotation="0" wrapText="false" indent="0" shrinkToFit="false"/>
      <protection locked="true" hidden="false"/>
    </xf>
    <xf numFmtId="164" fontId="21" fillId="0" borderId="0" xfId="0" applyFont="true" applyBorder="false" applyAlignment="true" applyProtection="false">
      <alignment horizontal="center" vertical="center"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39" fillId="0" borderId="0" xfId="22" applyFont="true" applyBorder="true" applyAlignment="true" applyProtection="false">
      <alignment horizontal="center" vertical="center" textRotation="0" wrapText="true" indent="0" shrinkToFit="false"/>
      <protection locked="true" hidden="false"/>
    </xf>
    <xf numFmtId="164" fontId="7" fillId="0" borderId="1" xfId="22" applyFont="true" applyBorder="true" applyAlignment="true" applyProtection="false">
      <alignment horizontal="right" vertical="center" textRotation="0" wrapText="false" indent="0" shrinkToFit="false"/>
      <protection locked="true" hidden="false"/>
    </xf>
    <xf numFmtId="164" fontId="34"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39" fillId="0" borderId="1" xfId="22" applyFont="true" applyBorder="true" applyAlignment="true" applyProtection="false">
      <alignment horizontal="center" vertical="center" textRotation="0" wrapText="false" indent="0" shrinkToFit="false"/>
      <protection locked="true" hidden="false"/>
    </xf>
    <xf numFmtId="164" fontId="40" fillId="0" borderId="0" xfId="22" applyFont="true" applyBorder="true" applyAlignment="true" applyProtection="false">
      <alignment horizontal="right" vertical="center" textRotation="0" wrapText="true" indent="0" shrinkToFit="false"/>
      <protection locked="true" hidden="false"/>
    </xf>
    <xf numFmtId="164" fontId="39" fillId="0" borderId="0" xfId="22" applyFont="true" applyBorder="true" applyAlignment="true" applyProtection="false">
      <alignment horizontal="center" vertical="center" textRotation="0" wrapText="false" indent="0" shrinkToFit="false"/>
      <protection locked="true" hidden="false"/>
    </xf>
    <xf numFmtId="164" fontId="7" fillId="0" borderId="0" xfId="22" applyFont="true" applyBorder="true" applyAlignment="true" applyProtection="false">
      <alignment horizontal="center" vertical="center" textRotation="0" wrapText="false" indent="0" shrinkToFit="false"/>
      <protection locked="true" hidden="false"/>
    </xf>
    <xf numFmtId="164" fontId="5" fillId="0" borderId="0" xfId="22" applyFont="true" applyBorder="true" applyAlignment="true" applyProtection="false">
      <alignment horizontal="center" vertical="center" textRotation="0" wrapText="false" indent="0" shrinkToFit="false"/>
      <protection locked="true" hidden="false"/>
    </xf>
    <xf numFmtId="164" fontId="5" fillId="0" borderId="0" xfId="22" applyFont="false" applyBorder="false" applyAlignment="true" applyProtection="false">
      <alignment horizontal="general" vertical="center" textRotation="0" wrapText="false" indent="0" shrinkToFit="false"/>
      <protection locked="true" hidden="false"/>
    </xf>
    <xf numFmtId="164" fontId="40" fillId="0" borderId="0" xfId="22" applyFont="true" applyBorder="true" applyAlignment="true" applyProtection="false">
      <alignment horizontal="right"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3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7" fillId="0" borderId="9" xfId="22" applyFont="true" applyBorder="true" applyAlignment="true" applyProtection="false">
      <alignment horizontal="center" vertical="center" textRotation="0" wrapText="true" indent="0" shrinkToFit="false"/>
      <protection locked="true" hidden="false"/>
    </xf>
    <xf numFmtId="171" fontId="34" fillId="0" borderId="1" xfId="0" applyFont="true" applyBorder="true" applyAlignment="true" applyProtection="false">
      <alignment horizontal="center" vertical="center" textRotation="0" wrapText="true" indent="0" shrinkToFit="false"/>
      <protection locked="true" hidden="false"/>
    </xf>
    <xf numFmtId="171" fontId="6" fillId="0" borderId="1" xfId="0" applyFont="true" applyBorder="true" applyAlignment="true" applyProtection="false">
      <alignment horizontal="center" vertical="center" textRotation="0" wrapText="false" indent="0" shrinkToFit="false"/>
      <protection locked="true" hidden="false"/>
    </xf>
    <xf numFmtId="172" fontId="7"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72" fontId="5" fillId="0" borderId="1" xfId="0" applyFont="true" applyBorder="true" applyAlignment="true" applyProtection="false">
      <alignment horizontal="center" vertical="center" textRotation="0" wrapText="false" indent="0" shrinkToFit="false"/>
      <protection locked="true" hidden="false"/>
    </xf>
    <xf numFmtId="164" fontId="8" fillId="0" borderId="1" xfId="22" applyFont="true" applyBorder="true" applyAlignment="true" applyProtection="false">
      <alignment horizontal="general" vertical="center" textRotation="0" wrapText="false" indent="0" shrinkToFit="false"/>
      <protection locked="true" hidden="false"/>
    </xf>
    <xf numFmtId="164" fontId="41" fillId="0" borderId="0" xfId="21" applyFont="true" applyBorder="false" applyAlignment="true" applyProtection="false">
      <alignment horizontal="left" vertical="center" textRotation="0" wrapText="true" indent="0" shrinkToFit="false"/>
      <protection locked="true" hidden="false"/>
    </xf>
    <xf numFmtId="164" fontId="4" fillId="0" borderId="0" xfId="21" applyFont="true" applyBorder="true" applyAlignment="true" applyProtection="false">
      <alignment horizontal="left" vertical="center" textRotation="0" wrapText="true" indent="0" shrinkToFit="false"/>
      <protection locked="true" hidden="false"/>
    </xf>
    <xf numFmtId="164" fontId="4" fillId="0" borderId="0" xfId="21" applyFont="true" applyBorder="false" applyAlignment="true" applyProtection="false">
      <alignment horizontal="right" vertical="bottom" textRotation="0" wrapText="true" indent="0" shrinkToFit="false"/>
      <protection locked="true" hidden="false"/>
    </xf>
    <xf numFmtId="173" fontId="42" fillId="0" borderId="0" xfId="0" applyFont="true" applyBorder="true" applyAlignment="true" applyProtection="false">
      <alignment horizontal="right" vertical="center" textRotation="0" wrapText="true" indent="0" shrinkToFit="false"/>
      <protection locked="true" hidden="false"/>
    </xf>
    <xf numFmtId="164" fontId="34" fillId="0" borderId="0" xfId="21" applyFont="true" applyBorder="true" applyAlignment="true" applyProtection="false">
      <alignment horizontal="right" vertical="center" textRotation="0" wrapText="true" indent="0" shrinkToFit="false"/>
      <protection locked="true" hidden="false"/>
    </xf>
    <xf numFmtId="173" fontId="43" fillId="0" borderId="0" xfId="21" applyFont="true" applyBorder="true" applyAlignment="true" applyProtection="false">
      <alignment horizontal="right" vertical="center" textRotation="0" wrapText="true" indent="0" shrinkToFit="false"/>
      <protection locked="true" hidden="false"/>
    </xf>
    <xf numFmtId="164" fontId="0" fillId="0" borderId="0" xfId="0" applyFont="true" applyBorder="false" applyAlignment="true" applyProtection="false">
      <alignment horizontal="right" vertical="center" textRotation="0" wrapText="true" indent="0" shrinkToFit="false"/>
      <protection locked="true" hidden="false"/>
    </xf>
    <xf numFmtId="164" fontId="34" fillId="0" borderId="0" xfId="0" applyFont="true" applyBorder="false" applyAlignment="true" applyProtection="false">
      <alignment horizontal="right" vertical="center" textRotation="0" wrapText="true" indent="0" shrinkToFit="false"/>
      <protection locked="true" hidden="false"/>
    </xf>
    <xf numFmtId="164" fontId="10" fillId="5" borderId="3" xfId="22" applyFont="true" applyBorder="true" applyAlignment="true" applyProtection="false">
      <alignment horizontal="center" vertical="center" textRotation="0" wrapText="false" indent="0" shrinkToFit="false"/>
      <protection locked="true" hidden="false"/>
    </xf>
    <xf numFmtId="164" fontId="10" fillId="5" borderId="4" xfId="22" applyFont="true" applyBorder="true" applyAlignment="true" applyProtection="false">
      <alignment horizontal="general" vertical="center" textRotation="0" wrapText="false" indent="0" shrinkToFit="false"/>
      <protection locked="true" hidden="false"/>
    </xf>
    <xf numFmtId="164" fontId="10" fillId="5" borderId="5" xfId="22" applyFont="true" applyBorder="true" applyAlignment="true" applyProtection="false">
      <alignment horizontal="general" vertical="center" textRotation="0" wrapText="fals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Comma [0] 2" xfId="20" builtinId="53" customBuiltin="true"/>
    <cellStyle name="Normal 2" xfId="21" builtinId="53" customBuiltin="true"/>
    <cellStyle name="Normal 3" xfId="22" builtinId="53" customBuiltin="true"/>
  </cellStyles>
  <colors>
    <indexedColors>
      <rgbColor rgb="FF000000"/>
      <rgbColor rgb="FFEEECE1"/>
      <rgbColor rgb="FFFF0000"/>
      <rgbColor rgb="FF00FF00"/>
      <rgbColor rgb="FF0000FF"/>
      <rgbColor rgb="FFFFFF00"/>
      <rgbColor rgb="FFFF00FF"/>
      <rgbColor rgb="FF00FFFF"/>
      <rgbColor rgb="FF800000"/>
      <rgbColor rgb="FF008000"/>
      <rgbColor rgb="FF000080"/>
      <rgbColor rgb="FF808000"/>
      <rgbColor rgb="FF800080"/>
      <rgbColor rgb="FF008080"/>
      <rgbColor rgb="FFDDD9C3"/>
      <rgbColor rgb="FF808080"/>
      <rgbColor rgb="FF9999FF"/>
      <rgbColor rgb="FF993366"/>
      <rgbColor rgb="FFFFEFBD"/>
      <rgbColor rgb="FFB9FFFF"/>
      <rgbColor rgb="FF660066"/>
      <rgbColor rgb="FFFF8080"/>
      <rgbColor rgb="FF0563C1"/>
      <rgbColor rgb="FFB9CDE5"/>
      <rgbColor rgb="FF000080"/>
      <rgbColor rgb="FFFF00FF"/>
      <rgbColor rgb="FFFFFF00"/>
      <rgbColor rgb="FF00FFFF"/>
      <rgbColor rgb="FF800080"/>
      <rgbColor rgb="FF800000"/>
      <rgbColor rgb="FF008080"/>
      <rgbColor rgb="FF0000FF"/>
      <rgbColor rgb="FF00CCFF"/>
      <rgbColor rgb="FFDCE6F2"/>
      <rgbColor rgb="FFC5E4ED"/>
      <rgbColor rgb="FFDCE6F1"/>
      <rgbColor rgb="FF99CCFF"/>
      <rgbColor rgb="FFFF99CC"/>
      <rgbColor rgb="FFCC99FF"/>
      <rgbColor rgb="FFD9D9D9"/>
      <rgbColor rgb="FF4472C4"/>
      <rgbColor rgb="FF33CCCC"/>
      <rgbColor rgb="FF92D050"/>
      <rgbColor rgb="FFFFCC00"/>
      <rgbColor rgb="FFFF9900"/>
      <rgbColor rgb="FFFF6600"/>
      <rgbColor rgb="FF666699"/>
      <rgbColor rgb="FF969696"/>
      <rgbColor rgb="FF203764"/>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gi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23760</xdr:colOff>
      <xdr:row>326</xdr:row>
      <xdr:rowOff>155880</xdr:rowOff>
    </xdr:from>
    <xdr:to>
      <xdr:col>2</xdr:col>
      <xdr:colOff>4738320</xdr:colOff>
      <xdr:row>365</xdr:row>
      <xdr:rowOff>124560</xdr:rowOff>
    </xdr:to>
    <xdr:sp>
      <xdr:nvSpPr>
        <xdr:cNvPr id="0" name="CustomShape 1"/>
        <xdr:cNvSpPr/>
      </xdr:nvSpPr>
      <xdr:spPr>
        <a:xfrm>
          <a:off x="23760" y="67686840"/>
          <a:ext cx="5895360" cy="7986600"/>
        </a:xfrm>
        <a:prstGeom prst="rect">
          <a:avLst/>
        </a:prstGeom>
        <a:solidFill>
          <a:schemeClr val="accent5">
            <a:lumMod val="20000"/>
            <a:lumOff val="80000"/>
          </a:schemeClr>
        </a:solidFill>
        <a:ln>
          <a:solidFill>
            <a:schemeClr val="lt1">
              <a:shade val="50000"/>
            </a:schemeClr>
          </a:solidFill>
        </a:ln>
      </xdr:spPr>
      <xdr:style>
        <a:lnRef idx="0"/>
        <a:fillRef idx="0"/>
        <a:effectRef idx="0"/>
        <a:fontRef idx="minor"/>
      </xdr:style>
      <xdr:txBody>
        <a:bodyPr lIns="90000" rIns="90000" tIns="45000" bIns="45000"/>
        <a:p>
          <a:pPr>
            <a:lnSpc>
              <a:spcPct val="100000"/>
            </a:lnSpc>
          </a:pPr>
          <a:r>
            <a:rPr b="1" lang="en-IE" sz="1100" spc="-1" strike="noStrike">
              <a:solidFill>
                <a:srgbClr val="000000"/>
              </a:solidFill>
              <a:uFill>
                <a:solidFill>
                  <a:srgbClr val="ffffff"/>
                </a:solidFill>
              </a:uFill>
              <a:latin typeface="Calibri"/>
            </a:rPr>
            <a:t>SOURCES: </a:t>
          </a:r>
          <a:endParaRPr b="0" lang="en-IE" sz="1200" spc="-1" strike="noStrike">
            <a:solidFill>
              <a:srgbClr val="000000"/>
            </a:solidFill>
            <a:uFill>
              <a:solidFill>
                <a:srgbClr val="ffffff"/>
              </a:solidFill>
            </a:uFill>
            <a:latin typeface="Times New Roman"/>
          </a:endParaRPr>
        </a:p>
        <a:p>
          <a:pPr>
            <a:lnSpc>
              <a:spcPct val="100000"/>
            </a:lnSpc>
          </a:pP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Calibri"/>
              <a:ea typeface="Times New Roman"/>
            </a:rPr>
            <a:t>AGU Blogosphere. American Geophysical Union, http://blogs.agu.org/landslideblog</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Calibri"/>
              <a:ea typeface="Times New Roman"/>
            </a:rPr>
            <a:t>G.E. Blight &amp; A.B. Fourie, A Review of Catastrophic Flow Failures of Deposits of Mine Waste and Municipal Refuse, Proceedings International Workshop, "Occurrence and Mechanisms of Flow-like Landslides in Natural Slopes and Earthfills," Sorrento, 19-36, Picarello (ed), Patron, Bologna, 2004</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Calibri"/>
              <a:ea typeface="Times New Roman"/>
            </a:rPr>
            <a:t>ICOLD.  International Committee on Large Dams, Bulletin 121 “Tailings Dams Risks of Dangerous Occurrences Lessons Learned From Practical Experiences”</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Calibri"/>
              <a:ea typeface="Times New Roman"/>
            </a:rPr>
            <a:t>Piplinks. “Chronology of Tailings Dam Failures In The Philippines (1982-2007),” accessed January 2015 at http://www.piplinks.org</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Calibri"/>
              <a:ea typeface="Times New Roman"/>
            </a:rPr>
            <a:t>Repetto, Robert “Silence is Golden, Leaden and Copper Disclosure of Material Environmental Information in the Hardrock Mining Industry” Yale School Of Forestry &amp; Environmental Studies, July 2004 accessed November 2014 at http://environment.research.yale.edu/documents/downloads/o-u/repetto_report_execsum.pdf</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Calibri"/>
              <a:ea typeface="Times New Roman"/>
            </a:rPr>
            <a:t>Rico, M., Benito, G., Díez-Herrero, A. “Floods From Tailings Dam Failures” Geological Hazards Unit, Spanish Geological Survey (IGME), Madrid, Spain  http://digital.csic.es/bitstream/10261/12706/3/MayteRico_10.pdf</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Calibri"/>
              <a:ea typeface="Times New Roman"/>
            </a:rPr>
            <a:t>Tailings.info.  Tailings Related Accidents - Failures, Breaches and Mudflows, </a:t>
          </a:r>
          <a:r>
            <a:rPr b="0" lang="en-IE" sz="1100" spc="-1" strike="noStrike">
              <a:solidFill>
                <a:srgbClr val="0563c1"/>
              </a:solidFill>
              <a:uFill>
                <a:solidFill>
                  <a:srgbClr val="ffffff"/>
                </a:solidFill>
              </a:uFill>
              <a:latin typeface="Calibri"/>
              <a:ea typeface="Times New Roman"/>
            </a:rPr>
            <a:t>http://www.tailings.info/knowledge/accidents.htm</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Calibri"/>
              <a:ea typeface="Times New Roman"/>
            </a:rPr>
            <a:t>United Nations, Department of Economic &amp; Social Affairs, International Expert Group Meeting on Indigenous Peoples And Protection of the Environment, “Case Study of the Impact of Mining &amp; Dams on the Environment and Indigenous Peoples in Benguet, Cordillera, Philippines,” Aug 27-29, 2007  </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Calibri"/>
              <a:ea typeface="Times New Roman"/>
            </a:rPr>
            <a:t>Villavicencio, Gabriel, Raul Espinace, Juan Palma, Andy Fourie, and Pamela Valenzuela, "Failures of sand tailings dams in a highly seismic country," Can. Geotech. J. 51: 449–464 (2014) </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Calibri"/>
              <a:ea typeface="Times New Roman"/>
            </a:rPr>
            <a:t>Wei, Zuoan, Yin, Guangszhi, Wang J.G, Ling, Wan, Guangzhi, Li  “Design Construction and Management of Tailings Storage Facilities For Surface Disposal In China: Case Studies of Failures” Waste Management An Research Vol 31 p 106-112 Sage Publications October 11,2012 http://wmr.sagepub.com/content/31/1/106.full.pdf+html</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Calibri"/>
              <a:ea typeface="Times New Roman"/>
            </a:rPr>
            <a:t>WISE.  World Information Service on Energy Uranium Project (http://www.wise-uranium.org/mdaf.html) as of  December 10, 2014</a:t>
          </a:r>
          <a:endParaRPr b="0" lang="en-IE" sz="1200" spc="-1" strike="noStrike">
            <a:solidFill>
              <a:srgbClr val="000000"/>
            </a:solidFill>
            <a:uFill>
              <a:solidFill>
                <a:srgbClr val="ffffff"/>
              </a:solidFill>
            </a:uFill>
            <a:latin typeface="Times New Roman"/>
          </a:endParaRPr>
        </a:p>
        <a:p>
          <a:pPr>
            <a:lnSpc>
              <a:spcPct val="100000"/>
            </a:lnSpc>
          </a:pPr>
          <a:endParaRPr b="0" lang="en-IE" sz="1200" spc="-1" strike="noStrike">
            <a:solidFill>
              <a:srgbClr val="000000"/>
            </a:solidFill>
            <a:uFill>
              <a:solidFill>
                <a:srgbClr val="ffffff"/>
              </a:solidFill>
            </a:uFill>
            <a:latin typeface="Times New Roman"/>
          </a:endParaRPr>
        </a:p>
        <a:p>
          <a:pPr>
            <a:lnSpc>
              <a:spcPct val="100000"/>
            </a:lnSpc>
          </a:pPr>
          <a:endParaRPr b="0" lang="en-IE" sz="1200" spc="-1" strike="noStrike">
            <a:solidFill>
              <a:srgbClr val="000000"/>
            </a:solidFill>
            <a:uFill>
              <a:solidFill>
                <a:srgbClr val="ffffff"/>
              </a:solidFill>
            </a:uFill>
            <a:latin typeface="Times New Roman"/>
          </a:endParaRPr>
        </a:p>
      </xdr:txBody>
    </xdr:sp>
    <xdr:clientData/>
  </xdr:twoCellAnchor>
  <xdr:twoCellAnchor editAs="oneCell">
    <xdr:from>
      <xdr:col>4</xdr:col>
      <xdr:colOff>399960</xdr:colOff>
      <xdr:row>339</xdr:row>
      <xdr:rowOff>8280</xdr:rowOff>
    </xdr:from>
    <xdr:to>
      <xdr:col>11</xdr:col>
      <xdr:colOff>818640</xdr:colOff>
      <xdr:row>349</xdr:row>
      <xdr:rowOff>93960</xdr:rowOff>
    </xdr:to>
    <xdr:sp>
      <xdr:nvSpPr>
        <xdr:cNvPr id="1" name="CustomShape 1"/>
        <xdr:cNvSpPr/>
      </xdr:nvSpPr>
      <xdr:spPr>
        <a:xfrm>
          <a:off x="7314840" y="70349040"/>
          <a:ext cx="6752880" cy="1990440"/>
        </a:xfrm>
        <a:prstGeom prst="rect">
          <a:avLst/>
        </a:prstGeom>
        <a:solidFill>
          <a:schemeClr val="accent5">
            <a:lumMod val="20000"/>
            <a:lumOff val="80000"/>
          </a:schemeClr>
        </a:solidFill>
        <a:ln w="9360">
          <a:solidFill>
            <a:schemeClr val="lt1">
              <a:shade val="50000"/>
            </a:schemeClr>
          </a:solidFill>
          <a:round/>
        </a:ln>
      </xdr:spPr>
      <xdr:style>
        <a:lnRef idx="0"/>
        <a:fillRef idx="0"/>
        <a:effectRef idx="0"/>
        <a:fontRef idx="minor"/>
      </xdr:style>
      <xdr:txBody>
        <a:bodyPr lIns="90000" rIns="90000" tIns="45000" bIns="45000"/>
        <a:p>
          <a:pPr algn="ctr">
            <a:lnSpc>
              <a:spcPct val="100000"/>
            </a:lnSpc>
          </a:pPr>
          <a:r>
            <a:rPr b="1" lang="en-IE" sz="1100" spc="-1" strike="noStrike">
              <a:solidFill>
                <a:srgbClr val="000000"/>
              </a:solidFill>
              <a:uFill>
                <a:solidFill>
                  <a:srgbClr val="ffffff"/>
                </a:solidFill>
              </a:uFill>
              <a:latin typeface="Calibri"/>
            </a:rPr>
            <a:t>GENERAL NOTE</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Calibri"/>
            </a:rPr>
            <a:t>We found small variations source to source on total release, run out, deaths and other details, but we found no ambiguities or inconsistencies that precluded a clear classification as "Serious" or "Very Serious".</a:t>
          </a:r>
          <a:endParaRPr b="0" lang="en-IE" sz="1200" spc="-1" strike="noStrike">
            <a:solidFill>
              <a:srgbClr val="000000"/>
            </a:solidFill>
            <a:uFill>
              <a:solidFill>
                <a:srgbClr val="ffffff"/>
              </a:solidFill>
            </a:uFill>
            <a:latin typeface="Times New Roman"/>
          </a:endParaRPr>
        </a:p>
        <a:p>
          <a:pPr>
            <a:lnSpc>
              <a:spcPct val="100000"/>
            </a:lnSpc>
          </a:pP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Calibri"/>
            </a:rPr>
            <a:t>Overall we found much more detailed accounts of "consequence" in local compilations or regional or national studies.  WISE &amp; ICOLD occasionally included details on consequence, or linked to sources detailing consequence.  Our bibliography includes a more extensive list of materials related to the consequence of TSF failure</a:t>
          </a:r>
          <a:r>
            <a:rPr b="1" lang="en-IE" sz="1100" spc="-1" strike="noStrike">
              <a:solidFill>
                <a:srgbClr val="000000"/>
              </a:solidFill>
              <a:uFill>
                <a:solidFill>
                  <a:srgbClr val="ffffff"/>
                </a:solidFill>
              </a:uFill>
              <a:latin typeface="Calibri"/>
            </a:rPr>
            <a:t>s </a:t>
          </a:r>
          <a:endParaRPr b="0" lang="en-IE" sz="1200" spc="-1" strike="noStrike">
            <a:solidFill>
              <a:srgbClr val="000000"/>
            </a:solidFill>
            <a:uFill>
              <a:solidFill>
                <a:srgbClr val="ffffff"/>
              </a:solidFill>
            </a:uFill>
            <a:latin typeface="Times New Roman"/>
          </a:endParaRPr>
        </a:p>
      </xdr:txBody>
    </xdr:sp>
    <xdr:clientData/>
  </xdr:twoCellAnchor>
  <xdr:twoCellAnchor editAs="oneCell">
    <xdr:from>
      <xdr:col>13</xdr:col>
      <xdr:colOff>11880</xdr:colOff>
      <xdr:row>395</xdr:row>
      <xdr:rowOff>25560</xdr:rowOff>
    </xdr:from>
    <xdr:to>
      <xdr:col>13</xdr:col>
      <xdr:colOff>196200</xdr:colOff>
      <xdr:row>395</xdr:row>
      <xdr:rowOff>289800</xdr:rowOff>
    </xdr:to>
    <xdr:sp>
      <xdr:nvSpPr>
        <xdr:cNvPr id="2" name="CustomShape 1"/>
        <xdr:cNvSpPr/>
      </xdr:nvSpPr>
      <xdr:spPr>
        <a:xfrm>
          <a:off x="14899320" y="815655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395</xdr:row>
      <xdr:rowOff>25560</xdr:rowOff>
    </xdr:from>
    <xdr:to>
      <xdr:col>10</xdr:col>
      <xdr:colOff>184320</xdr:colOff>
      <xdr:row>395</xdr:row>
      <xdr:rowOff>289800</xdr:rowOff>
    </xdr:to>
    <xdr:sp>
      <xdr:nvSpPr>
        <xdr:cNvPr id="3" name="CustomShape 1"/>
        <xdr:cNvSpPr/>
      </xdr:nvSpPr>
      <xdr:spPr>
        <a:xfrm>
          <a:off x="12382200" y="81565560"/>
          <a:ext cx="184320" cy="264240"/>
        </a:xfrm>
        <a:prstGeom prst="rect">
          <a:avLst/>
        </a:prstGeom>
        <a:noFill/>
        <a:ln>
          <a:noFill/>
        </a:ln>
      </xdr:spPr>
      <xdr:style>
        <a:lnRef idx="0"/>
        <a:fillRef idx="0"/>
        <a:effectRef idx="0"/>
        <a:fontRef idx="minor"/>
      </xdr:style>
    </xdr:sp>
    <xdr:clientData/>
  </xdr:twoCellAnchor>
  <xdr:twoCellAnchor editAs="oneCell">
    <xdr:from>
      <xdr:col>0</xdr:col>
      <xdr:colOff>0</xdr:colOff>
      <xdr:row>410</xdr:row>
      <xdr:rowOff>168480</xdr:rowOff>
    </xdr:from>
    <xdr:to>
      <xdr:col>2</xdr:col>
      <xdr:colOff>930600</xdr:colOff>
      <xdr:row>434</xdr:row>
      <xdr:rowOff>1080</xdr:rowOff>
    </xdr:to>
    <xdr:sp>
      <xdr:nvSpPr>
        <xdr:cNvPr id="4" name="CustomShape 1"/>
        <xdr:cNvSpPr/>
      </xdr:nvSpPr>
      <xdr:spPr>
        <a:xfrm>
          <a:off x="0" y="84842280"/>
          <a:ext cx="2111400" cy="4681080"/>
        </a:xfrm>
        <a:prstGeom prst="rect">
          <a:avLst/>
        </a:prstGeom>
        <a:solidFill>
          <a:schemeClr val="accent5">
            <a:lumMod val="20000"/>
            <a:lumOff val="80000"/>
          </a:schemeClr>
        </a:solidFill>
        <a:ln>
          <a:solidFill>
            <a:schemeClr val="lt1">
              <a:shade val="50000"/>
            </a:schemeClr>
          </a:solidFill>
        </a:ln>
      </xdr:spPr>
      <xdr:style>
        <a:lnRef idx="0"/>
        <a:fillRef idx="0"/>
        <a:effectRef idx="0"/>
        <a:fontRef idx="minor"/>
      </xdr:style>
      <xdr:txBody>
        <a:bodyPr lIns="90000" rIns="90000" tIns="45000" bIns="45000"/>
        <a:p>
          <a:pPr>
            <a:lnSpc>
              <a:spcPct val="100000"/>
            </a:lnSpc>
          </a:pPr>
          <a:r>
            <a:rPr b="1" lang="en-IE" sz="1100" spc="-1" strike="noStrike">
              <a:solidFill>
                <a:srgbClr val="000000"/>
              </a:solidFill>
              <a:uFill>
                <a:solidFill>
                  <a:srgbClr val="ffffff"/>
                </a:solidFill>
              </a:uFill>
              <a:latin typeface="Calibri"/>
            </a:rPr>
            <a:t>COLORS: </a:t>
          </a:r>
          <a:endParaRPr b="0" lang="en-IE" sz="1200" spc="-1" strike="noStrike">
            <a:solidFill>
              <a:srgbClr val="000000"/>
            </a:solidFill>
            <a:uFill>
              <a:solidFill>
                <a:srgbClr val="ffffff"/>
              </a:solidFill>
            </a:uFill>
            <a:latin typeface="Times New Roman"/>
          </a:endParaRPr>
        </a:p>
        <a:p>
          <a:pPr>
            <a:lnSpc>
              <a:spcPct val="100000"/>
            </a:lnSpc>
          </a:pP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Times New Roman"/>
              <a:ea typeface="Times New Roman"/>
            </a:rPr>
            <a:t>VERY SERIOUS.  </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Times New Roman"/>
              <a:ea typeface="Times New Roman"/>
            </a:rPr>
            <a:t>Red</a:t>
          </a:r>
          <a:r>
            <a:rPr b="0" lang="en-IE" sz="1100" spc="-1" strike="noStrike">
              <a:solidFill>
                <a:srgbClr val="000000"/>
              </a:solidFill>
              <a:uFill>
                <a:solidFill>
                  <a:srgbClr val="ffffff"/>
                </a:solidFill>
              </a:uFill>
              <a:latin typeface="Times New Roman"/>
              <a:ea typeface="Times New Roman"/>
            </a:rPr>
            <a:t>	</a:t>
          </a:r>
          <a:r>
            <a:rPr b="0" lang="en-IE" sz="1100" spc="-1" strike="noStrike">
              <a:solidFill>
                <a:srgbClr val="000000"/>
              </a:solidFill>
              <a:uFill>
                <a:solidFill>
                  <a:srgbClr val="ffffff"/>
                </a:solidFill>
              </a:uFill>
              <a:latin typeface="Times New Roman"/>
              <a:ea typeface="Times New Roman"/>
            </a:rPr>
            <a:t>32</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Times New Roman"/>
              <a:ea typeface="Times New Roman"/>
            </a:rPr>
            <a:t>Green</a:t>
          </a:r>
          <a:r>
            <a:rPr b="0" lang="en-IE" sz="1100" spc="-1" strike="noStrike">
              <a:solidFill>
                <a:srgbClr val="000000"/>
              </a:solidFill>
              <a:uFill>
                <a:solidFill>
                  <a:srgbClr val="ffffff"/>
                </a:solidFill>
              </a:uFill>
              <a:latin typeface="Times New Roman"/>
              <a:ea typeface="Times New Roman"/>
            </a:rPr>
            <a:t>	</a:t>
          </a:r>
          <a:r>
            <a:rPr b="0" lang="en-IE" sz="1100" spc="-1" strike="noStrike">
              <a:solidFill>
                <a:srgbClr val="000000"/>
              </a:solidFill>
              <a:uFill>
                <a:solidFill>
                  <a:srgbClr val="ffffff"/>
                </a:solidFill>
              </a:uFill>
              <a:latin typeface="Times New Roman"/>
              <a:ea typeface="Times New Roman"/>
            </a:rPr>
            <a:t>55</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Times New Roman"/>
              <a:ea typeface="Times New Roman"/>
            </a:rPr>
            <a:t>Blue</a:t>
          </a:r>
          <a:r>
            <a:rPr b="0" lang="en-IE" sz="1100" spc="-1" strike="noStrike">
              <a:solidFill>
                <a:srgbClr val="000000"/>
              </a:solidFill>
              <a:uFill>
                <a:solidFill>
                  <a:srgbClr val="ffffff"/>
                </a:solidFill>
              </a:uFill>
              <a:latin typeface="Times New Roman"/>
              <a:ea typeface="Times New Roman"/>
            </a:rPr>
            <a:t>	</a:t>
          </a:r>
          <a:r>
            <a:rPr b="0" lang="en-IE" sz="1100" spc="-1" strike="noStrike">
              <a:solidFill>
                <a:srgbClr val="000000"/>
              </a:solidFill>
              <a:uFill>
                <a:solidFill>
                  <a:srgbClr val="ffffff"/>
                </a:solidFill>
              </a:uFill>
              <a:latin typeface="Times New Roman"/>
              <a:ea typeface="Times New Roman"/>
            </a:rPr>
            <a:t>100</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Times New Roman"/>
              <a:ea typeface="Times New Roman"/>
            </a:rPr>
            <a:t> </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Times New Roman"/>
              <a:ea typeface="Times New Roman"/>
            </a:rPr>
            <a:t>SERIOUS  </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Times New Roman"/>
              <a:ea typeface="Times New Roman"/>
            </a:rPr>
            <a:t>Red</a:t>
          </a:r>
          <a:r>
            <a:rPr b="0" lang="en-IE" sz="1100" spc="-1" strike="noStrike">
              <a:solidFill>
                <a:srgbClr val="000000"/>
              </a:solidFill>
              <a:uFill>
                <a:solidFill>
                  <a:srgbClr val="ffffff"/>
                </a:solidFill>
              </a:uFill>
              <a:latin typeface="Times New Roman"/>
              <a:ea typeface="Times New Roman"/>
            </a:rPr>
            <a:t>	</a:t>
          </a:r>
          <a:r>
            <a:rPr b="0" lang="en-IE" sz="1100" spc="-1" strike="noStrike">
              <a:solidFill>
                <a:srgbClr val="000000"/>
              </a:solidFill>
              <a:uFill>
                <a:solidFill>
                  <a:srgbClr val="ffffff"/>
                </a:solidFill>
              </a:uFill>
              <a:latin typeface="Times New Roman"/>
              <a:ea typeface="Times New Roman"/>
            </a:rPr>
            <a:t>68</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Times New Roman"/>
              <a:ea typeface="Times New Roman"/>
            </a:rPr>
            <a:t>Green</a:t>
          </a:r>
          <a:r>
            <a:rPr b="0" lang="en-IE" sz="1100" spc="-1" strike="noStrike">
              <a:solidFill>
                <a:srgbClr val="000000"/>
              </a:solidFill>
              <a:uFill>
                <a:solidFill>
                  <a:srgbClr val="ffffff"/>
                </a:solidFill>
              </a:uFill>
              <a:latin typeface="Times New Roman"/>
              <a:ea typeface="Times New Roman"/>
            </a:rPr>
            <a:t>	</a:t>
          </a:r>
          <a:r>
            <a:rPr b="0" lang="en-IE" sz="1100" spc="-1" strike="noStrike">
              <a:solidFill>
                <a:srgbClr val="000000"/>
              </a:solidFill>
              <a:uFill>
                <a:solidFill>
                  <a:srgbClr val="ffffff"/>
                </a:solidFill>
              </a:uFill>
              <a:latin typeface="Times New Roman"/>
              <a:ea typeface="Times New Roman"/>
            </a:rPr>
            <a:t>114</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Times New Roman"/>
              <a:ea typeface="Times New Roman"/>
            </a:rPr>
            <a:t>Blue</a:t>
          </a:r>
          <a:r>
            <a:rPr b="0" lang="en-IE" sz="1100" spc="-1" strike="noStrike">
              <a:solidFill>
                <a:srgbClr val="000000"/>
              </a:solidFill>
              <a:uFill>
                <a:solidFill>
                  <a:srgbClr val="ffffff"/>
                </a:solidFill>
              </a:uFill>
              <a:latin typeface="Times New Roman"/>
              <a:ea typeface="Times New Roman"/>
            </a:rPr>
            <a:t>	</a:t>
          </a:r>
          <a:r>
            <a:rPr b="0" lang="en-IE" sz="1100" spc="-1" strike="noStrike">
              <a:solidFill>
                <a:srgbClr val="000000"/>
              </a:solidFill>
              <a:uFill>
                <a:solidFill>
                  <a:srgbClr val="ffffff"/>
                </a:solidFill>
              </a:uFill>
              <a:latin typeface="Times New Roman"/>
              <a:ea typeface="Times New Roman"/>
            </a:rPr>
            <a:t>196</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Times New Roman"/>
              <a:ea typeface="Times New Roman"/>
            </a:rPr>
            <a:t> </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Times New Roman"/>
              <a:ea typeface="Times New Roman"/>
            </a:rPr>
            <a:t>OTHER FAILURE  </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Times New Roman"/>
              <a:ea typeface="Times New Roman"/>
            </a:rPr>
            <a:t>Red</a:t>
          </a:r>
          <a:r>
            <a:rPr b="0" lang="en-IE" sz="1100" spc="-1" strike="noStrike">
              <a:solidFill>
                <a:srgbClr val="000000"/>
              </a:solidFill>
              <a:uFill>
                <a:solidFill>
                  <a:srgbClr val="ffffff"/>
                </a:solidFill>
              </a:uFill>
              <a:latin typeface="Times New Roman"/>
              <a:ea typeface="Times New Roman"/>
            </a:rPr>
            <a:t>	</a:t>
          </a:r>
          <a:r>
            <a:rPr b="0" lang="en-IE" sz="1100" spc="-1" strike="noStrike">
              <a:solidFill>
                <a:srgbClr val="000000"/>
              </a:solidFill>
              <a:uFill>
                <a:solidFill>
                  <a:srgbClr val="ffffff"/>
                </a:solidFill>
              </a:uFill>
              <a:latin typeface="Times New Roman"/>
              <a:ea typeface="Times New Roman"/>
            </a:rPr>
            <a:t>197</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Times New Roman"/>
              <a:ea typeface="Times New Roman"/>
            </a:rPr>
            <a:t>Green</a:t>
          </a:r>
          <a:r>
            <a:rPr b="0" lang="en-IE" sz="1100" spc="-1" strike="noStrike">
              <a:solidFill>
                <a:srgbClr val="000000"/>
              </a:solidFill>
              <a:uFill>
                <a:solidFill>
                  <a:srgbClr val="ffffff"/>
                </a:solidFill>
              </a:uFill>
              <a:latin typeface="Times New Roman"/>
              <a:ea typeface="Times New Roman"/>
            </a:rPr>
            <a:t>	</a:t>
          </a:r>
          <a:r>
            <a:rPr b="0" lang="en-IE" sz="1100" spc="-1" strike="noStrike">
              <a:solidFill>
                <a:srgbClr val="000000"/>
              </a:solidFill>
              <a:uFill>
                <a:solidFill>
                  <a:srgbClr val="ffffff"/>
                </a:solidFill>
              </a:uFill>
              <a:latin typeface="Times New Roman"/>
              <a:ea typeface="Times New Roman"/>
            </a:rPr>
            <a:t>228</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Times New Roman"/>
              <a:ea typeface="Times New Roman"/>
            </a:rPr>
            <a:t>Blue</a:t>
          </a:r>
          <a:r>
            <a:rPr b="0" lang="en-IE" sz="1100" spc="-1" strike="noStrike">
              <a:solidFill>
                <a:srgbClr val="000000"/>
              </a:solidFill>
              <a:uFill>
                <a:solidFill>
                  <a:srgbClr val="ffffff"/>
                </a:solidFill>
              </a:uFill>
              <a:latin typeface="Times New Roman"/>
              <a:ea typeface="Times New Roman"/>
            </a:rPr>
            <a:t>	</a:t>
          </a:r>
          <a:r>
            <a:rPr b="0" lang="en-IE" sz="1100" spc="-1" strike="noStrike">
              <a:solidFill>
                <a:srgbClr val="000000"/>
              </a:solidFill>
              <a:uFill>
                <a:solidFill>
                  <a:srgbClr val="ffffff"/>
                </a:solidFill>
              </a:uFill>
              <a:latin typeface="Times New Roman"/>
              <a:ea typeface="Times New Roman"/>
            </a:rPr>
            <a:t>237</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Times New Roman"/>
              <a:ea typeface="Times New Roman"/>
            </a:rPr>
            <a:t> </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Times New Roman"/>
              <a:ea typeface="Times New Roman"/>
            </a:rPr>
            <a:t>OTHER ACCIDENT   </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Times New Roman"/>
              <a:ea typeface="Times New Roman"/>
            </a:rPr>
            <a:t>Red</a:t>
          </a:r>
          <a:r>
            <a:rPr b="0" lang="en-IE" sz="1100" spc="-1" strike="noStrike">
              <a:solidFill>
                <a:srgbClr val="000000"/>
              </a:solidFill>
              <a:uFill>
                <a:solidFill>
                  <a:srgbClr val="ffffff"/>
                </a:solidFill>
              </a:uFill>
              <a:latin typeface="Times New Roman"/>
              <a:ea typeface="Times New Roman"/>
            </a:rPr>
            <a:t>	</a:t>
          </a:r>
          <a:r>
            <a:rPr b="0" lang="en-IE" sz="1100" spc="-1" strike="noStrike">
              <a:solidFill>
                <a:srgbClr val="000000"/>
              </a:solidFill>
              <a:uFill>
                <a:solidFill>
                  <a:srgbClr val="ffffff"/>
                </a:solidFill>
              </a:uFill>
              <a:latin typeface="Times New Roman"/>
              <a:ea typeface="Times New Roman"/>
            </a:rPr>
            <a:t>185</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Times New Roman"/>
              <a:ea typeface="Times New Roman"/>
            </a:rPr>
            <a:t>Green</a:t>
          </a:r>
          <a:r>
            <a:rPr b="0" lang="en-IE" sz="1100" spc="-1" strike="noStrike">
              <a:solidFill>
                <a:srgbClr val="000000"/>
              </a:solidFill>
              <a:uFill>
                <a:solidFill>
                  <a:srgbClr val="ffffff"/>
                </a:solidFill>
              </a:uFill>
              <a:latin typeface="Times New Roman"/>
              <a:ea typeface="Times New Roman"/>
            </a:rPr>
            <a:t>	</a:t>
          </a:r>
          <a:r>
            <a:rPr b="0" lang="en-IE" sz="1100" spc="-1" strike="noStrike">
              <a:solidFill>
                <a:srgbClr val="000000"/>
              </a:solidFill>
              <a:uFill>
                <a:solidFill>
                  <a:srgbClr val="ffffff"/>
                </a:solidFill>
              </a:uFill>
              <a:latin typeface="Times New Roman"/>
              <a:ea typeface="Times New Roman"/>
            </a:rPr>
            <a:t>255</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Times New Roman"/>
              <a:ea typeface="Times New Roman"/>
            </a:rPr>
            <a:t>Blue</a:t>
          </a:r>
          <a:r>
            <a:rPr b="0" lang="en-IE" sz="1100" spc="-1" strike="noStrike">
              <a:solidFill>
                <a:srgbClr val="000000"/>
              </a:solidFill>
              <a:uFill>
                <a:solidFill>
                  <a:srgbClr val="ffffff"/>
                </a:solidFill>
              </a:uFill>
              <a:latin typeface="Times New Roman"/>
              <a:ea typeface="Times New Roman"/>
            </a:rPr>
            <a:t>	</a:t>
          </a:r>
          <a:r>
            <a:rPr b="0" lang="en-IE" sz="1100" spc="-1" strike="noStrike">
              <a:solidFill>
                <a:srgbClr val="000000"/>
              </a:solidFill>
              <a:uFill>
                <a:solidFill>
                  <a:srgbClr val="ffffff"/>
                </a:solidFill>
              </a:uFill>
              <a:latin typeface="Times New Roman"/>
              <a:ea typeface="Times New Roman"/>
            </a:rPr>
            <a:t>255</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Times New Roman"/>
              <a:ea typeface="Times New Roman"/>
            </a:rPr>
            <a:t> </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Times New Roman"/>
              <a:ea typeface="Times New Roman"/>
            </a:rPr>
            <a:t>NON-DAM FAILURE  </a:t>
          </a:r>
          <a:endParaRPr b="0" lang="en-IE" sz="1200" spc="-1" strike="noStrike">
            <a:solidFill>
              <a:srgbClr val="000000"/>
            </a:solidFill>
            <a:uFill>
              <a:solidFill>
                <a:srgbClr val="ffffff"/>
              </a:solidFill>
            </a:uFill>
            <a:latin typeface="Times New Roman"/>
          </a:endParaRPr>
        </a:p>
        <a:p>
          <a:pPr>
            <a:lnSpc>
              <a:spcPct val="100000"/>
            </a:lnSpc>
          </a:pPr>
          <a:r>
            <a:rPr b="0" lang="en-IE" sz="1100" spc="-1" strike="noStrike">
              <a:solidFill>
                <a:srgbClr val="000000"/>
              </a:solidFill>
              <a:uFill>
                <a:solidFill>
                  <a:srgbClr val="ffffff"/>
                </a:solidFill>
              </a:uFill>
              <a:latin typeface="Times New Roman"/>
              <a:ea typeface="Times New Roman"/>
            </a:rPr>
            <a:t>White</a:t>
          </a:r>
          <a:endParaRPr b="0" lang="en-IE" sz="1200" spc="-1" strike="noStrike">
            <a:solidFill>
              <a:srgbClr val="000000"/>
            </a:solidFill>
            <a:uFill>
              <a:solidFill>
                <a:srgbClr val="ffffff"/>
              </a:solidFill>
            </a:uFill>
            <a:latin typeface="Times New Roman"/>
          </a:endParaRPr>
        </a:p>
      </xdr:txBody>
    </xdr:sp>
    <xdr:clientData/>
  </xdr:twoCellAnchor>
  <xdr:twoCellAnchor editAs="oneCell">
    <xdr:from>
      <xdr:col>9</xdr:col>
      <xdr:colOff>0</xdr:colOff>
      <xdr:row>395</xdr:row>
      <xdr:rowOff>25560</xdr:rowOff>
    </xdr:from>
    <xdr:to>
      <xdr:col>9</xdr:col>
      <xdr:colOff>184320</xdr:colOff>
      <xdr:row>395</xdr:row>
      <xdr:rowOff>289800</xdr:rowOff>
    </xdr:to>
    <xdr:sp>
      <xdr:nvSpPr>
        <xdr:cNvPr id="5" name="CustomShape 1"/>
        <xdr:cNvSpPr/>
      </xdr:nvSpPr>
      <xdr:spPr>
        <a:xfrm>
          <a:off x="11515680" y="81565560"/>
          <a:ext cx="184320" cy="264240"/>
        </a:xfrm>
        <a:prstGeom prst="rect">
          <a:avLst/>
        </a:prstGeom>
        <a:noFill/>
        <a:ln>
          <a:noFill/>
        </a:ln>
      </xdr:spPr>
      <xdr:style>
        <a:lnRef idx="0"/>
        <a:fillRef idx="0"/>
        <a:effectRef idx="0"/>
        <a:fontRef idx="minor"/>
      </xdr:style>
    </xdr:sp>
    <xdr:clientData/>
  </xdr:twoCellAnchor>
  <xdr:twoCellAnchor editAs="oneCell">
    <xdr:from>
      <xdr:col>2</xdr:col>
      <xdr:colOff>0</xdr:colOff>
      <xdr:row>10</xdr:row>
      <xdr:rowOff>118080</xdr:rowOff>
    </xdr:from>
    <xdr:to>
      <xdr:col>2</xdr:col>
      <xdr:colOff>95040</xdr:colOff>
      <xdr:row>10</xdr:row>
      <xdr:rowOff>184320</xdr:rowOff>
    </xdr:to>
    <xdr:pic>
      <xdr:nvPicPr>
        <xdr:cNvPr id="6" name="Picture 1" descr=""/>
        <xdr:cNvPicPr/>
      </xdr:nvPicPr>
      <xdr:blipFill>
        <a:blip r:embed="rId1"/>
        <a:stretch/>
      </xdr:blipFill>
      <xdr:spPr>
        <a:xfrm>
          <a:off x="1180800" y="3543120"/>
          <a:ext cx="95040" cy="66240"/>
        </a:xfrm>
        <a:prstGeom prst="rect">
          <a:avLst/>
        </a:prstGeom>
        <a:ln>
          <a:noFill/>
        </a:ln>
      </xdr:spPr>
    </xdr:pic>
    <xdr:clientData/>
  </xdr:twoCellAnchor>
  <xdr:twoCellAnchor editAs="oneCell">
    <xdr:from>
      <xdr:col>13</xdr:col>
      <xdr:colOff>11880</xdr:colOff>
      <xdr:row>415</xdr:row>
      <xdr:rowOff>25560</xdr:rowOff>
    </xdr:from>
    <xdr:to>
      <xdr:col>13</xdr:col>
      <xdr:colOff>196200</xdr:colOff>
      <xdr:row>416</xdr:row>
      <xdr:rowOff>99360</xdr:rowOff>
    </xdr:to>
    <xdr:sp>
      <xdr:nvSpPr>
        <xdr:cNvPr id="7" name="CustomShape 1"/>
        <xdr:cNvSpPr/>
      </xdr:nvSpPr>
      <xdr:spPr>
        <a:xfrm>
          <a:off x="14899320" y="8565192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415</xdr:row>
      <xdr:rowOff>25560</xdr:rowOff>
    </xdr:from>
    <xdr:to>
      <xdr:col>10</xdr:col>
      <xdr:colOff>184320</xdr:colOff>
      <xdr:row>416</xdr:row>
      <xdr:rowOff>99360</xdr:rowOff>
    </xdr:to>
    <xdr:sp>
      <xdr:nvSpPr>
        <xdr:cNvPr id="8" name="CustomShape 1"/>
        <xdr:cNvSpPr/>
      </xdr:nvSpPr>
      <xdr:spPr>
        <a:xfrm>
          <a:off x="12382200" y="85651920"/>
          <a:ext cx="184320" cy="264240"/>
        </a:xfrm>
        <a:prstGeom prst="rect">
          <a:avLst/>
        </a:prstGeom>
        <a:noFill/>
        <a:ln>
          <a:noFill/>
        </a:ln>
      </xdr:spPr>
      <xdr:style>
        <a:lnRef idx="0"/>
        <a:fillRef idx="0"/>
        <a:effectRef idx="0"/>
        <a:fontRef idx="minor"/>
      </xdr:style>
    </xdr:sp>
    <xdr:clientData/>
  </xdr:twoCellAnchor>
  <xdr:twoCellAnchor editAs="oneCell">
    <xdr:from>
      <xdr:col>9</xdr:col>
      <xdr:colOff>0</xdr:colOff>
      <xdr:row>415</xdr:row>
      <xdr:rowOff>25560</xdr:rowOff>
    </xdr:from>
    <xdr:to>
      <xdr:col>9</xdr:col>
      <xdr:colOff>184320</xdr:colOff>
      <xdr:row>416</xdr:row>
      <xdr:rowOff>99360</xdr:rowOff>
    </xdr:to>
    <xdr:sp>
      <xdr:nvSpPr>
        <xdr:cNvPr id="9" name="CustomShape 1"/>
        <xdr:cNvSpPr/>
      </xdr:nvSpPr>
      <xdr:spPr>
        <a:xfrm>
          <a:off x="11515680" y="85651920"/>
          <a:ext cx="184320" cy="264240"/>
        </a:xfrm>
        <a:prstGeom prst="rect">
          <a:avLst/>
        </a:prstGeom>
        <a:noFill/>
        <a:ln>
          <a:noFill/>
        </a:ln>
      </xdr:spPr>
      <xdr:style>
        <a:lnRef idx="0"/>
        <a:fillRef idx="0"/>
        <a:effectRef idx="0"/>
        <a:fontRef idx="minor"/>
      </xdr:style>
    </xdr:sp>
    <xdr:clientData/>
  </xdr:twoCellAnchor>
  <xdr:twoCellAnchor editAs="oneCell">
    <xdr:from>
      <xdr:col>13</xdr:col>
      <xdr:colOff>11880</xdr:colOff>
      <xdr:row>442</xdr:row>
      <xdr:rowOff>130320</xdr:rowOff>
    </xdr:from>
    <xdr:to>
      <xdr:col>13</xdr:col>
      <xdr:colOff>196200</xdr:colOff>
      <xdr:row>444</xdr:row>
      <xdr:rowOff>13320</xdr:rowOff>
    </xdr:to>
    <xdr:sp>
      <xdr:nvSpPr>
        <xdr:cNvPr id="10" name="CustomShape 1"/>
        <xdr:cNvSpPr/>
      </xdr:nvSpPr>
      <xdr:spPr>
        <a:xfrm>
          <a:off x="14899320" y="9145260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442</xdr:row>
      <xdr:rowOff>130320</xdr:rowOff>
    </xdr:from>
    <xdr:to>
      <xdr:col>10</xdr:col>
      <xdr:colOff>184320</xdr:colOff>
      <xdr:row>444</xdr:row>
      <xdr:rowOff>13320</xdr:rowOff>
    </xdr:to>
    <xdr:sp>
      <xdr:nvSpPr>
        <xdr:cNvPr id="11" name="CustomShape 1"/>
        <xdr:cNvSpPr/>
      </xdr:nvSpPr>
      <xdr:spPr>
        <a:xfrm>
          <a:off x="12382200" y="91452600"/>
          <a:ext cx="184320" cy="264240"/>
        </a:xfrm>
        <a:prstGeom prst="rect">
          <a:avLst/>
        </a:prstGeom>
        <a:noFill/>
        <a:ln>
          <a:noFill/>
        </a:ln>
      </xdr:spPr>
      <xdr:style>
        <a:lnRef idx="0"/>
        <a:fillRef idx="0"/>
        <a:effectRef idx="0"/>
        <a:fontRef idx="minor"/>
      </xdr:style>
    </xdr:sp>
    <xdr:clientData/>
  </xdr:twoCellAnchor>
  <xdr:twoCellAnchor editAs="oneCell">
    <xdr:from>
      <xdr:col>9</xdr:col>
      <xdr:colOff>0</xdr:colOff>
      <xdr:row>442</xdr:row>
      <xdr:rowOff>130320</xdr:rowOff>
    </xdr:from>
    <xdr:to>
      <xdr:col>9</xdr:col>
      <xdr:colOff>184320</xdr:colOff>
      <xdr:row>444</xdr:row>
      <xdr:rowOff>13320</xdr:rowOff>
    </xdr:to>
    <xdr:sp>
      <xdr:nvSpPr>
        <xdr:cNvPr id="12" name="CustomShape 1"/>
        <xdr:cNvSpPr/>
      </xdr:nvSpPr>
      <xdr:spPr>
        <a:xfrm>
          <a:off x="11515680" y="91452600"/>
          <a:ext cx="184320" cy="264240"/>
        </a:xfrm>
        <a:prstGeom prst="rect">
          <a:avLst/>
        </a:prstGeom>
        <a:noFill/>
        <a:ln>
          <a:noFill/>
        </a:ln>
      </xdr:spPr>
      <xdr:style>
        <a:lnRef idx="0"/>
        <a:fillRef idx="0"/>
        <a:effectRef idx="0"/>
        <a:fontRef idx="minor"/>
      </xdr:style>
    </xdr:sp>
    <xdr:clientData/>
  </xdr:twoCellAnchor>
  <xdr:twoCellAnchor editAs="oneCell">
    <xdr:from>
      <xdr:col>13</xdr:col>
      <xdr:colOff>11880</xdr:colOff>
      <xdr:row>458</xdr:row>
      <xdr:rowOff>25200</xdr:rowOff>
    </xdr:from>
    <xdr:to>
      <xdr:col>13</xdr:col>
      <xdr:colOff>196200</xdr:colOff>
      <xdr:row>459</xdr:row>
      <xdr:rowOff>99000</xdr:rowOff>
    </xdr:to>
    <xdr:sp>
      <xdr:nvSpPr>
        <xdr:cNvPr id="13" name="CustomShape 1"/>
        <xdr:cNvSpPr/>
      </xdr:nvSpPr>
      <xdr:spPr>
        <a:xfrm>
          <a:off x="14899320" y="9439560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458</xdr:row>
      <xdr:rowOff>25200</xdr:rowOff>
    </xdr:from>
    <xdr:to>
      <xdr:col>10</xdr:col>
      <xdr:colOff>184320</xdr:colOff>
      <xdr:row>459</xdr:row>
      <xdr:rowOff>99000</xdr:rowOff>
    </xdr:to>
    <xdr:sp>
      <xdr:nvSpPr>
        <xdr:cNvPr id="14" name="CustomShape 1"/>
        <xdr:cNvSpPr/>
      </xdr:nvSpPr>
      <xdr:spPr>
        <a:xfrm>
          <a:off x="12382200" y="94395600"/>
          <a:ext cx="184320" cy="264240"/>
        </a:xfrm>
        <a:prstGeom prst="rect">
          <a:avLst/>
        </a:prstGeom>
        <a:noFill/>
        <a:ln>
          <a:noFill/>
        </a:ln>
      </xdr:spPr>
      <xdr:style>
        <a:lnRef idx="0"/>
        <a:fillRef idx="0"/>
        <a:effectRef idx="0"/>
        <a:fontRef idx="minor"/>
      </xdr:style>
    </xdr:sp>
    <xdr:clientData/>
  </xdr:twoCellAnchor>
  <xdr:twoCellAnchor editAs="oneCell">
    <xdr:from>
      <xdr:col>9</xdr:col>
      <xdr:colOff>0</xdr:colOff>
      <xdr:row>458</xdr:row>
      <xdr:rowOff>25200</xdr:rowOff>
    </xdr:from>
    <xdr:to>
      <xdr:col>9</xdr:col>
      <xdr:colOff>184320</xdr:colOff>
      <xdr:row>459</xdr:row>
      <xdr:rowOff>99000</xdr:rowOff>
    </xdr:to>
    <xdr:sp>
      <xdr:nvSpPr>
        <xdr:cNvPr id="15" name="CustomShape 1"/>
        <xdr:cNvSpPr/>
      </xdr:nvSpPr>
      <xdr:spPr>
        <a:xfrm>
          <a:off x="11515680" y="9439560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442</xdr:row>
      <xdr:rowOff>130320</xdr:rowOff>
    </xdr:from>
    <xdr:to>
      <xdr:col>10</xdr:col>
      <xdr:colOff>184320</xdr:colOff>
      <xdr:row>444</xdr:row>
      <xdr:rowOff>13320</xdr:rowOff>
    </xdr:to>
    <xdr:sp>
      <xdr:nvSpPr>
        <xdr:cNvPr id="16" name="CustomShape 1"/>
        <xdr:cNvSpPr/>
      </xdr:nvSpPr>
      <xdr:spPr>
        <a:xfrm>
          <a:off x="12382200" y="91452600"/>
          <a:ext cx="184320" cy="264240"/>
        </a:xfrm>
        <a:prstGeom prst="rect">
          <a:avLst/>
        </a:prstGeom>
        <a:noFill/>
        <a:ln>
          <a:noFill/>
        </a:ln>
      </xdr:spPr>
      <xdr:style>
        <a:lnRef idx="0"/>
        <a:fillRef idx="0"/>
        <a:effectRef idx="0"/>
        <a:fontRef idx="minor"/>
      </xdr:style>
    </xdr:sp>
    <xdr:clientData/>
  </xdr:twoCellAnchor>
  <xdr:twoCellAnchor editAs="oneCell">
    <xdr:from>
      <xdr:col>9</xdr:col>
      <xdr:colOff>0</xdr:colOff>
      <xdr:row>442</xdr:row>
      <xdr:rowOff>130320</xdr:rowOff>
    </xdr:from>
    <xdr:to>
      <xdr:col>9</xdr:col>
      <xdr:colOff>184320</xdr:colOff>
      <xdr:row>444</xdr:row>
      <xdr:rowOff>13320</xdr:rowOff>
    </xdr:to>
    <xdr:sp>
      <xdr:nvSpPr>
        <xdr:cNvPr id="17" name="CustomShape 1"/>
        <xdr:cNvSpPr/>
      </xdr:nvSpPr>
      <xdr:spPr>
        <a:xfrm>
          <a:off x="11515680" y="9145260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9</xdr:col>
      <xdr:colOff>0</xdr:colOff>
      <xdr:row>569</xdr:row>
      <xdr:rowOff>111240</xdr:rowOff>
    </xdr:from>
    <xdr:to>
      <xdr:col>9</xdr:col>
      <xdr:colOff>184320</xdr:colOff>
      <xdr:row>570</xdr:row>
      <xdr:rowOff>184680</xdr:rowOff>
    </xdr:to>
    <xdr:sp>
      <xdr:nvSpPr>
        <xdr:cNvPr id="19" name="CustomShape 1"/>
        <xdr:cNvSpPr/>
      </xdr:nvSpPr>
      <xdr:spPr>
        <a:xfrm>
          <a:off x="1151568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9</xdr:col>
      <xdr:colOff>0</xdr:colOff>
      <xdr:row>569</xdr:row>
      <xdr:rowOff>111240</xdr:rowOff>
    </xdr:from>
    <xdr:to>
      <xdr:col>9</xdr:col>
      <xdr:colOff>184320</xdr:colOff>
      <xdr:row>570</xdr:row>
      <xdr:rowOff>184680</xdr:rowOff>
    </xdr:to>
    <xdr:sp>
      <xdr:nvSpPr>
        <xdr:cNvPr id="21" name="CustomShape 1"/>
        <xdr:cNvSpPr/>
      </xdr:nvSpPr>
      <xdr:spPr>
        <a:xfrm>
          <a:off x="1151568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9</xdr:col>
      <xdr:colOff>0</xdr:colOff>
      <xdr:row>569</xdr:row>
      <xdr:rowOff>111240</xdr:rowOff>
    </xdr:from>
    <xdr:to>
      <xdr:col>9</xdr:col>
      <xdr:colOff>184320</xdr:colOff>
      <xdr:row>570</xdr:row>
      <xdr:rowOff>184680</xdr:rowOff>
    </xdr:to>
    <xdr:sp>
      <xdr:nvSpPr>
        <xdr:cNvPr id="23" name="CustomShape 1"/>
        <xdr:cNvSpPr/>
      </xdr:nvSpPr>
      <xdr:spPr>
        <a:xfrm>
          <a:off x="1151568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9</xdr:col>
      <xdr:colOff>0</xdr:colOff>
      <xdr:row>569</xdr:row>
      <xdr:rowOff>111240</xdr:rowOff>
    </xdr:from>
    <xdr:to>
      <xdr:col>9</xdr:col>
      <xdr:colOff>184320</xdr:colOff>
      <xdr:row>570</xdr:row>
      <xdr:rowOff>184680</xdr:rowOff>
    </xdr:to>
    <xdr:sp>
      <xdr:nvSpPr>
        <xdr:cNvPr id="25" name="CustomShape 1"/>
        <xdr:cNvSpPr/>
      </xdr:nvSpPr>
      <xdr:spPr>
        <a:xfrm>
          <a:off x="1151568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9</xdr:col>
      <xdr:colOff>0</xdr:colOff>
      <xdr:row>569</xdr:row>
      <xdr:rowOff>111240</xdr:rowOff>
    </xdr:from>
    <xdr:to>
      <xdr:col>9</xdr:col>
      <xdr:colOff>184320</xdr:colOff>
      <xdr:row>570</xdr:row>
      <xdr:rowOff>184680</xdr:rowOff>
    </xdr:to>
    <xdr:sp>
      <xdr:nvSpPr>
        <xdr:cNvPr id="27" name="CustomShape 1"/>
        <xdr:cNvSpPr/>
      </xdr:nvSpPr>
      <xdr:spPr>
        <a:xfrm>
          <a:off x="1151568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0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0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0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0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0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0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0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0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0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0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1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1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1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1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1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1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1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1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1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1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2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2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2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2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2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2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2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2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2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2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3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3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3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3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3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3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3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3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3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3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4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4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4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4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4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4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4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4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4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4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5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5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5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5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5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5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5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5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5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5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6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6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6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6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6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6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6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6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6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6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7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7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7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7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7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7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7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7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7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7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8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8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8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8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8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8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8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8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8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8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9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9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9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9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9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9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9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9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9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19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0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0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0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0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0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0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0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0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0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0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1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1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1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1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1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1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1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1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1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1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2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2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2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2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2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2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2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2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2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2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3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3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3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3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3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3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3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3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3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3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4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4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4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4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4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4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4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4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4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4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5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5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5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5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5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5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5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5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5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5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6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6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6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6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6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6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6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6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6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6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7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7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7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7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7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7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7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7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7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7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8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8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8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8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8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8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8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8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8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8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9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9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9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9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9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9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9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9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9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29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0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0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0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0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0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0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0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0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0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0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1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1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1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1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1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1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1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1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1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1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2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2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2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2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2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2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2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2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2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2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3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3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3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3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3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3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3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3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3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3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4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4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4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4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4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4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4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4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4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4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5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5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5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5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5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5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5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5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5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5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6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6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6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6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6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6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6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6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6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6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7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7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7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7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7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7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7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7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7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7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8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8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8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8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8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8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8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8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8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8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9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9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9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9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9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9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9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9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9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39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0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0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0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0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0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0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0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0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0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0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1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1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1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1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1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1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1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1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1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1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2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2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2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2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2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2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2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2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2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2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3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3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3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3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3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3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3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3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3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3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4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4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4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4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4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4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4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4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4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4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5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5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5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5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5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5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5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5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5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5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6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6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6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6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6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6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6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6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6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6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7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7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7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7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7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7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7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7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7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7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8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8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8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8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8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8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8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8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8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8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9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9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9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9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9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9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9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9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9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49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0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0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0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0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0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0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0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0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0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0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1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1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1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1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1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1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1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1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1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1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2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2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2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2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2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2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2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2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2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2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3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3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3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3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3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3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3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3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3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3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4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4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4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4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4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4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4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4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4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4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5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5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5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5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5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5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5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5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5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5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6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6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6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6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6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6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6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6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6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6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7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7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7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7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7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7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7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7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7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7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8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8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8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8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8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8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8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8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8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8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9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9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9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9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9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9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9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9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9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59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0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0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0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0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0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0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0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0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0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0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1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1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1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1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1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1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1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1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1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1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2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2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2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2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2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2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2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2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2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2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3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3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3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3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3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3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3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3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3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3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4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4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4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4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4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4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4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4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4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4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5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5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5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5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5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5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5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5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5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5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6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6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6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6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6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6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6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6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6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6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7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7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7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7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7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7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7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7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7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7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8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8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8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8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8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8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8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8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8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8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9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9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9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9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9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9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9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9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9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69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0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0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0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0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0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0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0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0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0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0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1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1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1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1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1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1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1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1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1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1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2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2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2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2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2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2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2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2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2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2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3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3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3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3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3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3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3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3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3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3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4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4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4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4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4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4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4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4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4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4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5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5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5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5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5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5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5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5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5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5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6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6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6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6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6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6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6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6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6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6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7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7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7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7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7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7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7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7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7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7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8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8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8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8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8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8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8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8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8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8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9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9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9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9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9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9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9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9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9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79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0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0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0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0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0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0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0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0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0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0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1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1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1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1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1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1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1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1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1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1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2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2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2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2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2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2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2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2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2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2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3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3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3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3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3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3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3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3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3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3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4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4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4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4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4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4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4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4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4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4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5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5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5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5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5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5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5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5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5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5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6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6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6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6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6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6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6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6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6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6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7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7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7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7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7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7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7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7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7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7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8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8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8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8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8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8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8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8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8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8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9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9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9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9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9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9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9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9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9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89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0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0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0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0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0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0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0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0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0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0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1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1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1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1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1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1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1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1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1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1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2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2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2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2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2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2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2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2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2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2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3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3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3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3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3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3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3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3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3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3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4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4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4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4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4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4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4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4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4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4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5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5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5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5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5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5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5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5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5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5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6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6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6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6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6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6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6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6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6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6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7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7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7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73"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74"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75"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76"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77"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78"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79"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80"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81"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twoCellAnchor editAs="oneCell">
    <xdr:from>
      <xdr:col>10</xdr:col>
      <xdr:colOff>0</xdr:colOff>
      <xdr:row>569</xdr:row>
      <xdr:rowOff>111240</xdr:rowOff>
    </xdr:from>
    <xdr:to>
      <xdr:col>10</xdr:col>
      <xdr:colOff>184320</xdr:colOff>
      <xdr:row>570</xdr:row>
      <xdr:rowOff>184680</xdr:rowOff>
    </xdr:to>
    <xdr:sp>
      <xdr:nvSpPr>
        <xdr:cNvPr id="982" name="CustomShape 1"/>
        <xdr:cNvSpPr/>
      </xdr:nvSpPr>
      <xdr:spPr>
        <a:xfrm>
          <a:off x="12382200" y="115626960"/>
          <a:ext cx="184320" cy="264240"/>
        </a:xfrm>
        <a:prstGeom prst="rect">
          <a:avLst/>
        </a:prstGeom>
        <a:noFill/>
        <a:ln>
          <a:no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www.zcmc.am/" TargetMode="External"/><Relationship Id="rId2" Type="http://schemas.openxmlformats.org/officeDocument/2006/relationships/hyperlink" Target="http://www.futuredirections.org.au/publications/food-and-water-crises/28-global-food-and-water-crises-swa/176-chinese-city-of-4-million-left-dry-as-pollution-contaminates-water.html" TargetMode="External"/><Relationship Id="rId3" Type="http://schemas.openxmlformats.org/officeDocument/2006/relationships/hyperlink" Target="http://www.corpwatch.org/article.php?id=744%20%20(accessed%201Jul16)%20%20This%20is%20possibly%20a%20larger%20failure,%20but%20no%20additional%20details%20are%20available." TargetMode="External"/><Relationship Id="rId4" Type="http://schemas.openxmlformats.org/officeDocument/2006/relationships/hyperlink" Target="https://pure.ltu.se/portal/files/96533586/Numerical_analysis_of_staged_construction_of_an_upstream_tailings_dam.pdf" TargetMode="External"/><Relationship Id="rId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544"/>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3" ySplit="1" topLeftCell="X2" activePane="bottomRight" state="frozen"/>
      <selection pane="topLeft" activeCell="A1" activeCellId="0" sqref="A1"/>
      <selection pane="topRight" activeCell="X1" activeCellId="0" sqref="X1"/>
      <selection pane="bottomLeft" activeCell="A2" activeCellId="0" sqref="A2"/>
      <selection pane="bottomRight" activeCell="AB2" activeCellId="0" sqref="AB:AC"/>
    </sheetView>
  </sheetViews>
  <sheetFormatPr defaultRowHeight="13.8"/>
  <cols>
    <col collapsed="false" hidden="false" max="1" min="1" style="1" width="8.23469387755102"/>
    <col collapsed="false" hidden="false" max="2" min="2" style="1" width="8.50510204081633"/>
    <col collapsed="false" hidden="false" max="3" min="3" style="2" width="68.5765306122449"/>
    <col collapsed="false" hidden="false" max="4" min="4" style="3" width="12.6887755102041"/>
    <col collapsed="false" hidden="false" max="5" min="5" style="4" width="13.2295918367347"/>
    <col collapsed="false" hidden="false" max="6" min="6" style="4" width="13.9030612244898"/>
    <col collapsed="false" hidden="false" max="7" min="7" style="4" width="11.2040816326531"/>
    <col collapsed="false" hidden="false" max="8" min="8" style="5" width="14.5816326530612"/>
    <col collapsed="false" hidden="false" max="9" min="9" style="4" width="12.2857142857143"/>
    <col collapsed="false" hidden="false" max="10" min="10" style="1" width="12.2857142857143"/>
    <col collapsed="false" hidden="false" max="11" min="11" style="6" width="12.2857142857143"/>
    <col collapsed="false" hidden="false" max="12" min="12" style="1" width="11.6071428571429"/>
    <col collapsed="false" hidden="false" max="13" min="13" style="7" width="11.6071428571429"/>
    <col collapsed="false" hidden="false" max="14" min="14" style="5" width="13.9030612244898"/>
    <col collapsed="false" hidden="false" max="15" min="15" style="8" width="10.9336734693878"/>
    <col collapsed="false" hidden="false" max="16" min="16" style="9" width="9.71938775510204"/>
    <col collapsed="false" hidden="false" max="17" min="17" style="10" width="34.9642857142857"/>
    <col collapsed="false" hidden="false" max="18" min="18" style="11" width="109.479591836735"/>
    <col collapsed="false" hidden="false" max="20" min="19" style="12" width="11.7448979591837"/>
    <col collapsed="false" hidden="false" max="21" min="21" style="12" width="12.8265306122449"/>
    <col collapsed="false" hidden="false" max="22" min="22" style="12" width="6.3469387755102"/>
    <col collapsed="false" hidden="false" max="23" min="23" style="12" width="6.20918367346939"/>
    <col collapsed="false" hidden="false" max="24" min="24" style="12" width="8.63775510204082"/>
    <col collapsed="false" hidden="false" max="25" min="25" style="12" width="6.75"/>
    <col collapsed="false" hidden="false" max="26" min="26" style="12" width="15.1173469387755"/>
    <col collapsed="false" hidden="false" max="27" min="27" style="12" width="10.9336734693878"/>
    <col collapsed="false" hidden="false" max="161" min="28" style="13" width="8.63775510204082"/>
    <col collapsed="false" hidden="false" max="809" min="162" style="14" width="8.63775510204082"/>
    <col collapsed="false" hidden="false" max="1025" min="810" style="15" width="8.63775510204082"/>
  </cols>
  <sheetData>
    <row r="1" s="25" customFormat="true" ht="81.4" hidden="false" customHeight="false" outlineLevel="0" collapsed="false">
      <c r="A1" s="16" t="s">
        <v>0</v>
      </c>
      <c r="B1" s="16" t="s">
        <v>1</v>
      </c>
      <c r="C1" s="17" t="s">
        <v>2</v>
      </c>
      <c r="D1" s="17" t="s">
        <v>3</v>
      </c>
      <c r="E1" s="17" t="s">
        <v>4</v>
      </c>
      <c r="F1" s="17" t="s">
        <v>5</v>
      </c>
      <c r="G1" s="17" t="s">
        <v>6</v>
      </c>
      <c r="H1" s="17" t="s">
        <v>7</v>
      </c>
      <c r="I1" s="17" t="s">
        <v>8</v>
      </c>
      <c r="J1" s="18" t="s">
        <v>9</v>
      </c>
      <c r="K1" s="19" t="s">
        <v>10</v>
      </c>
      <c r="L1" s="18" t="s">
        <v>11</v>
      </c>
      <c r="M1" s="20" t="s">
        <v>12</v>
      </c>
      <c r="N1" s="17" t="s">
        <v>13</v>
      </c>
      <c r="O1" s="20" t="s">
        <v>14</v>
      </c>
      <c r="P1" s="21" t="s">
        <v>15</v>
      </c>
      <c r="Q1" s="22" t="s">
        <v>16</v>
      </c>
      <c r="R1" s="23" t="s">
        <v>17</v>
      </c>
      <c r="S1" s="17" t="s">
        <v>18</v>
      </c>
      <c r="T1" s="17" t="str">
        <f aca="false">D1</f>
        <v>ORE TYPE</v>
      </c>
      <c r="U1" s="17" t="s">
        <v>19</v>
      </c>
      <c r="V1" s="17" t="s">
        <v>20</v>
      </c>
      <c r="W1" s="17" t="s">
        <v>21</v>
      </c>
      <c r="X1" s="17" t="s">
        <v>22</v>
      </c>
      <c r="Y1" s="17" t="s">
        <v>23</v>
      </c>
      <c r="Z1" s="17" t="s">
        <v>24</v>
      </c>
      <c r="AA1" s="17" t="s">
        <v>25</v>
      </c>
      <c r="AB1" s="24" t="s">
        <v>26</v>
      </c>
      <c r="AC1" s="25" t="s">
        <v>27</v>
      </c>
    </row>
    <row r="2" customFormat="false" ht="13.8" hidden="false" customHeight="false" outlineLevel="0" collapsed="false">
      <c r="A2" s="16"/>
      <c r="B2" s="26"/>
      <c r="C2" s="18" t="s">
        <v>28</v>
      </c>
      <c r="D2" s="17"/>
      <c r="E2" s="17"/>
      <c r="F2" s="17"/>
      <c r="G2" s="17"/>
      <c r="H2" s="17"/>
      <c r="I2" s="17"/>
      <c r="J2" s="18"/>
      <c r="K2" s="19"/>
      <c r="L2" s="18"/>
      <c r="M2" s="27"/>
      <c r="N2" s="17"/>
      <c r="O2" s="20"/>
      <c r="P2" s="21"/>
      <c r="Q2" s="22"/>
      <c r="R2" s="28"/>
      <c r="S2" s="29"/>
      <c r="T2" s="30"/>
      <c r="U2" s="30"/>
      <c r="V2" s="30"/>
      <c r="W2" s="31" t="s">
        <v>29</v>
      </c>
      <c r="X2" s="30"/>
      <c r="Y2" s="30"/>
      <c r="Z2" s="30"/>
      <c r="AA2" s="32"/>
      <c r="AB2" s="24"/>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47" customFormat="true" ht="36.4" hidden="false" customHeight="false" outlineLevel="0" collapsed="false">
      <c r="A3" s="33"/>
      <c r="B3" s="34" t="n">
        <v>1</v>
      </c>
      <c r="C3" s="35" t="s">
        <v>30</v>
      </c>
      <c r="D3" s="36" t="s">
        <v>31</v>
      </c>
      <c r="E3" s="36"/>
      <c r="F3" s="36"/>
      <c r="G3" s="36"/>
      <c r="H3" s="37"/>
      <c r="I3" s="36" t="s">
        <v>32</v>
      </c>
      <c r="J3" s="38" t="n">
        <v>1</v>
      </c>
      <c r="K3" s="39" t="s">
        <v>33</v>
      </c>
      <c r="L3" s="38" t="n">
        <v>2016</v>
      </c>
      <c r="M3" s="40" t="n">
        <v>42590</v>
      </c>
      <c r="N3" s="41" t="n">
        <v>2000000</v>
      </c>
      <c r="O3" s="36"/>
      <c r="P3" s="36"/>
      <c r="Q3" s="42" t="s">
        <v>34</v>
      </c>
      <c r="R3" s="43" t="s">
        <v>35</v>
      </c>
      <c r="S3" s="44"/>
      <c r="T3" s="45" t="str">
        <f aca="false">D3</f>
        <v>Al</v>
      </c>
      <c r="U3" s="44"/>
      <c r="V3" s="44"/>
      <c r="W3" s="44"/>
      <c r="X3" s="44"/>
      <c r="Y3" s="44"/>
      <c r="Z3" s="44"/>
      <c r="AA3" s="44"/>
      <c r="AB3" s="46" t="n">
        <v>34.7461576</v>
      </c>
      <c r="AC3" s="47" t="n">
        <v>112.0761958</v>
      </c>
    </row>
    <row r="4" customFormat="false" ht="26.75" hidden="false" customHeight="false" outlineLevel="0" collapsed="false">
      <c r="A4" s="33"/>
      <c r="B4" s="34" t="n">
        <v>1</v>
      </c>
      <c r="C4" s="35" t="s">
        <v>36</v>
      </c>
      <c r="D4" s="36" t="s">
        <v>37</v>
      </c>
      <c r="E4" s="36" t="s">
        <v>38</v>
      </c>
      <c r="F4" s="36" t="s">
        <v>39</v>
      </c>
      <c r="G4" s="36" t="n">
        <v>90</v>
      </c>
      <c r="H4" s="48" t="n">
        <v>55000000</v>
      </c>
      <c r="I4" s="36" t="s">
        <v>40</v>
      </c>
      <c r="J4" s="38" t="n">
        <v>1</v>
      </c>
      <c r="K4" s="39" t="s">
        <v>33</v>
      </c>
      <c r="L4" s="38" t="n">
        <v>2015</v>
      </c>
      <c r="M4" s="49" t="n">
        <v>42313</v>
      </c>
      <c r="N4" s="41" t="n">
        <v>32000000</v>
      </c>
      <c r="O4" s="36" t="n">
        <v>637</v>
      </c>
      <c r="P4" s="36" t="n">
        <v>19</v>
      </c>
      <c r="Q4" s="42" t="s">
        <v>41</v>
      </c>
      <c r="R4" s="43" t="s">
        <v>42</v>
      </c>
      <c r="S4" s="44"/>
      <c r="T4" s="45" t="str">
        <f aca="false">D4</f>
        <v>Fe</v>
      </c>
      <c r="U4" s="44"/>
      <c r="V4" s="44"/>
      <c r="W4" s="44"/>
      <c r="X4" s="44"/>
      <c r="Y4" s="44"/>
      <c r="Z4" s="44"/>
      <c r="AA4" s="44"/>
      <c r="AB4" s="46" t="n">
        <v>-19.9349254</v>
      </c>
      <c r="AC4" s="0" t="n">
        <v>-43.9367903</v>
      </c>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8.2" hidden="false" customHeight="false" outlineLevel="0" collapsed="false">
      <c r="A5" s="50"/>
      <c r="B5" s="50" t="n">
        <v>5</v>
      </c>
      <c r="C5" s="35" t="s">
        <v>43</v>
      </c>
      <c r="D5" s="36" t="s">
        <v>44</v>
      </c>
      <c r="E5" s="36" t="s">
        <v>45</v>
      </c>
      <c r="F5" s="36" t="s">
        <v>45</v>
      </c>
      <c r="G5" s="36" t="s">
        <v>45</v>
      </c>
      <c r="H5" s="48"/>
      <c r="I5" s="36" t="s">
        <v>46</v>
      </c>
      <c r="J5" s="38" t="n">
        <v>3</v>
      </c>
      <c r="K5" s="39" t="s">
        <v>33</v>
      </c>
      <c r="L5" s="38" t="n">
        <v>2015</v>
      </c>
      <c r="M5" s="40" t="n">
        <v>42221</v>
      </c>
      <c r="N5" s="41" t="n">
        <v>11356.23</v>
      </c>
      <c r="O5" s="38"/>
      <c r="P5" s="36"/>
      <c r="Q5" s="42" t="s">
        <v>47</v>
      </c>
      <c r="R5" s="43" t="s">
        <v>48</v>
      </c>
      <c r="S5" s="44"/>
      <c r="T5" s="45" t="str">
        <f aca="false">D5</f>
        <v>Au</v>
      </c>
      <c r="U5" s="44"/>
      <c r="V5" s="44"/>
      <c r="W5" s="44"/>
      <c r="X5" s="44"/>
      <c r="Y5" s="44"/>
      <c r="Z5" s="44"/>
      <c r="AA5" s="44"/>
      <c r="AB5" s="46" t="n">
        <v>37.8944444</v>
      </c>
      <c r="AC5" s="0" t="n">
        <v>-107.6383333</v>
      </c>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6.75" hidden="false" customHeight="false" outlineLevel="0" collapsed="false">
      <c r="A6" s="51"/>
      <c r="B6" s="50" t="n">
        <v>4</v>
      </c>
      <c r="C6" s="52" t="s">
        <v>49</v>
      </c>
      <c r="D6" s="36" t="s">
        <v>44</v>
      </c>
      <c r="E6" s="36"/>
      <c r="F6" s="36"/>
      <c r="G6" s="36"/>
      <c r="H6" s="48"/>
      <c r="I6" s="36" t="s">
        <v>50</v>
      </c>
      <c r="J6" s="38" t="n">
        <v>2</v>
      </c>
      <c r="K6" s="39" t="s">
        <v>33</v>
      </c>
      <c r="L6" s="38" t="n">
        <v>2015</v>
      </c>
      <c r="M6" s="40" t="n">
        <v>42180</v>
      </c>
      <c r="N6" s="41" t="n">
        <v>240</v>
      </c>
      <c r="O6" s="38" t="n">
        <v>1</v>
      </c>
      <c r="P6" s="36"/>
      <c r="Q6" s="42" t="s">
        <v>51</v>
      </c>
      <c r="R6" s="43" t="s">
        <v>52</v>
      </c>
      <c r="S6" s="44"/>
      <c r="T6" s="45" t="str">
        <f aca="false">D6</f>
        <v>Au</v>
      </c>
      <c r="U6" s="44"/>
      <c r="V6" s="44"/>
      <c r="W6" s="44"/>
      <c r="X6" s="44"/>
      <c r="Y6" s="44"/>
      <c r="Z6" s="44"/>
      <c r="AA6" s="44"/>
      <c r="AB6" s="46" t="n">
        <v>53.4535898</v>
      </c>
      <c r="AC6" s="0" t="n">
        <v>-130.1498672</v>
      </c>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2" hidden="false" customHeight="false" outlineLevel="0" collapsed="false">
      <c r="A7" s="53"/>
      <c r="B7" s="34" t="n">
        <v>2</v>
      </c>
      <c r="C7" s="54" t="s">
        <v>53</v>
      </c>
      <c r="D7" s="55" t="s">
        <v>37</v>
      </c>
      <c r="E7" s="55"/>
      <c r="F7" s="55"/>
      <c r="G7" s="55"/>
      <c r="H7" s="56"/>
      <c r="I7" s="55" t="s">
        <v>54</v>
      </c>
      <c r="J7" s="57" t="n">
        <v>1</v>
      </c>
      <c r="K7" s="56" t="s">
        <v>33</v>
      </c>
      <c r="L7" s="57" t="n">
        <v>2014</v>
      </c>
      <c r="M7" s="58" t="n">
        <v>41892</v>
      </c>
      <c r="N7" s="59"/>
      <c r="O7" s="57"/>
      <c r="P7" s="55" t="n">
        <v>3</v>
      </c>
      <c r="Q7" s="60" t="s">
        <v>55</v>
      </c>
      <c r="R7" s="61" t="s">
        <v>56</v>
      </c>
      <c r="S7" s="44"/>
      <c r="T7" s="45" t="str">
        <f aca="false">D7</f>
        <v>Fe</v>
      </c>
      <c r="U7" s="44"/>
      <c r="V7" s="44"/>
      <c r="W7" s="44"/>
      <c r="X7" s="44"/>
      <c r="Y7" s="44"/>
      <c r="Z7" s="44"/>
      <c r="AA7" s="44"/>
      <c r="AB7" s="46" t="n">
        <v>-20.2506152</v>
      </c>
      <c r="AC7" s="0" t="n">
        <v>-43.8042588</v>
      </c>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 hidden="false" customHeight="false" outlineLevel="0" collapsed="false">
      <c r="A8" s="62"/>
      <c r="B8" s="34" t="n">
        <v>3</v>
      </c>
      <c r="C8" s="54" t="s">
        <v>57</v>
      </c>
      <c r="D8" s="55" t="s">
        <v>58</v>
      </c>
      <c r="E8" s="55"/>
      <c r="F8" s="55"/>
      <c r="G8" s="55"/>
      <c r="H8" s="56"/>
      <c r="I8" s="55" t="s">
        <v>54</v>
      </c>
      <c r="J8" s="57" t="n">
        <v>1</v>
      </c>
      <c r="K8" s="56" t="s">
        <v>33</v>
      </c>
      <c r="L8" s="57" t="n">
        <v>2014</v>
      </c>
      <c r="M8" s="63" t="n">
        <v>41858</v>
      </c>
      <c r="N8" s="59" t="n">
        <v>40000</v>
      </c>
      <c r="O8" s="57"/>
      <c r="P8" s="55"/>
      <c r="Q8" s="60" t="s">
        <v>55</v>
      </c>
      <c r="R8" s="61" t="s">
        <v>59</v>
      </c>
      <c r="S8" s="44" t="s">
        <v>60</v>
      </c>
      <c r="T8" s="45" t="str">
        <f aca="false">D8</f>
        <v>Cu</v>
      </c>
      <c r="U8" s="44" t="n">
        <v>10000</v>
      </c>
      <c r="V8" s="44" t="n">
        <v>0.5</v>
      </c>
      <c r="W8" s="44"/>
      <c r="X8" s="44" t="n">
        <v>0.5</v>
      </c>
      <c r="Y8" s="44"/>
      <c r="Z8" s="44" t="n">
        <v>1000</v>
      </c>
      <c r="AA8" s="44" t="s">
        <v>61</v>
      </c>
      <c r="AB8" s="46" t="n">
        <v>30.9707414</v>
      </c>
      <c r="AC8" s="0" t="n">
        <v>-110.3089756</v>
      </c>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8.2" hidden="false" customHeight="false" outlineLevel="0" collapsed="false">
      <c r="A9" s="33"/>
      <c r="B9" s="34" t="n">
        <v>1</v>
      </c>
      <c r="C9" s="54" t="s">
        <v>62</v>
      </c>
      <c r="D9" s="55" t="s">
        <v>63</v>
      </c>
      <c r="E9" s="55" t="s">
        <v>64</v>
      </c>
      <c r="F9" s="55" t="s">
        <v>39</v>
      </c>
      <c r="G9" s="55" t="n">
        <v>40</v>
      </c>
      <c r="H9" s="56" t="n">
        <v>74000000</v>
      </c>
      <c r="I9" s="55" t="s">
        <v>65</v>
      </c>
      <c r="J9" s="57" t="n">
        <v>1</v>
      </c>
      <c r="K9" s="56" t="s">
        <v>33</v>
      </c>
      <c r="L9" s="57" t="n">
        <v>2014</v>
      </c>
      <c r="M9" s="63" t="n">
        <v>41855</v>
      </c>
      <c r="N9" s="59" t="n">
        <v>23600000</v>
      </c>
      <c r="O9" s="57" t="n">
        <v>7</v>
      </c>
      <c r="P9" s="55"/>
      <c r="Q9" s="60" t="s">
        <v>66</v>
      </c>
      <c r="R9" s="61" t="s">
        <v>67</v>
      </c>
      <c r="S9" s="44" t="s">
        <v>60</v>
      </c>
      <c r="T9" s="45" t="str">
        <f aca="false">D9</f>
        <v>Cu Au</v>
      </c>
      <c r="U9" s="44" t="n">
        <v>507</v>
      </c>
      <c r="V9" s="44" t="n">
        <v>0.28</v>
      </c>
      <c r="W9" s="44" t="n">
        <v>0.29</v>
      </c>
      <c r="X9" s="44" t="n">
        <v>0.512607127813556</v>
      </c>
      <c r="Y9" s="44" t="n">
        <v>2005</v>
      </c>
      <c r="Z9" s="44" t="n">
        <v>56.3628125</v>
      </c>
      <c r="AA9" s="44" t="s">
        <v>61</v>
      </c>
      <c r="AB9" s="46" t="n">
        <v>52.5719902</v>
      </c>
      <c r="AC9" s="0" t="n">
        <v>-121.6408822</v>
      </c>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5" hidden="false" customHeight="false" outlineLevel="0" collapsed="false">
      <c r="A10" s="53"/>
      <c r="B10" s="34" t="n">
        <v>2</v>
      </c>
      <c r="C10" s="54" t="s">
        <v>68</v>
      </c>
      <c r="D10" s="55" t="s">
        <v>69</v>
      </c>
      <c r="E10" s="55"/>
      <c r="F10" s="55"/>
      <c r="G10" s="55"/>
      <c r="H10" s="56" t="n">
        <v>155000000</v>
      </c>
      <c r="I10" s="55" t="s">
        <v>40</v>
      </c>
      <c r="J10" s="57" t="n">
        <v>1</v>
      </c>
      <c r="K10" s="56" t="s">
        <v>33</v>
      </c>
      <c r="L10" s="57" t="n">
        <v>2014</v>
      </c>
      <c r="M10" s="63" t="n">
        <v>41672</v>
      </c>
      <c r="N10" s="59" t="n">
        <v>334000</v>
      </c>
      <c r="O10" s="57"/>
      <c r="P10" s="55"/>
      <c r="Q10" s="60" t="s">
        <v>70</v>
      </c>
      <c r="R10" s="61" t="s">
        <v>71</v>
      </c>
      <c r="S10" s="44"/>
      <c r="T10" s="45" t="str">
        <f aca="false">D10</f>
        <v>Coal</v>
      </c>
      <c r="U10" s="44"/>
      <c r="V10" s="44"/>
      <c r="W10" s="44"/>
      <c r="X10" s="44"/>
      <c r="Y10" s="44"/>
      <c r="Z10" s="44"/>
      <c r="AA10" s="44"/>
      <c r="AB10" s="46" t="n">
        <v>36.4915111</v>
      </c>
      <c r="AC10" s="0" t="n">
        <v>-79.7195704</v>
      </c>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 hidden="false" customHeight="false" outlineLevel="0" collapsed="false">
      <c r="A11" s="62"/>
      <c r="B11" s="34" t="n">
        <v>3</v>
      </c>
      <c r="C11" s="64" t="s">
        <v>72</v>
      </c>
      <c r="D11" s="55" t="s">
        <v>73</v>
      </c>
      <c r="E11" s="55"/>
      <c r="F11" s="55"/>
      <c r="G11" s="55"/>
      <c r="H11" s="56"/>
      <c r="I11" s="55" t="s">
        <v>74</v>
      </c>
      <c r="J11" s="57" t="n">
        <v>2</v>
      </c>
      <c r="K11" s="56" t="s">
        <v>33</v>
      </c>
      <c r="L11" s="57" t="n">
        <v>2013</v>
      </c>
      <c r="M11" s="63" t="n">
        <v>41593</v>
      </c>
      <c r="N11" s="59"/>
      <c r="O11" s="57"/>
      <c r="P11" s="55"/>
      <c r="Q11" s="60" t="s">
        <v>75</v>
      </c>
      <c r="R11" s="61" t="s">
        <v>76</v>
      </c>
      <c r="S11" s="44"/>
      <c r="T11" s="45" t="str">
        <f aca="false">D11</f>
        <v>Cu Mo</v>
      </c>
      <c r="U11" s="44"/>
      <c r="V11" s="44"/>
      <c r="W11" s="44"/>
      <c r="X11" s="44"/>
      <c r="Y11" s="44"/>
      <c r="Z11" s="44"/>
      <c r="AA11" s="44"/>
      <c r="AB11" s="46" t="n">
        <v>39.1517342</v>
      </c>
      <c r="AC11" s="0" t="n">
        <v>46.1493699</v>
      </c>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8.2" hidden="false" customHeight="false" outlineLevel="0" collapsed="false">
      <c r="A12" s="53"/>
      <c r="B12" s="50" t="n">
        <v>2</v>
      </c>
      <c r="C12" s="54" t="s">
        <v>77</v>
      </c>
      <c r="D12" s="55" t="s">
        <v>69</v>
      </c>
      <c r="E12" s="55"/>
      <c r="F12" s="55"/>
      <c r="G12" s="55"/>
      <c r="H12" s="56"/>
      <c r="I12" s="55" t="s">
        <v>78</v>
      </c>
      <c r="J12" s="57" t="n">
        <v>1</v>
      </c>
      <c r="K12" s="56" t="s">
        <v>33</v>
      </c>
      <c r="L12" s="57" t="n">
        <v>2013</v>
      </c>
      <c r="M12" s="63" t="n">
        <v>41578</v>
      </c>
      <c r="N12" s="59" t="n">
        <v>670000</v>
      </c>
      <c r="O12" s="55" t="s">
        <v>79</v>
      </c>
      <c r="P12" s="55"/>
      <c r="Q12" s="60" t="s">
        <v>80</v>
      </c>
      <c r="R12" s="61" t="s">
        <v>81</v>
      </c>
      <c r="S12" s="44"/>
      <c r="T12" s="45" t="str">
        <f aca="false">D12</f>
        <v>Coal</v>
      </c>
      <c r="U12" s="44"/>
      <c r="V12" s="44"/>
      <c r="W12" s="44"/>
      <c r="X12" s="44"/>
      <c r="Y12" s="44"/>
      <c r="Z12" s="44"/>
      <c r="AA12" s="44"/>
      <c r="AB12" s="46" t="n">
        <v>56.130366</v>
      </c>
      <c r="AC12" s="0" t="n">
        <v>-106.346771</v>
      </c>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8.2" hidden="false" customHeight="false" outlineLevel="0" collapsed="false">
      <c r="A13" s="62"/>
      <c r="B13" s="34" t="n">
        <v>3</v>
      </c>
      <c r="C13" s="54" t="s">
        <v>82</v>
      </c>
      <c r="D13" s="55" t="s">
        <v>44</v>
      </c>
      <c r="E13" s="55"/>
      <c r="F13" s="55"/>
      <c r="G13" s="55"/>
      <c r="H13" s="56"/>
      <c r="I13" s="55" t="s">
        <v>83</v>
      </c>
      <c r="J13" s="57" t="n">
        <v>1</v>
      </c>
      <c r="K13" s="56" t="s">
        <v>33</v>
      </c>
      <c r="L13" s="57" t="n">
        <v>2013</v>
      </c>
      <c r="M13" s="65" t="n">
        <v>41395</v>
      </c>
      <c r="N13" s="59" t="n">
        <v>57000</v>
      </c>
      <c r="O13" s="57"/>
      <c r="P13" s="55"/>
      <c r="Q13" s="60" t="s">
        <v>84</v>
      </c>
      <c r="R13" s="61" t="s">
        <v>85</v>
      </c>
      <c r="S13" s="44"/>
      <c r="T13" s="45" t="str">
        <f aca="false">D13</f>
        <v>Au</v>
      </c>
      <c r="U13" s="44"/>
      <c r="V13" s="44"/>
      <c r="W13" s="44"/>
      <c r="X13" s="44"/>
      <c r="Y13" s="44"/>
      <c r="Z13" s="44"/>
      <c r="AA13" s="44"/>
      <c r="AB13" s="46" t="s">
        <v>86</v>
      </c>
      <c r="AC13" s="0" t="s">
        <v>86</v>
      </c>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6.75" hidden="false" customHeight="false" outlineLevel="0" collapsed="false">
      <c r="A14" s="53"/>
      <c r="B14" s="50" t="n">
        <v>2</v>
      </c>
      <c r="C14" s="54" t="s">
        <v>87</v>
      </c>
      <c r="D14" s="55" t="s">
        <v>58</v>
      </c>
      <c r="E14" s="55" t="s">
        <v>88</v>
      </c>
      <c r="F14" s="55" t="s">
        <v>89</v>
      </c>
      <c r="G14" s="55" t="n">
        <v>7</v>
      </c>
      <c r="H14" s="56"/>
      <c r="I14" s="55" t="s">
        <v>90</v>
      </c>
      <c r="J14" s="57" t="n">
        <v>1</v>
      </c>
      <c r="K14" s="56" t="s">
        <v>33</v>
      </c>
      <c r="L14" s="57" t="n">
        <v>2012</v>
      </c>
      <c r="M14" s="63" t="n">
        <v>41260</v>
      </c>
      <c r="N14" s="59" t="n">
        <v>100000</v>
      </c>
      <c r="O14" s="57"/>
      <c r="P14" s="55"/>
      <c r="Q14" s="60" t="s">
        <v>91</v>
      </c>
      <c r="R14" s="61" t="s">
        <v>92</v>
      </c>
      <c r="S14" s="44"/>
      <c r="T14" s="45" t="str">
        <f aca="false">D14</f>
        <v>Cu</v>
      </c>
      <c r="U14" s="44"/>
      <c r="V14" s="44"/>
      <c r="W14" s="44"/>
      <c r="X14" s="44"/>
      <c r="Y14" s="44"/>
      <c r="Z14" s="44"/>
      <c r="AA14" s="44"/>
      <c r="AB14" s="46" t="s">
        <v>86</v>
      </c>
      <c r="AC14" s="0" t="s">
        <v>86</v>
      </c>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6.75" hidden="false" customHeight="false" outlineLevel="0" collapsed="false">
      <c r="A15" s="53"/>
      <c r="B15" s="50" t="n">
        <v>2</v>
      </c>
      <c r="C15" s="54" t="s">
        <v>93</v>
      </c>
      <c r="D15" s="55" t="s">
        <v>94</v>
      </c>
      <c r="E15" s="55"/>
      <c r="F15" s="55"/>
      <c r="G15" s="55"/>
      <c r="H15" s="56"/>
      <c r="I15" s="55" t="s">
        <v>95</v>
      </c>
      <c r="J15" s="57" t="n">
        <v>1</v>
      </c>
      <c r="K15" s="56" t="s">
        <v>33</v>
      </c>
      <c r="L15" s="57" t="n">
        <v>2012</v>
      </c>
      <c r="M15" s="66" t="n">
        <v>41217</v>
      </c>
      <c r="N15" s="59" t="n">
        <v>240000</v>
      </c>
      <c r="O15" s="57"/>
      <c r="P15" s="55"/>
      <c r="Q15" s="60" t="s">
        <v>55</v>
      </c>
      <c r="R15" s="61" t="s">
        <v>96</v>
      </c>
      <c r="S15" s="44"/>
      <c r="T15" s="45" t="str">
        <f aca="false">D15</f>
        <v>Ni U</v>
      </c>
      <c r="U15" s="44"/>
      <c r="V15" s="44"/>
      <c r="W15" s="44"/>
      <c r="X15" s="44"/>
      <c r="Y15" s="44"/>
      <c r="Z15" s="44"/>
      <c r="AA15" s="44"/>
      <c r="AB15" s="46" t="n">
        <v>63.9495695</v>
      </c>
      <c r="AC15" s="0" t="n">
        <v>28.1714838</v>
      </c>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8.2" hidden="false" customHeight="false" outlineLevel="0" collapsed="false">
      <c r="A16" s="33"/>
      <c r="B16" s="34" t="n">
        <v>1</v>
      </c>
      <c r="C16" s="54" t="s">
        <v>97</v>
      </c>
      <c r="D16" s="55" t="s">
        <v>58</v>
      </c>
      <c r="E16" s="55"/>
      <c r="F16" s="55"/>
      <c r="G16" s="55"/>
      <c r="H16" s="56" t="n">
        <v>102000000</v>
      </c>
      <c r="I16" s="55" t="s">
        <v>98</v>
      </c>
      <c r="J16" s="57" t="n">
        <v>1</v>
      </c>
      <c r="K16" s="56" t="s">
        <v>33</v>
      </c>
      <c r="L16" s="57" t="n">
        <v>2012</v>
      </c>
      <c r="M16" s="63" t="n">
        <v>41123</v>
      </c>
      <c r="N16" s="59" t="n">
        <v>13000000</v>
      </c>
      <c r="O16" s="57"/>
      <c r="P16" s="55"/>
      <c r="Q16" s="60" t="s">
        <v>99</v>
      </c>
      <c r="R16" s="61" t="s">
        <v>100</v>
      </c>
      <c r="S16" s="44" t="s">
        <v>60</v>
      </c>
      <c r="T16" s="45" t="str">
        <f aca="false">D16</f>
        <v>Cu</v>
      </c>
      <c r="U16" s="44" t="n">
        <v>590</v>
      </c>
      <c r="V16" s="44" t="n">
        <v>0.3</v>
      </c>
      <c r="W16" s="44" t="n">
        <v>0.35</v>
      </c>
      <c r="X16" s="44" t="n">
        <f aca="false">V16+W16*1100/2/22.046/31.1034</f>
        <v>0.580732740464636</v>
      </c>
      <c r="Y16" s="44" t="n">
        <v>1958</v>
      </c>
      <c r="Z16" s="44" t="n">
        <v>325</v>
      </c>
      <c r="AA16" s="44" t="s">
        <v>61</v>
      </c>
      <c r="AB16" s="46" t="n">
        <v>16.2638711</v>
      </c>
      <c r="AC16" s="0" t="n">
        <v>120.6258059</v>
      </c>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6.4" hidden="false" customHeight="false" outlineLevel="0" collapsed="false">
      <c r="A17" s="62"/>
      <c r="B17" s="34" t="n">
        <v>3</v>
      </c>
      <c r="C17" s="54" t="s">
        <v>101</v>
      </c>
      <c r="D17" s="55" t="s">
        <v>102</v>
      </c>
      <c r="E17" s="55"/>
      <c r="F17" s="55"/>
      <c r="G17" s="55"/>
      <c r="H17" s="56" t="n">
        <v>1800000</v>
      </c>
      <c r="I17" s="55" t="s">
        <v>103</v>
      </c>
      <c r="J17" s="57" t="n">
        <v>1</v>
      </c>
      <c r="K17" s="56" t="s">
        <v>33</v>
      </c>
      <c r="L17" s="57" t="n">
        <v>2012</v>
      </c>
      <c r="M17" s="63" t="n">
        <v>41101</v>
      </c>
      <c r="N17" s="59" t="s">
        <v>104</v>
      </c>
      <c r="O17" s="57"/>
      <c r="P17" s="55"/>
      <c r="Q17" s="60" t="s">
        <v>105</v>
      </c>
      <c r="R17" s="67" t="s">
        <v>106</v>
      </c>
      <c r="S17" s="44"/>
      <c r="T17" s="45" t="str">
        <f aca="false">D17</f>
        <v>Pb Zn</v>
      </c>
      <c r="U17" s="44"/>
      <c r="V17" s="44"/>
      <c r="W17" s="44"/>
      <c r="X17" s="44"/>
      <c r="Y17" s="44"/>
      <c r="Z17" s="44"/>
      <c r="AA17" s="44"/>
      <c r="AB17" s="46" t="s">
        <v>86</v>
      </c>
      <c r="AC17" s="0" t="s">
        <v>86</v>
      </c>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false" outlineLevel="0" collapsed="false">
      <c r="A18" s="62"/>
      <c r="B18" s="34" t="n">
        <v>3</v>
      </c>
      <c r="C18" s="54" t="s">
        <v>107</v>
      </c>
      <c r="D18" s="55" t="s">
        <v>44</v>
      </c>
      <c r="E18" s="55"/>
      <c r="F18" s="55"/>
      <c r="G18" s="55"/>
      <c r="H18" s="56"/>
      <c r="I18" s="55" t="s">
        <v>108</v>
      </c>
      <c r="J18" s="57" t="n">
        <v>1</v>
      </c>
      <c r="K18" s="56" t="s">
        <v>33</v>
      </c>
      <c r="L18" s="57" t="n">
        <v>2012</v>
      </c>
      <c r="M18" s="63" t="n">
        <v>41012</v>
      </c>
      <c r="N18" s="59"/>
      <c r="O18" s="57"/>
      <c r="P18" s="55"/>
      <c r="Q18" s="60" t="s">
        <v>109</v>
      </c>
      <c r="R18" s="61" t="s">
        <v>110</v>
      </c>
      <c r="S18" s="44"/>
      <c r="T18" s="45" t="str">
        <f aca="false">D18</f>
        <v>Au</v>
      </c>
      <c r="U18" s="44"/>
      <c r="V18" s="44"/>
      <c r="W18" s="44"/>
      <c r="X18" s="44"/>
      <c r="Y18" s="44"/>
      <c r="Z18" s="44"/>
      <c r="AA18" s="44"/>
      <c r="AB18" s="46" t="s">
        <v>86</v>
      </c>
      <c r="AC18" s="0" t="s">
        <v>86</v>
      </c>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false" customHeight="false" outlineLevel="0" collapsed="false">
      <c r="A19" s="62"/>
      <c r="B19" s="34" t="n">
        <v>3</v>
      </c>
      <c r="C19" s="54" t="s">
        <v>111</v>
      </c>
      <c r="D19" s="55" t="s">
        <v>112</v>
      </c>
      <c r="E19" s="55"/>
      <c r="F19" s="55"/>
      <c r="G19" s="55"/>
      <c r="H19" s="56"/>
      <c r="I19" s="55" t="s">
        <v>98</v>
      </c>
      <c r="J19" s="57" t="n">
        <v>1</v>
      </c>
      <c r="K19" s="56" t="s">
        <v>33</v>
      </c>
      <c r="L19" s="57" t="n">
        <v>2011</v>
      </c>
      <c r="M19" s="63" t="n">
        <v>40745</v>
      </c>
      <c r="N19" s="59" t="n">
        <v>10000</v>
      </c>
      <c r="O19" s="57"/>
      <c r="P19" s="55"/>
      <c r="Q19" s="60" t="s">
        <v>113</v>
      </c>
      <c r="R19" s="68" t="s">
        <v>114</v>
      </c>
      <c r="S19" s="44"/>
      <c r="T19" s="45" t="str">
        <f aca="false">D19</f>
        <v>Mn</v>
      </c>
      <c r="U19" s="44"/>
      <c r="V19" s="44"/>
      <c r="W19" s="44"/>
      <c r="X19" s="44"/>
      <c r="Y19" s="44"/>
      <c r="Z19" s="44"/>
      <c r="AA19" s="44"/>
      <c r="AB19" s="46" t="n">
        <v>32.655325</v>
      </c>
      <c r="AC19" s="0" t="n">
        <v>103.604698</v>
      </c>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3.8" hidden="false" customHeight="false" outlineLevel="0" collapsed="false">
      <c r="A20" s="53"/>
      <c r="B20" s="50" t="n">
        <v>2</v>
      </c>
      <c r="C20" s="54" t="s">
        <v>115</v>
      </c>
      <c r="D20" s="55" t="s">
        <v>37</v>
      </c>
      <c r="E20" s="55"/>
      <c r="F20" s="55"/>
      <c r="G20" s="55"/>
      <c r="H20" s="56"/>
      <c r="I20" s="55" t="s">
        <v>54</v>
      </c>
      <c r="J20" s="57" t="n">
        <v>1</v>
      </c>
      <c r="K20" s="56" t="s">
        <v>33</v>
      </c>
      <c r="L20" s="57" t="n">
        <v>2011</v>
      </c>
      <c r="M20" s="65" t="n">
        <v>40664</v>
      </c>
      <c r="N20" s="59" t="n">
        <v>200000</v>
      </c>
      <c r="O20" s="57"/>
      <c r="P20" s="55"/>
      <c r="Q20" s="60" t="s">
        <v>116</v>
      </c>
      <c r="R20" s="60" t="s">
        <v>117</v>
      </c>
      <c r="S20" s="44"/>
      <c r="T20" s="45" t="str">
        <f aca="false">D20</f>
        <v>Fe</v>
      </c>
      <c r="U20" s="44"/>
      <c r="V20" s="44"/>
      <c r="W20" s="44"/>
      <c r="X20" s="44"/>
      <c r="Y20" s="44"/>
      <c r="Z20" s="44"/>
      <c r="AA20" s="44"/>
      <c r="AB20" s="46" t="s">
        <v>86</v>
      </c>
      <c r="AC20" s="0" t="s">
        <v>86</v>
      </c>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2.45" hidden="false" customHeight="false" outlineLevel="0" collapsed="false">
      <c r="A21" s="33"/>
      <c r="B21" s="34" t="n">
        <v>1</v>
      </c>
      <c r="C21" s="54" t="s">
        <v>118</v>
      </c>
      <c r="D21" s="55" t="s">
        <v>31</v>
      </c>
      <c r="E21" s="55" t="s">
        <v>88</v>
      </c>
      <c r="F21" s="69" t="s">
        <v>119</v>
      </c>
      <c r="G21" s="55"/>
      <c r="H21" s="56" t="n">
        <v>30000000</v>
      </c>
      <c r="I21" s="55" t="s">
        <v>95</v>
      </c>
      <c r="J21" s="57" t="n">
        <v>1</v>
      </c>
      <c r="K21" s="56" t="s">
        <v>33</v>
      </c>
      <c r="L21" s="57" t="n">
        <v>2010</v>
      </c>
      <c r="M21" s="63" t="n">
        <v>40455</v>
      </c>
      <c r="N21" s="59" t="n">
        <v>1000000</v>
      </c>
      <c r="O21" s="57"/>
      <c r="P21" s="55" t="n">
        <v>10</v>
      </c>
      <c r="Q21" s="60" t="s">
        <v>120</v>
      </c>
      <c r="R21" s="61" t="s">
        <v>121</v>
      </c>
      <c r="S21" s="44"/>
      <c r="T21" s="45" t="str">
        <f aca="false">D21</f>
        <v>Al</v>
      </c>
      <c r="U21" s="44"/>
      <c r="V21" s="44"/>
      <c r="W21" s="44"/>
      <c r="X21" s="44"/>
      <c r="Y21" s="44"/>
      <c r="Z21" s="44"/>
      <c r="AA21" s="44"/>
      <c r="AB21" s="46" t="s">
        <v>86</v>
      </c>
      <c r="AC21" s="0" t="s">
        <v>86</v>
      </c>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6.75" hidden="false" customHeight="false" outlineLevel="0" collapsed="false">
      <c r="A22" s="33"/>
      <c r="B22" s="50" t="n">
        <v>1</v>
      </c>
      <c r="C22" s="54" t="s">
        <v>122</v>
      </c>
      <c r="D22" s="55" t="s">
        <v>123</v>
      </c>
      <c r="E22" s="55"/>
      <c r="F22" s="55"/>
      <c r="G22" s="55"/>
      <c r="H22" s="56"/>
      <c r="I22" s="55" t="s">
        <v>98</v>
      </c>
      <c r="J22" s="57" t="n">
        <v>1</v>
      </c>
      <c r="K22" s="56" t="s">
        <v>33</v>
      </c>
      <c r="L22" s="57" t="n">
        <v>2010</v>
      </c>
      <c r="M22" s="63" t="n">
        <v>40442</v>
      </c>
      <c r="N22" s="59"/>
      <c r="O22" s="57"/>
      <c r="P22" s="55" t="n">
        <v>22</v>
      </c>
      <c r="Q22" s="60" t="s">
        <v>124</v>
      </c>
      <c r="R22" s="61" t="s">
        <v>125</v>
      </c>
      <c r="S22" s="44"/>
      <c r="T22" s="45" t="str">
        <f aca="false">D22</f>
        <v>Sn</v>
      </c>
      <c r="U22" s="44"/>
      <c r="V22" s="44"/>
      <c r="W22" s="44"/>
      <c r="X22" s="44"/>
      <c r="Y22" s="44"/>
      <c r="Z22" s="44"/>
      <c r="AA22" s="44"/>
      <c r="AB22" s="46" t="s">
        <v>86</v>
      </c>
      <c r="AC22" s="0" t="s">
        <v>86</v>
      </c>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6.75" hidden="false" customHeight="false" outlineLevel="0" collapsed="false">
      <c r="A23" s="51"/>
      <c r="B23" s="70" t="n">
        <v>4</v>
      </c>
      <c r="C23" s="54" t="s">
        <v>126</v>
      </c>
      <c r="D23" s="55" t="s">
        <v>127</v>
      </c>
      <c r="E23" s="55"/>
      <c r="F23" s="55"/>
      <c r="G23" s="55"/>
      <c r="H23" s="56"/>
      <c r="I23" s="55" t="s">
        <v>128</v>
      </c>
      <c r="J23" s="57" t="n">
        <v>3</v>
      </c>
      <c r="K23" s="56" t="s">
        <v>33</v>
      </c>
      <c r="L23" s="57" t="n">
        <v>2010</v>
      </c>
      <c r="M23" s="63" t="n">
        <v>40375</v>
      </c>
      <c r="N23" s="59" t="n">
        <v>500</v>
      </c>
      <c r="O23" s="57"/>
      <c r="P23" s="55"/>
      <c r="Q23" s="60" t="s">
        <v>129</v>
      </c>
      <c r="R23" s="61" t="s">
        <v>130</v>
      </c>
      <c r="S23" s="44"/>
      <c r="T23" s="45" t="str">
        <f aca="false">D23</f>
        <v>Au Cu</v>
      </c>
      <c r="U23" s="44"/>
      <c r="V23" s="44"/>
      <c r="W23" s="44"/>
      <c r="X23" s="44"/>
      <c r="Y23" s="44"/>
      <c r="Z23" s="44"/>
      <c r="AA23" s="44"/>
      <c r="AB23" s="46" t="s">
        <v>86</v>
      </c>
      <c r="AC23" s="0" t="s">
        <v>86</v>
      </c>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8.2" hidden="false" customHeight="false" outlineLevel="0" collapsed="false">
      <c r="A24" s="62"/>
      <c r="B24" s="50" t="n">
        <v>3</v>
      </c>
      <c r="C24" s="54" t="s">
        <v>126</v>
      </c>
      <c r="D24" s="55" t="s">
        <v>127</v>
      </c>
      <c r="E24" s="55"/>
      <c r="F24" s="55"/>
      <c r="G24" s="55"/>
      <c r="H24" s="56"/>
      <c r="I24" s="55" t="s">
        <v>74</v>
      </c>
      <c r="J24" s="57" t="n">
        <v>2</v>
      </c>
      <c r="K24" s="56" t="s">
        <v>33</v>
      </c>
      <c r="L24" s="57" t="n">
        <v>2010</v>
      </c>
      <c r="M24" s="63" t="n">
        <v>40362</v>
      </c>
      <c r="N24" s="59" t="n">
        <v>9100</v>
      </c>
      <c r="O24" s="57"/>
      <c r="P24" s="55"/>
      <c r="Q24" s="60" t="s">
        <v>129</v>
      </c>
      <c r="R24" s="61" t="s">
        <v>131</v>
      </c>
      <c r="S24" s="44"/>
      <c r="T24" s="45" t="str">
        <f aca="false">D24</f>
        <v>Au Cu</v>
      </c>
      <c r="U24" s="44"/>
      <c r="V24" s="44"/>
      <c r="W24" s="44"/>
      <c r="X24" s="44"/>
      <c r="Y24" s="44"/>
      <c r="Z24" s="44"/>
      <c r="AA24" s="44"/>
      <c r="AB24" s="46" t="s">
        <v>86</v>
      </c>
      <c r="AC24" s="0" t="s">
        <v>86</v>
      </c>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8.2" hidden="false" customHeight="false" outlineLevel="0" collapsed="false">
      <c r="A25" s="62"/>
      <c r="B25" s="50" t="n">
        <v>3</v>
      </c>
      <c r="C25" s="54" t="s">
        <v>132</v>
      </c>
      <c r="D25" s="69" t="s">
        <v>133</v>
      </c>
      <c r="E25" s="55"/>
      <c r="F25" s="55"/>
      <c r="G25" s="55" t="n">
        <v>10</v>
      </c>
      <c r="H25" s="56"/>
      <c r="I25" s="55" t="s">
        <v>95</v>
      </c>
      <c r="J25" s="57" t="n">
        <v>1</v>
      </c>
      <c r="K25" s="56" t="s">
        <v>33</v>
      </c>
      <c r="L25" s="57" t="n">
        <v>2010</v>
      </c>
      <c r="M25" s="63" t="n">
        <v>40354</v>
      </c>
      <c r="N25" s="59" t="n">
        <v>21420</v>
      </c>
      <c r="O25" s="55" t="n">
        <v>110</v>
      </c>
      <c r="P25" s="55"/>
      <c r="Q25" s="60" t="s">
        <v>134</v>
      </c>
      <c r="R25" s="71" t="s">
        <v>135</v>
      </c>
      <c r="S25" s="44"/>
      <c r="T25" s="45" t="str">
        <f aca="false">D25</f>
        <v>Ag, Cu, Pb, Zn</v>
      </c>
      <c r="U25" s="44"/>
      <c r="V25" s="44"/>
      <c r="W25" s="44"/>
      <c r="X25" s="44"/>
      <c r="Y25" s="44"/>
      <c r="Z25" s="44"/>
      <c r="AA25" s="44"/>
      <c r="AB25" s="46" t="n">
        <v>-12.11532</v>
      </c>
      <c r="AC25" s="0" t="n">
        <v>-77.0322651</v>
      </c>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8" hidden="false" customHeight="false" outlineLevel="0" collapsed="false">
      <c r="A26" s="62"/>
      <c r="B26" s="50" t="n">
        <v>3</v>
      </c>
      <c r="C26" s="54" t="s">
        <v>136</v>
      </c>
      <c r="D26" s="69"/>
      <c r="E26" s="55"/>
      <c r="F26" s="55"/>
      <c r="G26" s="55"/>
      <c r="H26" s="56"/>
      <c r="I26" s="55" t="s">
        <v>78</v>
      </c>
      <c r="J26" s="57" t="n">
        <v>1</v>
      </c>
      <c r="K26" s="56" t="s">
        <v>33</v>
      </c>
      <c r="L26" s="57" t="n">
        <v>2010</v>
      </c>
      <c r="M26" s="63" t="n">
        <v>40354</v>
      </c>
      <c r="N26" s="59" t="n">
        <v>21420</v>
      </c>
      <c r="O26" s="55" t="n">
        <v>110</v>
      </c>
      <c r="P26" s="55"/>
      <c r="Q26" s="60" t="s">
        <v>55</v>
      </c>
      <c r="R26" s="72" t="s">
        <v>137</v>
      </c>
      <c r="S26" s="44"/>
      <c r="T26" s="45" t="n">
        <f aca="false">D26</f>
        <v>0</v>
      </c>
      <c r="U26" s="44"/>
      <c r="V26" s="44"/>
      <c r="W26" s="44"/>
      <c r="X26" s="44"/>
      <c r="Y26" s="44"/>
      <c r="Z26" s="44"/>
      <c r="AA26" s="44"/>
      <c r="AB26" s="46" t="n">
        <v>-12.7861978</v>
      </c>
      <c r="AC26" s="0" t="n">
        <v>-74.9764024</v>
      </c>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3.8" hidden="false" customHeight="false" outlineLevel="0" collapsed="false">
      <c r="A27" s="62"/>
      <c r="B27" s="50" t="n">
        <v>3</v>
      </c>
      <c r="C27" s="54" t="s">
        <v>138</v>
      </c>
      <c r="D27" s="69"/>
      <c r="E27" s="55" t="s">
        <v>88</v>
      </c>
      <c r="F27" s="55"/>
      <c r="G27" s="55" t="n">
        <v>15</v>
      </c>
      <c r="H27" s="56"/>
      <c r="I27" s="55" t="s">
        <v>139</v>
      </c>
      <c r="J27" s="57" t="n">
        <v>1</v>
      </c>
      <c r="K27" s="56" t="s">
        <v>33</v>
      </c>
      <c r="L27" s="57" t="n">
        <v>2010</v>
      </c>
      <c r="M27" s="63" t="n">
        <v>40236</v>
      </c>
      <c r="N27" s="59"/>
      <c r="O27" s="55"/>
      <c r="P27" s="55"/>
      <c r="Q27" s="60" t="s">
        <v>140</v>
      </c>
      <c r="R27" s="72" t="s">
        <v>141</v>
      </c>
      <c r="S27" s="44"/>
      <c r="T27" s="45" t="n">
        <f aca="false">D27</f>
        <v>0</v>
      </c>
      <c r="U27" s="44"/>
      <c r="V27" s="44"/>
      <c r="W27" s="44"/>
      <c r="X27" s="44"/>
      <c r="Y27" s="44"/>
      <c r="Z27" s="44"/>
      <c r="AA27" s="44"/>
      <c r="AB27" s="46" t="n">
        <v>-34.0264691</v>
      </c>
      <c r="AC27" s="0" t="n">
        <v>-71.1002881</v>
      </c>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3.8" hidden="false" customHeight="false" outlineLevel="0" collapsed="false">
      <c r="A28" s="62"/>
      <c r="B28" s="50" t="n">
        <v>3</v>
      </c>
      <c r="C28" s="54" t="s">
        <v>142</v>
      </c>
      <c r="D28" s="69"/>
      <c r="E28" s="55"/>
      <c r="F28" s="55"/>
      <c r="G28" s="55" t="n">
        <v>15</v>
      </c>
      <c r="H28" s="56"/>
      <c r="I28" s="55" t="s">
        <v>143</v>
      </c>
      <c r="J28" s="57" t="n">
        <v>1</v>
      </c>
      <c r="K28" s="56" t="s">
        <v>33</v>
      </c>
      <c r="L28" s="57" t="n">
        <v>2010</v>
      </c>
      <c r="M28" s="63" t="n">
        <v>40236</v>
      </c>
      <c r="N28" s="73"/>
      <c r="O28" s="55" t="n">
        <v>0.5</v>
      </c>
      <c r="P28" s="55" t="n">
        <v>4</v>
      </c>
      <c r="Q28" s="60" t="s">
        <v>140</v>
      </c>
      <c r="R28" s="72" t="s">
        <v>144</v>
      </c>
      <c r="S28" s="44"/>
      <c r="T28" s="45" t="n">
        <f aca="false">D28</f>
        <v>0</v>
      </c>
      <c r="U28" s="44"/>
      <c r="V28" s="44"/>
      <c r="W28" s="44"/>
      <c r="X28" s="44"/>
      <c r="Y28" s="44"/>
      <c r="Z28" s="44"/>
      <c r="AA28" s="44"/>
      <c r="AB28" s="46" t="s">
        <v>86</v>
      </c>
      <c r="AC28" s="0" t="s">
        <v>86</v>
      </c>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3.8" hidden="false" customHeight="false" outlineLevel="0" collapsed="false">
      <c r="A29" s="62"/>
      <c r="B29" s="50" t="n">
        <v>3</v>
      </c>
      <c r="C29" s="54" t="s">
        <v>145</v>
      </c>
      <c r="D29" s="69"/>
      <c r="E29" s="55"/>
      <c r="F29" s="55"/>
      <c r="G29" s="55"/>
      <c r="H29" s="56"/>
      <c r="I29" s="55" t="s">
        <v>143</v>
      </c>
      <c r="J29" s="57" t="n">
        <v>1</v>
      </c>
      <c r="K29" s="56" t="s">
        <v>33</v>
      </c>
      <c r="L29" s="57" t="n">
        <v>2010</v>
      </c>
      <c r="M29" s="63" t="n">
        <v>40236</v>
      </c>
      <c r="N29" s="59"/>
      <c r="O29" s="55"/>
      <c r="P29" s="55"/>
      <c r="Q29" s="60" t="s">
        <v>140</v>
      </c>
      <c r="R29" s="72" t="s">
        <v>146</v>
      </c>
      <c r="S29" s="44"/>
      <c r="T29" s="45" t="n">
        <f aca="false">D29</f>
        <v>0</v>
      </c>
      <c r="U29" s="44"/>
      <c r="V29" s="44"/>
      <c r="W29" s="44"/>
      <c r="X29" s="44"/>
      <c r="Y29" s="44"/>
      <c r="Z29" s="44"/>
      <c r="AA29" s="44"/>
      <c r="AB29" s="46" t="n">
        <v>-34.1701324</v>
      </c>
      <c r="AC29" s="0" t="n">
        <v>-70.7406259</v>
      </c>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3.8" hidden="false" customHeight="false" outlineLevel="0" collapsed="false">
      <c r="A30" s="62"/>
      <c r="B30" s="50" t="n">
        <v>3</v>
      </c>
      <c r="C30" s="54" t="s">
        <v>147</v>
      </c>
      <c r="D30" s="69" t="s">
        <v>58</v>
      </c>
      <c r="E30" s="55" t="s">
        <v>38</v>
      </c>
      <c r="F30" s="55"/>
      <c r="G30" s="55"/>
      <c r="H30" s="56"/>
      <c r="I30" s="55" t="s">
        <v>143</v>
      </c>
      <c r="J30" s="57" t="n">
        <v>1</v>
      </c>
      <c r="K30" s="56" t="s">
        <v>33</v>
      </c>
      <c r="L30" s="57" t="n">
        <v>2010</v>
      </c>
      <c r="M30" s="63" t="n">
        <v>40236</v>
      </c>
      <c r="N30" s="59" t="n">
        <v>80000</v>
      </c>
      <c r="O30" s="55" t="n">
        <v>0.1</v>
      </c>
      <c r="P30" s="55"/>
      <c r="Q30" s="60" t="s">
        <v>140</v>
      </c>
      <c r="R30" s="72" t="s">
        <v>148</v>
      </c>
      <c r="S30" s="44"/>
      <c r="T30" s="45" t="str">
        <f aca="false">D30</f>
        <v>Cu</v>
      </c>
      <c r="U30" s="44"/>
      <c r="V30" s="44"/>
      <c r="W30" s="44"/>
      <c r="X30" s="44"/>
      <c r="Y30" s="44"/>
      <c r="Z30" s="44"/>
      <c r="AA30" s="44"/>
      <c r="AB30" s="46" t="n">
        <v>-32.7333</v>
      </c>
      <c r="AC30" s="0" t="n">
        <v>-71.2042115</v>
      </c>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3.8" hidden="false" customHeight="false" outlineLevel="0" collapsed="false">
      <c r="A31" s="62"/>
      <c r="B31" s="50" t="n">
        <v>3</v>
      </c>
      <c r="C31" s="54" t="s">
        <v>149</v>
      </c>
      <c r="D31" s="69"/>
      <c r="E31" s="55" t="s">
        <v>38</v>
      </c>
      <c r="F31" s="55"/>
      <c r="G31" s="55"/>
      <c r="H31" s="56"/>
      <c r="I31" s="55" t="s">
        <v>143</v>
      </c>
      <c r="J31" s="57" t="n">
        <v>1</v>
      </c>
      <c r="K31" s="56" t="s">
        <v>33</v>
      </c>
      <c r="L31" s="57" t="n">
        <v>2010</v>
      </c>
      <c r="M31" s="63" t="n">
        <v>40236</v>
      </c>
      <c r="N31" s="59"/>
      <c r="O31" s="55"/>
      <c r="P31" s="55"/>
      <c r="Q31" s="60" t="s">
        <v>140</v>
      </c>
      <c r="R31" s="72" t="s">
        <v>150</v>
      </c>
      <c r="S31" s="44"/>
      <c r="T31" s="45" t="n">
        <f aca="false">D31</f>
        <v>0</v>
      </c>
      <c r="U31" s="44"/>
      <c r="V31" s="44"/>
      <c r="W31" s="44"/>
      <c r="X31" s="44"/>
      <c r="Y31" s="44"/>
      <c r="Z31" s="44"/>
      <c r="AA31" s="44"/>
      <c r="AB31" s="46" t="n">
        <v>-34.0341147</v>
      </c>
      <c r="AC31" s="0" t="n">
        <v>-71.0267176</v>
      </c>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13" customFormat="true" ht="22.45" hidden="false" customHeight="false" outlineLevel="0" collapsed="false">
      <c r="A32" s="33"/>
      <c r="B32" s="50" t="n">
        <v>1</v>
      </c>
      <c r="C32" s="74" t="s">
        <v>151</v>
      </c>
      <c r="D32" s="75" t="s">
        <v>44</v>
      </c>
      <c r="E32" s="75"/>
      <c r="F32" s="75"/>
      <c r="G32" s="75" t="n">
        <v>20</v>
      </c>
      <c r="H32" s="76"/>
      <c r="I32" s="75" t="s">
        <v>54</v>
      </c>
      <c r="J32" s="77" t="n">
        <v>1</v>
      </c>
      <c r="K32" s="78" t="s">
        <v>33</v>
      </c>
      <c r="L32" s="77" t="n">
        <v>2009</v>
      </c>
      <c r="M32" s="79" t="n">
        <v>40054</v>
      </c>
      <c r="N32" s="76" t="n">
        <v>1200000</v>
      </c>
      <c r="O32" s="80"/>
      <c r="P32" s="80" t="n">
        <v>1</v>
      </c>
      <c r="Q32" s="81" t="s">
        <v>152</v>
      </c>
      <c r="R32" s="82" t="s">
        <v>153</v>
      </c>
      <c r="S32" s="44" t="s">
        <v>154</v>
      </c>
      <c r="T32" s="45" t="str">
        <f aca="false">D32</f>
        <v>Au</v>
      </c>
      <c r="U32" s="44"/>
      <c r="V32" s="44"/>
      <c r="W32" s="44"/>
      <c r="X32" s="44"/>
      <c r="Y32" s="44" t="n">
        <v>1978</v>
      </c>
      <c r="Z32" s="44"/>
      <c r="AA32" s="44"/>
      <c r="AB32" s="13" t="s">
        <v>86</v>
      </c>
      <c r="AC32" s="13" t="s">
        <v>86</v>
      </c>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13" customFormat="true" ht="13.8" hidden="false" customHeight="false" outlineLevel="0" collapsed="false">
      <c r="A33" s="53"/>
      <c r="B33" s="50" t="n">
        <v>2</v>
      </c>
      <c r="C33" s="74" t="s">
        <v>155</v>
      </c>
      <c r="D33" s="83" t="s">
        <v>112</v>
      </c>
      <c r="E33" s="75"/>
      <c r="F33" s="75"/>
      <c r="G33" s="75"/>
      <c r="H33" s="76"/>
      <c r="I33" s="75" t="s">
        <v>54</v>
      </c>
      <c r="J33" s="77" t="n">
        <v>1</v>
      </c>
      <c r="K33" s="78" t="s">
        <v>33</v>
      </c>
      <c r="L33" s="77" t="n">
        <v>2009</v>
      </c>
      <c r="M33" s="79" t="n">
        <v>39947</v>
      </c>
      <c r="N33" s="76" t="n">
        <v>50000</v>
      </c>
      <c r="O33" s="80"/>
      <c r="P33" s="80" t="n">
        <v>3</v>
      </c>
      <c r="Q33" s="81" t="s">
        <v>55</v>
      </c>
      <c r="R33" s="82" t="s">
        <v>156</v>
      </c>
      <c r="S33" s="44"/>
      <c r="T33" s="45" t="str">
        <f aca="false">D33</f>
        <v>Mn</v>
      </c>
      <c r="U33" s="44"/>
      <c r="V33" s="44"/>
      <c r="W33" s="44"/>
      <c r="X33" s="44"/>
      <c r="Y33" s="44"/>
      <c r="Z33" s="44"/>
      <c r="AA33" s="44"/>
      <c r="AB33" s="13" t="n">
        <v>28.572029</v>
      </c>
      <c r="AC33" s="13" t="n">
        <v>109.482078</v>
      </c>
    </row>
    <row r="34" s="13" customFormat="true" ht="13.8" hidden="false" customHeight="false" outlineLevel="0" collapsed="false">
      <c r="A34" s="33"/>
      <c r="B34" s="50" t="n">
        <v>1</v>
      </c>
      <c r="C34" s="74" t="s">
        <v>157</v>
      </c>
      <c r="D34" s="83" t="s">
        <v>69</v>
      </c>
      <c r="E34" s="75"/>
      <c r="F34" s="75"/>
      <c r="G34" s="75"/>
      <c r="H34" s="76"/>
      <c r="I34" s="75" t="s">
        <v>54</v>
      </c>
      <c r="J34" s="77" t="n">
        <v>1</v>
      </c>
      <c r="K34" s="78" t="s">
        <v>33</v>
      </c>
      <c r="L34" s="77" t="n">
        <v>2008</v>
      </c>
      <c r="M34" s="79" t="n">
        <v>39804</v>
      </c>
      <c r="N34" s="76" t="n">
        <v>4100000</v>
      </c>
      <c r="O34" s="80" t="n">
        <v>4.1</v>
      </c>
      <c r="P34" s="80"/>
      <c r="Q34" s="81" t="s">
        <v>55</v>
      </c>
      <c r="R34" s="82" t="s">
        <v>158</v>
      </c>
      <c r="S34" s="44" t="s">
        <v>159</v>
      </c>
      <c r="T34" s="45" t="str">
        <f aca="false">D34</f>
        <v>Coal</v>
      </c>
      <c r="U34" s="44"/>
      <c r="V34" s="44"/>
      <c r="W34" s="44"/>
      <c r="X34" s="44"/>
      <c r="Y34" s="44" t="n">
        <v>1955</v>
      </c>
      <c r="Z34" s="44"/>
      <c r="AA34" s="44"/>
      <c r="AB34" s="13" t="n">
        <v>35.8982448</v>
      </c>
      <c r="AC34" s="13" t="n">
        <v>-84.5188191</v>
      </c>
      <c r="AED34" s="84"/>
      <c r="AEE34" s="84"/>
      <c r="AEF34" s="84"/>
      <c r="AEG34" s="84"/>
      <c r="AEH34" s="84"/>
      <c r="AEI34" s="84"/>
      <c r="AEJ34" s="84"/>
      <c r="AEK34" s="84"/>
      <c r="AEL34" s="84"/>
      <c r="AEM34" s="84"/>
      <c r="AEN34" s="84"/>
      <c r="AEO34" s="84"/>
      <c r="AEP34" s="84"/>
      <c r="AEQ34" s="84"/>
      <c r="AER34" s="84"/>
      <c r="AES34" s="84"/>
      <c r="AET34" s="84"/>
      <c r="AEU34" s="84"/>
      <c r="AEV34" s="84"/>
      <c r="AEW34" s="84"/>
      <c r="AEX34" s="84"/>
      <c r="AEY34" s="84"/>
      <c r="AEZ34" s="84"/>
      <c r="AFA34" s="84"/>
      <c r="AFB34" s="84"/>
      <c r="AFC34" s="84"/>
      <c r="AFD34" s="84"/>
      <c r="AFE34" s="84"/>
      <c r="AFF34" s="84"/>
      <c r="AFG34" s="84"/>
      <c r="AFH34" s="84"/>
      <c r="AFI34" s="84"/>
      <c r="AFJ34" s="84"/>
      <c r="AFK34" s="84"/>
      <c r="AFL34" s="84"/>
      <c r="AFM34" s="84"/>
      <c r="AFN34" s="84"/>
      <c r="AFO34" s="84"/>
      <c r="AFP34" s="84"/>
      <c r="AFQ34" s="84"/>
      <c r="AFR34" s="84"/>
      <c r="AFS34" s="84"/>
      <c r="AFT34" s="84"/>
      <c r="AFU34" s="84"/>
      <c r="AFV34" s="84"/>
      <c r="AFW34" s="84"/>
      <c r="AFX34" s="84"/>
      <c r="AFY34" s="84"/>
      <c r="AFZ34" s="84"/>
      <c r="AGA34" s="84"/>
      <c r="AGB34" s="84"/>
      <c r="AGC34" s="84"/>
      <c r="AGD34" s="84"/>
      <c r="AGE34" s="84"/>
      <c r="AGF34" s="84"/>
      <c r="AGG34" s="84"/>
      <c r="AGH34" s="84"/>
      <c r="AGI34" s="84"/>
      <c r="AGJ34" s="84"/>
      <c r="AGK34" s="84"/>
      <c r="AGL34" s="84"/>
      <c r="AGM34" s="84"/>
      <c r="AGN34" s="84"/>
      <c r="AGO34" s="84"/>
      <c r="AGP34" s="84"/>
      <c r="AGQ34" s="84"/>
      <c r="AGR34" s="84"/>
      <c r="AGS34" s="84"/>
      <c r="AGT34" s="84"/>
      <c r="AGU34" s="84"/>
      <c r="AGV34" s="84"/>
      <c r="AGW34" s="84"/>
      <c r="AGX34" s="84"/>
      <c r="AGY34" s="84"/>
      <c r="AGZ34" s="84"/>
      <c r="AHA34" s="84"/>
      <c r="AHB34" s="84"/>
      <c r="AHC34" s="84"/>
      <c r="AHD34" s="84"/>
      <c r="AHE34" s="84"/>
      <c r="AHF34" s="84"/>
      <c r="AHG34" s="84"/>
      <c r="AHH34" s="84"/>
      <c r="AHI34" s="84"/>
      <c r="AHJ34" s="84"/>
      <c r="AHK34" s="84"/>
      <c r="AHL34" s="84"/>
      <c r="AHM34" s="84"/>
      <c r="AHN34" s="84"/>
      <c r="AHO34" s="84"/>
      <c r="AHP34" s="84"/>
      <c r="AHQ34" s="84"/>
      <c r="AHR34" s="84"/>
      <c r="AHS34" s="84"/>
      <c r="AHT34" s="84"/>
      <c r="AHU34" s="84"/>
      <c r="AHV34" s="84"/>
      <c r="AHW34" s="84"/>
      <c r="AHX34" s="84"/>
      <c r="AHY34" s="84"/>
      <c r="AHZ34" s="84"/>
      <c r="AIA34" s="84"/>
      <c r="AIB34" s="84"/>
      <c r="AIC34" s="84"/>
      <c r="AID34" s="84"/>
      <c r="AIE34" s="84"/>
      <c r="AIF34" s="84"/>
      <c r="AIG34" s="84"/>
      <c r="AIH34" s="84"/>
      <c r="AII34" s="84"/>
      <c r="AIJ34" s="84"/>
      <c r="AIK34" s="84"/>
      <c r="AIL34" s="84"/>
      <c r="AIM34" s="84"/>
      <c r="AIN34" s="84"/>
      <c r="AIO34" s="84"/>
      <c r="AIP34" s="84"/>
      <c r="AIQ34" s="84"/>
      <c r="AIR34" s="84"/>
      <c r="AIS34" s="84"/>
      <c r="AIT34" s="84"/>
      <c r="AIU34" s="84"/>
      <c r="AIV34" s="84"/>
      <c r="AIW34" s="84"/>
      <c r="AIX34" s="84"/>
      <c r="AIY34" s="84"/>
      <c r="AIZ34" s="84"/>
      <c r="AJA34" s="84"/>
      <c r="AJB34" s="84"/>
      <c r="AJC34" s="84"/>
      <c r="AJD34" s="84"/>
      <c r="AJE34" s="84"/>
      <c r="AJF34" s="84"/>
      <c r="AJG34" s="84"/>
      <c r="AJH34" s="84"/>
      <c r="AJI34" s="84"/>
      <c r="AJJ34" s="84"/>
      <c r="AJK34" s="84"/>
      <c r="AJL34" s="84"/>
      <c r="AJM34" s="84"/>
      <c r="AJN34" s="84"/>
      <c r="AJO34" s="84"/>
      <c r="AJP34" s="84"/>
      <c r="AJQ34" s="84"/>
      <c r="AJR34" s="84"/>
      <c r="AJS34" s="84"/>
      <c r="AJT34" s="84"/>
      <c r="AJU34" s="84"/>
      <c r="AJV34" s="84"/>
      <c r="AJW34" s="84"/>
      <c r="AJX34" s="84"/>
      <c r="AJY34" s="84"/>
      <c r="AJZ34" s="84"/>
      <c r="AKA34" s="84"/>
      <c r="AKB34" s="84"/>
      <c r="AKC34" s="84"/>
      <c r="AKD34" s="84"/>
      <c r="AKE34" s="84"/>
      <c r="AKF34" s="84"/>
      <c r="AKG34" s="84"/>
      <c r="AKH34" s="84"/>
      <c r="AKI34" s="84"/>
      <c r="AKJ34" s="84"/>
      <c r="AKK34" s="84"/>
      <c r="AKL34" s="84"/>
      <c r="AKM34" s="84"/>
      <c r="AKN34" s="84"/>
      <c r="AKO34" s="84"/>
      <c r="AKP34" s="84"/>
      <c r="AKQ34" s="84"/>
      <c r="AKR34" s="84"/>
      <c r="AKS34" s="84"/>
      <c r="AKT34" s="84"/>
      <c r="AKU34" s="84"/>
      <c r="AKV34" s="84"/>
      <c r="AKW34" s="84"/>
      <c r="AKX34" s="84"/>
      <c r="AKY34" s="84"/>
      <c r="AKZ34" s="84"/>
      <c r="ALA34" s="84"/>
      <c r="ALB34" s="84"/>
      <c r="ALC34" s="84"/>
      <c r="ALD34" s="84"/>
      <c r="ALE34" s="84"/>
      <c r="ALF34" s="84"/>
      <c r="ALG34" s="84"/>
      <c r="ALH34" s="84"/>
      <c r="ALI34" s="84"/>
      <c r="ALJ34" s="84"/>
      <c r="ALK34" s="84"/>
      <c r="ALL34" s="84"/>
      <c r="ALM34" s="84"/>
      <c r="ALN34" s="84"/>
      <c r="ALO34" s="84"/>
      <c r="ALP34" s="84"/>
      <c r="ALQ34" s="84"/>
      <c r="ALR34" s="84"/>
      <c r="ALS34" s="84"/>
      <c r="ALT34" s="84"/>
      <c r="ALU34" s="84"/>
      <c r="ALV34" s="84"/>
      <c r="ALW34" s="84"/>
      <c r="ALX34" s="84"/>
      <c r="ALY34" s="84"/>
      <c r="ALZ34" s="84"/>
      <c r="AMA34" s="84"/>
      <c r="AMB34" s="84"/>
      <c r="AMC34" s="84"/>
      <c r="AMD34" s="84"/>
      <c r="AME34" s="84"/>
      <c r="AMF34" s="84"/>
      <c r="AMG34" s="84"/>
      <c r="AMH34" s="84"/>
      <c r="AMI34" s="84"/>
      <c r="AMJ34" s="84"/>
    </row>
    <row r="35" s="13" customFormat="true" ht="13.8" hidden="false" customHeight="false" outlineLevel="0" collapsed="false">
      <c r="A35" s="33"/>
      <c r="B35" s="50" t="n">
        <v>1</v>
      </c>
      <c r="C35" s="74" t="s">
        <v>160</v>
      </c>
      <c r="D35" s="83" t="s">
        <v>37</v>
      </c>
      <c r="E35" s="75" t="s">
        <v>38</v>
      </c>
      <c r="F35" s="75"/>
      <c r="G35" s="75" t="n">
        <v>50.7</v>
      </c>
      <c r="H35" s="76" t="n">
        <v>290000</v>
      </c>
      <c r="I35" s="75" t="s">
        <v>78</v>
      </c>
      <c r="J35" s="77" t="n">
        <v>1</v>
      </c>
      <c r="K35" s="78" t="s">
        <v>33</v>
      </c>
      <c r="L35" s="77" t="n">
        <v>2008</v>
      </c>
      <c r="M35" s="79" t="n">
        <v>39699</v>
      </c>
      <c r="N35" s="76" t="n">
        <v>190000</v>
      </c>
      <c r="O35" s="80" t="n">
        <v>2.5</v>
      </c>
      <c r="P35" s="80" t="n">
        <v>277</v>
      </c>
      <c r="Q35" s="81" t="s">
        <v>55</v>
      </c>
      <c r="R35" s="82" t="s">
        <v>161</v>
      </c>
      <c r="S35" s="44"/>
      <c r="T35" s="45" t="str">
        <f aca="false">D35</f>
        <v>Fe</v>
      </c>
      <c r="U35" s="44"/>
      <c r="V35" s="44"/>
      <c r="W35" s="44"/>
      <c r="X35" s="44"/>
      <c r="Y35" s="44"/>
      <c r="Z35" s="44"/>
      <c r="AA35" s="44"/>
      <c r="AB35" s="13" t="s">
        <v>86</v>
      </c>
      <c r="AC35" s="13" t="s">
        <v>86</v>
      </c>
    </row>
    <row r="36" s="13" customFormat="true" ht="13.8" hidden="false" customHeight="false" outlineLevel="0" collapsed="false">
      <c r="A36" s="62"/>
      <c r="B36" s="50" t="n">
        <v>3</v>
      </c>
      <c r="C36" s="74" t="s">
        <v>162</v>
      </c>
      <c r="D36" s="83" t="s">
        <v>163</v>
      </c>
      <c r="E36" s="75"/>
      <c r="F36" s="75" t="s">
        <v>89</v>
      </c>
      <c r="G36" s="75"/>
      <c r="H36" s="76"/>
      <c r="I36" s="75" t="s">
        <v>83</v>
      </c>
      <c r="J36" s="77" t="n">
        <v>1</v>
      </c>
      <c r="K36" s="78" t="s">
        <v>33</v>
      </c>
      <c r="L36" s="77" t="n">
        <v>2007</v>
      </c>
      <c r="M36" s="79" t="n">
        <v>39104</v>
      </c>
      <c r="N36" s="76" t="n">
        <v>20000</v>
      </c>
      <c r="O36" s="80"/>
      <c r="P36" s="80"/>
      <c r="Q36" s="81" t="s">
        <v>164</v>
      </c>
      <c r="R36" s="82" t="s">
        <v>165</v>
      </c>
      <c r="S36" s="44"/>
      <c r="T36" s="45" t="str">
        <f aca="false">D36</f>
        <v>F</v>
      </c>
      <c r="U36" s="44"/>
      <c r="V36" s="44"/>
      <c r="W36" s="44"/>
      <c r="X36" s="44"/>
      <c r="Y36" s="44"/>
      <c r="Z36" s="44"/>
      <c r="AA36" s="44"/>
      <c r="AB36" s="13" t="n">
        <v>53.2740322</v>
      </c>
      <c r="AC36" s="13" t="n">
        <v>-1.6947402</v>
      </c>
    </row>
    <row r="37" s="13" customFormat="true" ht="22.45" hidden="false" customHeight="false" outlineLevel="0" collapsed="false">
      <c r="A37" s="33"/>
      <c r="B37" s="50" t="n">
        <v>1</v>
      </c>
      <c r="C37" s="74" t="s">
        <v>166</v>
      </c>
      <c r="D37" s="83" t="s">
        <v>31</v>
      </c>
      <c r="E37" s="75"/>
      <c r="F37" s="75"/>
      <c r="G37" s="75"/>
      <c r="H37" s="76"/>
      <c r="I37" s="75" t="s">
        <v>98</v>
      </c>
      <c r="J37" s="77" t="n">
        <v>1</v>
      </c>
      <c r="K37" s="78" t="s">
        <v>33</v>
      </c>
      <c r="L37" s="77" t="n">
        <v>2007</v>
      </c>
      <c r="M37" s="79" t="n">
        <v>39092</v>
      </c>
      <c r="N37" s="76" t="n">
        <v>2000000</v>
      </c>
      <c r="O37" s="80"/>
      <c r="P37" s="80"/>
      <c r="Q37" s="81" t="s">
        <v>55</v>
      </c>
      <c r="R37" s="82" t="s">
        <v>167</v>
      </c>
      <c r="S37" s="44" t="s">
        <v>168</v>
      </c>
      <c r="T37" s="45" t="str">
        <f aca="false">D37</f>
        <v>Al</v>
      </c>
      <c r="U37" s="44"/>
      <c r="V37" s="44"/>
      <c r="W37" s="44"/>
      <c r="X37" s="44"/>
      <c r="Y37" s="44"/>
      <c r="Z37" s="44"/>
      <c r="AA37" s="44"/>
      <c r="AB37" s="13" t="s">
        <v>86</v>
      </c>
      <c r="AC37" s="13" t="s">
        <v>86</v>
      </c>
    </row>
    <row r="38" customFormat="false" ht="18.2" hidden="false" customHeight="false" outlineLevel="0" collapsed="false">
      <c r="A38" s="85"/>
      <c r="B38" s="86" t="n">
        <v>3</v>
      </c>
      <c r="C38" s="74" t="s">
        <v>169</v>
      </c>
      <c r="D38" s="83" t="s">
        <v>170</v>
      </c>
      <c r="E38" s="75" t="s">
        <v>88</v>
      </c>
      <c r="F38" s="75" t="s">
        <v>89</v>
      </c>
      <c r="G38" s="75" t="n">
        <v>12</v>
      </c>
      <c r="H38" s="76"/>
      <c r="I38" s="75" t="s">
        <v>171</v>
      </c>
      <c r="J38" s="77" t="n">
        <v>2</v>
      </c>
      <c r="K38" s="78" t="s">
        <v>33</v>
      </c>
      <c r="L38" s="77" t="n">
        <v>2006</v>
      </c>
      <c r="M38" s="79" t="n">
        <v>39048</v>
      </c>
      <c r="N38" s="76" t="n">
        <v>93940</v>
      </c>
      <c r="O38" s="80" t="n">
        <v>17.5</v>
      </c>
      <c r="P38" s="80"/>
      <c r="Q38" s="81" t="s">
        <v>172</v>
      </c>
      <c r="R38" s="82" t="s">
        <v>173</v>
      </c>
      <c r="S38" s="44"/>
      <c r="T38" s="45" t="str">
        <f aca="false">D38</f>
        <v>?</v>
      </c>
      <c r="U38" s="44"/>
      <c r="V38" s="44"/>
      <c r="W38" s="44"/>
      <c r="X38" s="44"/>
      <c r="Y38" s="44"/>
      <c r="Z38" s="44"/>
      <c r="AA38" s="44"/>
      <c r="AB38" s="0" t="n">
        <v>41.090445</v>
      </c>
      <c r="AC38" s="0" t="n">
        <v>-6.8058934</v>
      </c>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s="47" customFormat="true" ht="26.75" hidden="false" customHeight="false" outlineLevel="0" collapsed="false">
      <c r="A39" s="51"/>
      <c r="B39" s="50" t="n">
        <v>4</v>
      </c>
      <c r="C39" s="87" t="s">
        <v>174</v>
      </c>
      <c r="D39" s="88" t="s">
        <v>58</v>
      </c>
      <c r="E39" s="89"/>
      <c r="F39" s="88"/>
      <c r="G39" s="88"/>
      <c r="H39" s="90"/>
      <c r="I39" s="75" t="n">
        <v>3</v>
      </c>
      <c r="J39" s="77" t="n">
        <v>3</v>
      </c>
      <c r="K39" s="78" t="s">
        <v>33</v>
      </c>
      <c r="L39" s="77" t="n">
        <v>2006</v>
      </c>
      <c r="M39" s="91" t="n">
        <v>39027</v>
      </c>
      <c r="N39" s="92"/>
      <c r="O39" s="89"/>
      <c r="P39" s="88"/>
      <c r="Q39" s="81" t="s">
        <v>55</v>
      </c>
      <c r="R39" s="93" t="s">
        <v>175</v>
      </c>
      <c r="S39" s="44" t="s">
        <v>176</v>
      </c>
      <c r="T39" s="45" t="str">
        <f aca="false">D39</f>
        <v>Cu</v>
      </c>
      <c r="U39" s="44" t="n">
        <v>1100</v>
      </c>
      <c r="V39" s="44" t="n">
        <v>2.16</v>
      </c>
      <c r="W39" s="44"/>
      <c r="X39" s="44" t="n">
        <v>3.6</v>
      </c>
      <c r="Y39" s="44" t="n">
        <v>1939</v>
      </c>
      <c r="Z39" s="44" t="n">
        <v>135</v>
      </c>
      <c r="AA39" s="44" t="s">
        <v>177</v>
      </c>
      <c r="AB39" s="46" t="n">
        <v>-12.5322373</v>
      </c>
      <c r="AC39" s="47" t="n">
        <v>27.8571507</v>
      </c>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s="13" customFormat="true" ht="18.2" hidden="false" customHeight="false" outlineLevel="0" collapsed="false">
      <c r="A40" s="53"/>
      <c r="B40" s="50" t="n">
        <v>2</v>
      </c>
      <c r="C40" s="74" t="s">
        <v>178</v>
      </c>
      <c r="D40" s="83" t="s">
        <v>44</v>
      </c>
      <c r="E40" s="75"/>
      <c r="F40" s="75"/>
      <c r="G40" s="75"/>
      <c r="H40" s="76"/>
      <c r="I40" s="75" t="s">
        <v>54</v>
      </c>
      <c r="J40" s="77" t="n">
        <v>1</v>
      </c>
      <c r="K40" s="78" t="s">
        <v>33</v>
      </c>
      <c r="L40" s="77" t="n">
        <v>2006</v>
      </c>
      <c r="M40" s="94" t="n">
        <v>38837</v>
      </c>
      <c r="N40" s="76"/>
      <c r="O40" s="80" t="n">
        <v>5</v>
      </c>
      <c r="P40" s="80" t="n">
        <v>17</v>
      </c>
      <c r="Q40" s="81" t="s">
        <v>55</v>
      </c>
      <c r="R40" s="82" t="s">
        <v>179</v>
      </c>
      <c r="S40" s="44"/>
      <c r="T40" s="45" t="str">
        <f aca="false">D40</f>
        <v>Au</v>
      </c>
      <c r="U40" s="44"/>
      <c r="V40" s="44"/>
      <c r="W40" s="44"/>
      <c r="X40" s="44"/>
      <c r="Y40" s="44"/>
      <c r="Z40" s="44"/>
      <c r="AA40" s="44"/>
      <c r="AB40" s="13" t="n">
        <v>33.319327</v>
      </c>
      <c r="AC40" s="13" t="n">
        <v>109.522122</v>
      </c>
      <c r="AED40" s="47"/>
      <c r="AEE40" s="47"/>
      <c r="AEF40" s="47"/>
      <c r="AEG40" s="47"/>
      <c r="AEH40" s="47"/>
      <c r="AEI40" s="47"/>
      <c r="AEJ40" s="47"/>
      <c r="AEK40" s="47"/>
      <c r="AEL40" s="47"/>
      <c r="AEM40" s="47"/>
      <c r="AEN40" s="47"/>
      <c r="AEO40" s="47"/>
      <c r="AEP40" s="47"/>
      <c r="AEQ40" s="47"/>
      <c r="AER40" s="47"/>
      <c r="AES40" s="47"/>
      <c r="AET40" s="47"/>
      <c r="AEU40" s="47"/>
      <c r="AEV40" s="47"/>
      <c r="AEW40" s="47"/>
      <c r="AEX40" s="47"/>
      <c r="AEY40" s="47"/>
      <c r="AEZ40" s="47"/>
      <c r="AFA40" s="47"/>
      <c r="AFB40" s="47"/>
      <c r="AFC40" s="47"/>
      <c r="AFD40" s="47"/>
      <c r="AFE40" s="47"/>
      <c r="AFF40" s="47"/>
      <c r="AFG40" s="47"/>
      <c r="AFH40" s="47"/>
      <c r="AFI40" s="47"/>
      <c r="AFJ40" s="47"/>
      <c r="AFK40" s="47"/>
      <c r="AFL40" s="47"/>
      <c r="AFM40" s="47"/>
      <c r="AFN40" s="47"/>
      <c r="AFO40" s="47"/>
      <c r="AFP40" s="47"/>
      <c r="AFQ40" s="47"/>
      <c r="AFR40" s="47"/>
      <c r="AFS40" s="47"/>
      <c r="AFT40" s="47"/>
      <c r="AFU40" s="47"/>
      <c r="AFV40" s="47"/>
      <c r="AFW40" s="47"/>
      <c r="AFX40" s="47"/>
      <c r="AFY40" s="47"/>
      <c r="AFZ40" s="47"/>
      <c r="AGA40" s="47"/>
      <c r="AGB40" s="47"/>
      <c r="AGC40" s="47"/>
      <c r="AGD40" s="47"/>
      <c r="AGE40" s="47"/>
      <c r="AGF40" s="47"/>
      <c r="AGG40" s="47"/>
      <c r="AGH40" s="47"/>
      <c r="AGI40" s="47"/>
      <c r="AGJ40" s="47"/>
      <c r="AGK40" s="47"/>
      <c r="AGL40" s="47"/>
      <c r="AGM40" s="47"/>
      <c r="AGN40" s="47"/>
      <c r="AGO40" s="47"/>
      <c r="AGP40" s="47"/>
      <c r="AGQ40" s="47"/>
      <c r="AGR40" s="47"/>
      <c r="AGS40" s="47"/>
      <c r="AGT40" s="47"/>
      <c r="AGU40" s="47"/>
      <c r="AGV40" s="47"/>
      <c r="AGW40" s="47"/>
      <c r="AGX40" s="47"/>
      <c r="AGY40" s="47"/>
      <c r="AGZ40" s="47"/>
      <c r="AHA40" s="47"/>
      <c r="AHB40" s="47"/>
      <c r="AHC40" s="47"/>
      <c r="AHD40" s="47"/>
      <c r="AHE40" s="47"/>
      <c r="AHF40" s="47"/>
      <c r="AHG40" s="47"/>
      <c r="AHH40" s="47"/>
      <c r="AHI40" s="47"/>
      <c r="AHJ40" s="47"/>
      <c r="AHK40" s="47"/>
      <c r="AHL40" s="47"/>
      <c r="AHM40" s="47"/>
      <c r="AHN40" s="47"/>
      <c r="AHO40" s="47"/>
      <c r="AHP40" s="47"/>
      <c r="AHQ40" s="47"/>
      <c r="AHR40" s="47"/>
      <c r="AHS40" s="47"/>
      <c r="AHT40" s="47"/>
      <c r="AHU40" s="47"/>
      <c r="AHV40" s="47"/>
      <c r="AHW40" s="47"/>
      <c r="AHX40" s="47"/>
      <c r="AHY40" s="47"/>
      <c r="AHZ40" s="47"/>
      <c r="AIA40" s="47"/>
      <c r="AIB40" s="47"/>
      <c r="AIC40" s="47"/>
      <c r="AID40" s="47"/>
      <c r="AIE40" s="47"/>
      <c r="AIF40" s="47"/>
      <c r="AIG40" s="47"/>
      <c r="AIH40" s="47"/>
      <c r="AII40" s="47"/>
      <c r="AIJ40" s="47"/>
      <c r="AIK40" s="47"/>
      <c r="AIL40" s="47"/>
      <c r="AIM40" s="47"/>
      <c r="AIN40" s="47"/>
      <c r="AIO40" s="47"/>
      <c r="AIP40" s="47"/>
      <c r="AIQ40" s="47"/>
      <c r="AIR40" s="47"/>
      <c r="AIS40" s="47"/>
      <c r="AIT40" s="47"/>
      <c r="AIU40" s="47"/>
      <c r="AIV40" s="47"/>
      <c r="AIW40" s="47"/>
      <c r="AIX40" s="47"/>
      <c r="AIY40" s="47"/>
      <c r="AIZ40" s="47"/>
      <c r="AJA40" s="47"/>
      <c r="AJB40" s="47"/>
      <c r="AJC40" s="47"/>
      <c r="AJD40" s="47"/>
      <c r="AJE40" s="47"/>
      <c r="AJF40" s="47"/>
      <c r="AJG40" s="47"/>
      <c r="AJH40" s="47"/>
      <c r="AJI40" s="47"/>
      <c r="AJJ40" s="47"/>
      <c r="AJK40" s="47"/>
      <c r="AJL40" s="47"/>
      <c r="AJM40" s="47"/>
      <c r="AJN40" s="47"/>
      <c r="AJO40" s="47"/>
      <c r="AJP40" s="47"/>
      <c r="AJQ40" s="47"/>
      <c r="AJR40" s="47"/>
      <c r="AJS40" s="47"/>
      <c r="AJT40" s="47"/>
      <c r="AJU40" s="47"/>
      <c r="AJV40" s="47"/>
      <c r="AJW40" s="47"/>
      <c r="AJX40" s="47"/>
      <c r="AJY40" s="47"/>
      <c r="AJZ40" s="47"/>
      <c r="AKA40" s="47"/>
      <c r="AKB40" s="47"/>
      <c r="AKC40" s="47"/>
      <c r="AKD40" s="47"/>
      <c r="AKE40" s="47"/>
      <c r="AKF40" s="47"/>
      <c r="AKG40" s="47"/>
      <c r="AKH40" s="47"/>
      <c r="AKI40" s="47"/>
      <c r="AKJ40" s="47"/>
      <c r="AKK40" s="47"/>
      <c r="AKL40" s="47"/>
      <c r="AKM40" s="47"/>
      <c r="AKN40" s="47"/>
      <c r="AKO40" s="47"/>
      <c r="AKP40" s="47"/>
      <c r="AKQ40" s="47"/>
      <c r="AKR40" s="47"/>
      <c r="AKS40" s="47"/>
      <c r="AKT40" s="47"/>
      <c r="AKU40" s="47"/>
      <c r="AKV40" s="47"/>
      <c r="AKW40" s="47"/>
      <c r="AKX40" s="47"/>
      <c r="AKY40" s="47"/>
      <c r="AKZ40" s="47"/>
      <c r="ALA40" s="47"/>
      <c r="ALB40" s="47"/>
      <c r="ALC40" s="47"/>
      <c r="ALD40" s="47"/>
      <c r="ALE40" s="47"/>
      <c r="ALF40" s="47"/>
      <c r="ALG40" s="47"/>
      <c r="ALH40" s="47"/>
      <c r="ALI40" s="47"/>
      <c r="ALJ40" s="47"/>
      <c r="ALK40" s="47"/>
      <c r="ALL40" s="47"/>
      <c r="ALM40" s="47"/>
      <c r="ALN40" s="47"/>
      <c r="ALO40" s="47"/>
      <c r="ALP40" s="47"/>
      <c r="ALQ40" s="47"/>
      <c r="ALR40" s="47"/>
      <c r="ALS40" s="47"/>
      <c r="ALT40" s="47"/>
      <c r="ALU40" s="47"/>
      <c r="ALV40" s="47"/>
      <c r="ALW40" s="47"/>
      <c r="ALX40" s="47"/>
      <c r="ALY40" s="47"/>
      <c r="ALZ40" s="47"/>
      <c r="AMA40" s="47"/>
      <c r="AMB40" s="47"/>
      <c r="AMC40" s="47"/>
      <c r="AMD40" s="47"/>
      <c r="AME40" s="47"/>
      <c r="AMF40" s="47"/>
      <c r="AMG40" s="47"/>
      <c r="AMH40" s="47"/>
      <c r="AMI40" s="47"/>
      <c r="AMJ40" s="47"/>
    </row>
    <row r="41" s="13" customFormat="true" ht="36.4" hidden="false" customHeight="false" outlineLevel="0" collapsed="false">
      <c r="A41" s="53"/>
      <c r="B41" s="50" t="n">
        <v>2</v>
      </c>
      <c r="C41" s="74" t="s">
        <v>166</v>
      </c>
      <c r="D41" s="83" t="s">
        <v>31</v>
      </c>
      <c r="E41" s="75"/>
      <c r="F41" s="75"/>
      <c r="G41" s="75"/>
      <c r="H41" s="76"/>
      <c r="I41" s="75" t="s">
        <v>54</v>
      </c>
      <c r="J41" s="77" t="n">
        <v>1</v>
      </c>
      <c r="K41" s="78" t="s">
        <v>33</v>
      </c>
      <c r="L41" s="77" t="n">
        <v>2006</v>
      </c>
      <c r="M41" s="95" t="n">
        <v>38777</v>
      </c>
      <c r="N41" s="76" t="n">
        <v>400000</v>
      </c>
      <c r="O41" s="80"/>
      <c r="P41" s="80"/>
      <c r="Q41" s="81" t="s">
        <v>180</v>
      </c>
      <c r="R41" s="96" t="s">
        <v>181</v>
      </c>
      <c r="S41" s="44" t="s">
        <v>168</v>
      </c>
      <c r="T41" s="45" t="str">
        <f aca="false">D41</f>
        <v>Al</v>
      </c>
      <c r="U41" s="44"/>
      <c r="V41" s="44"/>
      <c r="W41" s="44"/>
      <c r="X41" s="44"/>
      <c r="Y41" s="44"/>
      <c r="Z41" s="44"/>
      <c r="AA41" s="44"/>
      <c r="AB41" s="13" t="s">
        <v>86</v>
      </c>
      <c r="AC41" s="13" t="s">
        <v>86</v>
      </c>
    </row>
    <row r="42" s="47" customFormat="true" ht="26.75" hidden="false" customHeight="false" outlineLevel="0" collapsed="false">
      <c r="A42" s="62"/>
      <c r="B42" s="50" t="n">
        <v>3</v>
      </c>
      <c r="C42" s="87" t="s">
        <v>182</v>
      </c>
      <c r="D42" s="88" t="s">
        <v>183</v>
      </c>
      <c r="E42" s="89"/>
      <c r="F42" s="88"/>
      <c r="G42" s="88"/>
      <c r="H42" s="90"/>
      <c r="I42" s="88"/>
      <c r="J42" s="77" t="n">
        <v>3</v>
      </c>
      <c r="K42" s="78" t="s">
        <v>33</v>
      </c>
      <c r="L42" s="77" t="n">
        <v>2005</v>
      </c>
      <c r="M42" s="97" t="n">
        <v>38456</v>
      </c>
      <c r="N42" s="92" t="n">
        <v>64350</v>
      </c>
      <c r="O42" s="89"/>
      <c r="P42" s="88"/>
      <c r="Q42" s="98" t="s">
        <v>55</v>
      </c>
      <c r="R42" s="93" t="s">
        <v>184</v>
      </c>
      <c r="S42" s="44" t="s">
        <v>159</v>
      </c>
      <c r="T42" s="45" t="str">
        <f aca="false">D42</f>
        <v>P</v>
      </c>
      <c r="U42" s="44"/>
      <c r="V42" s="44"/>
      <c r="W42" s="44"/>
      <c r="X42" s="44"/>
      <c r="Y42" s="44"/>
      <c r="Z42" s="44"/>
      <c r="AA42" s="44"/>
      <c r="AB42" s="46" t="n">
        <v>30.3519078</v>
      </c>
      <c r="AC42" s="47" t="n">
        <v>-88.4995938</v>
      </c>
      <c r="AED42" s="84"/>
      <c r="AEE42" s="84"/>
      <c r="AEF42" s="84"/>
      <c r="AEG42" s="84"/>
      <c r="AEH42" s="84"/>
      <c r="AEI42" s="84"/>
      <c r="AEJ42" s="84"/>
      <c r="AEK42" s="84"/>
      <c r="AEL42" s="84"/>
      <c r="AEM42" s="84"/>
      <c r="AEN42" s="84"/>
      <c r="AEO42" s="84"/>
      <c r="AEP42" s="84"/>
      <c r="AEQ42" s="84"/>
      <c r="AER42" s="84"/>
      <c r="AES42" s="84"/>
      <c r="AET42" s="84"/>
      <c r="AEU42" s="84"/>
      <c r="AEV42" s="84"/>
      <c r="AEW42" s="84"/>
      <c r="AEX42" s="84"/>
      <c r="AEY42" s="84"/>
      <c r="AEZ42" s="84"/>
      <c r="AFA42" s="84"/>
      <c r="AFB42" s="84"/>
      <c r="AFC42" s="84"/>
      <c r="AFD42" s="84"/>
      <c r="AFE42" s="84"/>
      <c r="AFF42" s="84"/>
      <c r="AFG42" s="84"/>
      <c r="AFH42" s="84"/>
      <c r="AFI42" s="84"/>
      <c r="AFJ42" s="84"/>
      <c r="AFK42" s="84"/>
      <c r="AFL42" s="84"/>
      <c r="AFM42" s="84"/>
      <c r="AFN42" s="84"/>
      <c r="AFO42" s="84"/>
      <c r="AFP42" s="84"/>
      <c r="AFQ42" s="84"/>
      <c r="AFR42" s="84"/>
      <c r="AFS42" s="84"/>
      <c r="AFT42" s="84"/>
      <c r="AFU42" s="84"/>
      <c r="AFV42" s="84"/>
      <c r="AFW42" s="84"/>
      <c r="AFX42" s="84"/>
      <c r="AFY42" s="84"/>
      <c r="AFZ42" s="84"/>
      <c r="AGA42" s="84"/>
      <c r="AGB42" s="84"/>
      <c r="AGC42" s="84"/>
      <c r="AGD42" s="84"/>
      <c r="AGE42" s="84"/>
      <c r="AGF42" s="84"/>
      <c r="AGG42" s="84"/>
      <c r="AGH42" s="84"/>
      <c r="AGI42" s="84"/>
      <c r="AGJ42" s="84"/>
      <c r="AGK42" s="84"/>
      <c r="AGL42" s="84"/>
      <c r="AGM42" s="84"/>
      <c r="AGN42" s="84"/>
      <c r="AGO42" s="84"/>
      <c r="AGP42" s="84"/>
      <c r="AGQ42" s="84"/>
      <c r="AGR42" s="84"/>
      <c r="AGS42" s="84"/>
      <c r="AGT42" s="84"/>
      <c r="AGU42" s="84"/>
      <c r="AGV42" s="84"/>
      <c r="AGW42" s="84"/>
      <c r="AGX42" s="84"/>
      <c r="AGY42" s="84"/>
      <c r="AGZ42" s="84"/>
      <c r="AHA42" s="84"/>
      <c r="AHB42" s="84"/>
      <c r="AHC42" s="84"/>
      <c r="AHD42" s="84"/>
      <c r="AHE42" s="84"/>
      <c r="AHF42" s="84"/>
      <c r="AHG42" s="84"/>
      <c r="AHH42" s="84"/>
      <c r="AHI42" s="84"/>
      <c r="AHJ42" s="84"/>
      <c r="AHK42" s="84"/>
      <c r="AHL42" s="84"/>
      <c r="AHM42" s="84"/>
      <c r="AHN42" s="84"/>
      <c r="AHO42" s="84"/>
      <c r="AHP42" s="84"/>
      <c r="AHQ42" s="84"/>
      <c r="AHR42" s="84"/>
      <c r="AHS42" s="84"/>
      <c r="AHT42" s="84"/>
      <c r="AHU42" s="84"/>
      <c r="AHV42" s="84"/>
      <c r="AHW42" s="84"/>
      <c r="AHX42" s="84"/>
      <c r="AHY42" s="84"/>
      <c r="AHZ42" s="84"/>
      <c r="AIA42" s="84"/>
      <c r="AIB42" s="84"/>
      <c r="AIC42" s="84"/>
      <c r="AID42" s="84"/>
      <c r="AIE42" s="84"/>
      <c r="AIF42" s="84"/>
      <c r="AIG42" s="84"/>
      <c r="AIH42" s="84"/>
      <c r="AII42" s="84"/>
      <c r="AIJ42" s="84"/>
      <c r="AIK42" s="84"/>
      <c r="AIL42" s="84"/>
      <c r="AIM42" s="84"/>
      <c r="AIN42" s="84"/>
      <c r="AIO42" s="84"/>
      <c r="AIP42" s="84"/>
      <c r="AIQ42" s="84"/>
      <c r="AIR42" s="84"/>
      <c r="AIS42" s="84"/>
      <c r="AIT42" s="84"/>
      <c r="AIU42" s="84"/>
      <c r="AIV42" s="84"/>
      <c r="AIW42" s="84"/>
      <c r="AIX42" s="84"/>
      <c r="AIY42" s="84"/>
      <c r="AIZ42" s="84"/>
      <c r="AJA42" s="84"/>
      <c r="AJB42" s="84"/>
      <c r="AJC42" s="84"/>
      <c r="AJD42" s="84"/>
      <c r="AJE42" s="84"/>
      <c r="AJF42" s="84"/>
      <c r="AJG42" s="84"/>
      <c r="AJH42" s="84"/>
      <c r="AJI42" s="84"/>
      <c r="AJJ42" s="84"/>
      <c r="AJK42" s="84"/>
      <c r="AJL42" s="84"/>
      <c r="AJM42" s="84"/>
      <c r="AJN42" s="84"/>
      <c r="AJO42" s="84"/>
      <c r="AJP42" s="84"/>
      <c r="AJQ42" s="84"/>
      <c r="AJR42" s="84"/>
      <c r="AJS42" s="84"/>
      <c r="AJT42" s="84"/>
      <c r="AJU42" s="84"/>
      <c r="AJV42" s="84"/>
      <c r="AJW42" s="84"/>
      <c r="AJX42" s="84"/>
      <c r="AJY42" s="84"/>
      <c r="AJZ42" s="84"/>
      <c r="AKA42" s="84"/>
      <c r="AKB42" s="84"/>
      <c r="AKC42" s="84"/>
      <c r="AKD42" s="84"/>
      <c r="AKE42" s="84"/>
      <c r="AKF42" s="84"/>
      <c r="AKG42" s="84"/>
      <c r="AKH42" s="84"/>
      <c r="AKI42" s="84"/>
      <c r="AKJ42" s="84"/>
      <c r="AKK42" s="84"/>
      <c r="AKL42" s="84"/>
      <c r="AKM42" s="84"/>
      <c r="AKN42" s="84"/>
      <c r="AKO42" s="84"/>
      <c r="AKP42" s="84"/>
      <c r="AKQ42" s="84"/>
      <c r="AKR42" s="84"/>
      <c r="AKS42" s="84"/>
      <c r="AKT42" s="84"/>
      <c r="AKU42" s="84"/>
      <c r="AKV42" s="84"/>
      <c r="AKW42" s="84"/>
      <c r="AKX42" s="84"/>
      <c r="AKY42" s="84"/>
      <c r="AKZ42" s="84"/>
      <c r="ALA42" s="84"/>
      <c r="ALB42" s="84"/>
      <c r="ALC42" s="84"/>
      <c r="ALD42" s="84"/>
      <c r="ALE42" s="84"/>
      <c r="ALF42" s="84"/>
      <c r="ALG42" s="84"/>
      <c r="ALH42" s="84"/>
      <c r="ALI42" s="84"/>
      <c r="ALJ42" s="84"/>
      <c r="ALK42" s="84"/>
      <c r="ALL42" s="84"/>
      <c r="ALM42" s="84"/>
      <c r="ALN42" s="84"/>
      <c r="ALO42" s="84"/>
      <c r="ALP42" s="84"/>
      <c r="ALQ42" s="84"/>
      <c r="ALR42" s="84"/>
      <c r="ALS42" s="84"/>
      <c r="ALT42" s="84"/>
      <c r="ALU42" s="84"/>
      <c r="ALV42" s="84"/>
      <c r="ALW42" s="84"/>
      <c r="ALX42" s="84"/>
      <c r="ALY42" s="84"/>
      <c r="ALZ42" s="84"/>
      <c r="AMA42" s="84"/>
      <c r="AMB42" s="84"/>
      <c r="AMC42" s="84"/>
      <c r="AMD42" s="84"/>
      <c r="AME42" s="84"/>
      <c r="AMF42" s="84"/>
      <c r="AMG42" s="84"/>
      <c r="AMH42" s="84"/>
      <c r="AMI42" s="84"/>
      <c r="AMJ42" s="84"/>
    </row>
    <row r="43" s="13" customFormat="true" ht="13.8" hidden="false" customHeight="false" outlineLevel="0" collapsed="false">
      <c r="A43" s="62"/>
      <c r="B43" s="50" t="n">
        <v>3</v>
      </c>
      <c r="C43" s="74" t="s">
        <v>185</v>
      </c>
      <c r="D43" s="83" t="s">
        <v>186</v>
      </c>
      <c r="E43" s="75" t="s">
        <v>187</v>
      </c>
      <c r="F43" s="75" t="s">
        <v>89</v>
      </c>
      <c r="G43" s="75" t="n">
        <v>12</v>
      </c>
      <c r="H43" s="76"/>
      <c r="I43" s="75" t="s">
        <v>188</v>
      </c>
      <c r="J43" s="77" t="n">
        <v>2</v>
      </c>
      <c r="K43" s="78" t="s">
        <v>33</v>
      </c>
      <c r="L43" s="77" t="n">
        <v>2004</v>
      </c>
      <c r="M43" s="94" t="n">
        <v>38321</v>
      </c>
      <c r="N43" s="76" t="s">
        <v>189</v>
      </c>
      <c r="O43" s="80"/>
      <c r="P43" s="80"/>
      <c r="Q43" s="81" t="s">
        <v>55</v>
      </c>
      <c r="R43" s="82" t="s">
        <v>190</v>
      </c>
      <c r="S43" s="44" t="s">
        <v>191</v>
      </c>
      <c r="T43" s="45" t="str">
        <f aca="false">D43</f>
        <v>Hg</v>
      </c>
      <c r="U43" s="44" t="n">
        <v>1.1</v>
      </c>
      <c r="V43" s="44"/>
      <c r="W43" s="44"/>
      <c r="X43" s="44"/>
      <c r="Y43" s="44" t="n">
        <v>1940</v>
      </c>
      <c r="Z43" s="44"/>
      <c r="AA43" s="44"/>
      <c r="AB43" s="13" t="n">
        <v>49.12271</v>
      </c>
      <c r="AC43" s="13" t="n">
        <v>-123.0954608</v>
      </c>
      <c r="AED43" s="47"/>
      <c r="AEE43" s="47"/>
      <c r="AEF43" s="47"/>
      <c r="AEG43" s="47"/>
      <c r="AEH43" s="47"/>
      <c r="AEI43" s="47"/>
      <c r="AEJ43" s="47"/>
      <c r="AEK43" s="47"/>
      <c r="AEL43" s="47"/>
      <c r="AEM43" s="47"/>
      <c r="AEN43" s="47"/>
      <c r="AEO43" s="47"/>
      <c r="AEP43" s="47"/>
      <c r="AEQ43" s="47"/>
      <c r="AER43" s="47"/>
      <c r="AES43" s="47"/>
      <c r="AET43" s="47"/>
      <c r="AEU43" s="47"/>
      <c r="AEV43" s="47"/>
      <c r="AEW43" s="47"/>
      <c r="AEX43" s="47"/>
      <c r="AEY43" s="47"/>
      <c r="AEZ43" s="47"/>
      <c r="AFA43" s="47"/>
      <c r="AFB43" s="47"/>
      <c r="AFC43" s="47"/>
      <c r="AFD43" s="47"/>
      <c r="AFE43" s="47"/>
      <c r="AFF43" s="47"/>
      <c r="AFG43" s="47"/>
      <c r="AFH43" s="47"/>
      <c r="AFI43" s="47"/>
      <c r="AFJ43" s="47"/>
      <c r="AFK43" s="47"/>
      <c r="AFL43" s="47"/>
      <c r="AFM43" s="47"/>
      <c r="AFN43" s="47"/>
      <c r="AFO43" s="47"/>
      <c r="AFP43" s="47"/>
      <c r="AFQ43" s="47"/>
      <c r="AFR43" s="47"/>
      <c r="AFS43" s="47"/>
      <c r="AFT43" s="47"/>
      <c r="AFU43" s="47"/>
      <c r="AFV43" s="47"/>
      <c r="AFW43" s="47"/>
      <c r="AFX43" s="47"/>
      <c r="AFY43" s="47"/>
      <c r="AFZ43" s="47"/>
      <c r="AGA43" s="47"/>
      <c r="AGB43" s="47"/>
      <c r="AGC43" s="47"/>
      <c r="AGD43" s="47"/>
      <c r="AGE43" s="47"/>
      <c r="AGF43" s="47"/>
      <c r="AGG43" s="47"/>
      <c r="AGH43" s="47"/>
      <c r="AGI43" s="47"/>
      <c r="AGJ43" s="47"/>
      <c r="AGK43" s="47"/>
      <c r="AGL43" s="47"/>
      <c r="AGM43" s="47"/>
      <c r="AGN43" s="47"/>
      <c r="AGO43" s="47"/>
      <c r="AGP43" s="47"/>
      <c r="AGQ43" s="47"/>
      <c r="AGR43" s="47"/>
      <c r="AGS43" s="47"/>
      <c r="AGT43" s="47"/>
      <c r="AGU43" s="47"/>
      <c r="AGV43" s="47"/>
      <c r="AGW43" s="47"/>
      <c r="AGX43" s="47"/>
      <c r="AGY43" s="47"/>
      <c r="AGZ43" s="47"/>
      <c r="AHA43" s="47"/>
      <c r="AHB43" s="47"/>
      <c r="AHC43" s="47"/>
      <c r="AHD43" s="47"/>
      <c r="AHE43" s="47"/>
      <c r="AHF43" s="47"/>
      <c r="AHG43" s="47"/>
      <c r="AHH43" s="47"/>
      <c r="AHI43" s="47"/>
      <c r="AHJ43" s="47"/>
      <c r="AHK43" s="47"/>
      <c r="AHL43" s="47"/>
      <c r="AHM43" s="47"/>
      <c r="AHN43" s="47"/>
      <c r="AHO43" s="47"/>
      <c r="AHP43" s="47"/>
      <c r="AHQ43" s="47"/>
      <c r="AHR43" s="47"/>
      <c r="AHS43" s="47"/>
      <c r="AHT43" s="47"/>
      <c r="AHU43" s="47"/>
      <c r="AHV43" s="47"/>
      <c r="AHW43" s="47"/>
      <c r="AHX43" s="47"/>
      <c r="AHY43" s="47"/>
      <c r="AHZ43" s="47"/>
      <c r="AIA43" s="47"/>
      <c r="AIB43" s="47"/>
      <c r="AIC43" s="47"/>
      <c r="AID43" s="47"/>
      <c r="AIE43" s="47"/>
      <c r="AIF43" s="47"/>
      <c r="AIG43" s="47"/>
      <c r="AIH43" s="47"/>
      <c r="AII43" s="47"/>
      <c r="AIJ43" s="47"/>
      <c r="AIK43" s="47"/>
      <c r="AIL43" s="47"/>
      <c r="AIM43" s="47"/>
      <c r="AIN43" s="47"/>
      <c r="AIO43" s="47"/>
      <c r="AIP43" s="47"/>
      <c r="AIQ43" s="47"/>
      <c r="AIR43" s="47"/>
      <c r="AIS43" s="47"/>
      <c r="AIT43" s="47"/>
      <c r="AIU43" s="47"/>
      <c r="AIV43" s="47"/>
      <c r="AIW43" s="47"/>
      <c r="AIX43" s="47"/>
      <c r="AIY43" s="47"/>
      <c r="AIZ43" s="47"/>
      <c r="AJA43" s="47"/>
      <c r="AJB43" s="47"/>
      <c r="AJC43" s="47"/>
      <c r="AJD43" s="47"/>
      <c r="AJE43" s="47"/>
      <c r="AJF43" s="47"/>
      <c r="AJG43" s="47"/>
      <c r="AJH43" s="47"/>
      <c r="AJI43" s="47"/>
      <c r="AJJ43" s="47"/>
      <c r="AJK43" s="47"/>
      <c r="AJL43" s="47"/>
      <c r="AJM43" s="47"/>
      <c r="AJN43" s="47"/>
      <c r="AJO43" s="47"/>
      <c r="AJP43" s="47"/>
      <c r="AJQ43" s="47"/>
      <c r="AJR43" s="47"/>
      <c r="AJS43" s="47"/>
      <c r="AJT43" s="47"/>
      <c r="AJU43" s="47"/>
      <c r="AJV43" s="47"/>
      <c r="AJW43" s="47"/>
      <c r="AJX43" s="47"/>
      <c r="AJY43" s="47"/>
      <c r="AJZ43" s="47"/>
      <c r="AKA43" s="47"/>
      <c r="AKB43" s="47"/>
      <c r="AKC43" s="47"/>
      <c r="AKD43" s="47"/>
      <c r="AKE43" s="47"/>
      <c r="AKF43" s="47"/>
      <c r="AKG43" s="47"/>
      <c r="AKH43" s="47"/>
      <c r="AKI43" s="47"/>
      <c r="AKJ43" s="47"/>
      <c r="AKK43" s="47"/>
      <c r="AKL43" s="47"/>
      <c r="AKM43" s="47"/>
      <c r="AKN43" s="47"/>
      <c r="AKO43" s="47"/>
      <c r="AKP43" s="47"/>
      <c r="AKQ43" s="47"/>
      <c r="AKR43" s="47"/>
      <c r="AKS43" s="47"/>
      <c r="AKT43" s="47"/>
      <c r="AKU43" s="47"/>
      <c r="AKV43" s="47"/>
      <c r="AKW43" s="47"/>
      <c r="AKX43" s="47"/>
      <c r="AKY43" s="47"/>
      <c r="AKZ43" s="47"/>
      <c r="ALA43" s="47"/>
      <c r="ALB43" s="47"/>
      <c r="ALC43" s="47"/>
      <c r="ALD43" s="47"/>
      <c r="ALE43" s="47"/>
      <c r="ALF43" s="47"/>
      <c r="ALG43" s="47"/>
      <c r="ALH43" s="47"/>
      <c r="ALI43" s="47"/>
      <c r="ALJ43" s="47"/>
      <c r="ALK43" s="47"/>
      <c r="ALL43" s="47"/>
      <c r="ALM43" s="47"/>
      <c r="ALN43" s="47"/>
      <c r="ALO43" s="47"/>
      <c r="ALP43" s="47"/>
      <c r="ALQ43" s="47"/>
      <c r="ALR43" s="47"/>
      <c r="ALS43" s="47"/>
      <c r="ALT43" s="47"/>
      <c r="ALU43" s="47"/>
      <c r="ALV43" s="47"/>
      <c r="ALW43" s="47"/>
      <c r="ALX43" s="47"/>
      <c r="ALY43" s="47"/>
      <c r="ALZ43" s="47"/>
      <c r="AMA43" s="47"/>
      <c r="AMB43" s="47"/>
      <c r="AMC43" s="47"/>
      <c r="AMD43" s="47"/>
      <c r="AME43" s="47"/>
      <c r="AMF43" s="47"/>
      <c r="AMG43" s="47"/>
      <c r="AMH43" s="47"/>
      <c r="AMI43" s="47"/>
      <c r="AMJ43" s="47"/>
    </row>
    <row r="44" s="13" customFormat="true" ht="18.2" hidden="false" customHeight="false" outlineLevel="0" collapsed="false">
      <c r="A44" s="53"/>
      <c r="B44" s="50" t="n">
        <v>2</v>
      </c>
      <c r="C44" s="74" t="s">
        <v>192</v>
      </c>
      <c r="D44" s="83" t="s">
        <v>183</v>
      </c>
      <c r="E44" s="75"/>
      <c r="F44" s="75"/>
      <c r="G44" s="75"/>
      <c r="H44" s="76"/>
      <c r="I44" s="75" t="n">
        <v>3</v>
      </c>
      <c r="J44" s="77" t="n">
        <v>3</v>
      </c>
      <c r="K44" s="78" t="s">
        <v>33</v>
      </c>
      <c r="L44" s="77" t="n">
        <v>2004</v>
      </c>
      <c r="M44" s="79" t="n">
        <v>38235</v>
      </c>
      <c r="N44" s="76" t="n">
        <v>227000</v>
      </c>
      <c r="O44" s="80"/>
      <c r="P44" s="80"/>
      <c r="Q44" s="81" t="s">
        <v>55</v>
      </c>
      <c r="R44" s="82" t="s">
        <v>193</v>
      </c>
      <c r="S44" s="44" t="s">
        <v>159</v>
      </c>
      <c r="T44" s="45" t="str">
        <f aca="false">D44</f>
        <v>P</v>
      </c>
      <c r="U44" s="44"/>
      <c r="V44" s="44"/>
      <c r="W44" s="44"/>
      <c r="X44" s="44"/>
      <c r="Y44" s="44"/>
      <c r="Z44" s="44"/>
      <c r="AA44" s="44"/>
      <c r="AB44" s="13" t="n">
        <v>27.8661364</v>
      </c>
      <c r="AC44" s="13" t="n">
        <v>-82.3264809</v>
      </c>
    </row>
    <row r="45" s="13" customFormat="true" ht="26.75" hidden="false" customHeight="false" outlineLevel="0" collapsed="false">
      <c r="A45" s="53"/>
      <c r="B45" s="50" t="n">
        <v>2</v>
      </c>
      <c r="C45" s="74" t="s">
        <v>194</v>
      </c>
      <c r="D45" s="83" t="s">
        <v>69</v>
      </c>
      <c r="E45" s="75" t="s">
        <v>195</v>
      </c>
      <c r="F45" s="75"/>
      <c r="G45" s="75"/>
      <c r="H45" s="76" t="n">
        <v>20000000</v>
      </c>
      <c r="I45" s="75" t="s">
        <v>54</v>
      </c>
      <c r="J45" s="77" t="n">
        <v>1</v>
      </c>
      <c r="K45" s="78" t="s">
        <v>33</v>
      </c>
      <c r="L45" s="77" t="n">
        <v>2004</v>
      </c>
      <c r="M45" s="79" t="n">
        <v>38129</v>
      </c>
      <c r="N45" s="76" t="n">
        <v>160000</v>
      </c>
      <c r="O45" s="80"/>
      <c r="P45" s="80"/>
      <c r="Q45" s="81" t="s">
        <v>55</v>
      </c>
      <c r="R45" s="82" t="s">
        <v>196</v>
      </c>
      <c r="S45" s="44" t="s">
        <v>159</v>
      </c>
      <c r="T45" s="45" t="str">
        <f aca="false">D45</f>
        <v>Coal</v>
      </c>
      <c r="U45" s="44"/>
      <c r="V45" s="44"/>
      <c r="W45" s="44"/>
      <c r="X45" s="44"/>
      <c r="Y45" s="44"/>
      <c r="Z45" s="44"/>
      <c r="AA45" s="44"/>
      <c r="AB45" s="13" t="s">
        <v>86</v>
      </c>
      <c r="AC45" s="13" t="s">
        <v>86</v>
      </c>
    </row>
    <row r="46" s="13" customFormat="true" ht="18.2" hidden="false" customHeight="false" outlineLevel="0" collapsed="false">
      <c r="A46" s="62"/>
      <c r="B46" s="50" t="n">
        <v>3</v>
      </c>
      <c r="C46" s="74" t="s">
        <v>197</v>
      </c>
      <c r="D46" s="83" t="s">
        <v>198</v>
      </c>
      <c r="E46" s="75"/>
      <c r="F46" s="75"/>
      <c r="G46" s="75"/>
      <c r="H46" s="76"/>
      <c r="I46" s="75" t="s">
        <v>54</v>
      </c>
      <c r="J46" s="77" t="n">
        <v>1</v>
      </c>
      <c r="K46" s="78" t="s">
        <v>33</v>
      </c>
      <c r="L46" s="77" t="n">
        <v>2004</v>
      </c>
      <c r="M46" s="79" t="n">
        <v>38066</v>
      </c>
      <c r="N46" s="76" t="n">
        <v>30000</v>
      </c>
      <c r="O46" s="80"/>
      <c r="P46" s="80"/>
      <c r="Q46" s="81" t="s">
        <v>55</v>
      </c>
      <c r="R46" s="82" t="s">
        <v>199</v>
      </c>
      <c r="S46" s="44"/>
      <c r="T46" s="45" t="str">
        <f aca="false">D46</f>
        <v>U</v>
      </c>
      <c r="U46" s="44"/>
      <c r="V46" s="44"/>
      <c r="W46" s="44"/>
      <c r="X46" s="44"/>
      <c r="Y46" s="44"/>
      <c r="Z46" s="44"/>
      <c r="AA46" s="44"/>
      <c r="AB46" s="13" t="n">
        <v>43.2121511</v>
      </c>
      <c r="AC46" s="13" t="n">
        <v>2.983806</v>
      </c>
      <c r="AED46" s="84"/>
      <c r="AEE46" s="84"/>
      <c r="AEF46" s="84"/>
      <c r="AEG46" s="84"/>
      <c r="AEH46" s="84"/>
      <c r="AEI46" s="84"/>
      <c r="AEJ46" s="84"/>
      <c r="AEK46" s="84"/>
      <c r="AEL46" s="84"/>
      <c r="AEM46" s="84"/>
      <c r="AEN46" s="84"/>
      <c r="AEO46" s="84"/>
      <c r="AEP46" s="84"/>
      <c r="AEQ46" s="84"/>
      <c r="AER46" s="84"/>
      <c r="AES46" s="84"/>
      <c r="AET46" s="84"/>
      <c r="AEU46" s="84"/>
      <c r="AEV46" s="84"/>
      <c r="AEW46" s="84"/>
      <c r="AEX46" s="84"/>
      <c r="AEY46" s="84"/>
      <c r="AEZ46" s="84"/>
      <c r="AFA46" s="84"/>
      <c r="AFB46" s="84"/>
      <c r="AFC46" s="84"/>
      <c r="AFD46" s="84"/>
      <c r="AFE46" s="84"/>
      <c r="AFF46" s="84"/>
      <c r="AFG46" s="84"/>
      <c r="AFH46" s="84"/>
      <c r="AFI46" s="84"/>
      <c r="AFJ46" s="84"/>
      <c r="AFK46" s="84"/>
      <c r="AFL46" s="84"/>
      <c r="AFM46" s="84"/>
      <c r="AFN46" s="84"/>
      <c r="AFO46" s="84"/>
      <c r="AFP46" s="84"/>
      <c r="AFQ46" s="84"/>
      <c r="AFR46" s="84"/>
      <c r="AFS46" s="84"/>
      <c r="AFT46" s="84"/>
      <c r="AFU46" s="84"/>
      <c r="AFV46" s="84"/>
      <c r="AFW46" s="84"/>
      <c r="AFX46" s="84"/>
      <c r="AFY46" s="84"/>
      <c r="AFZ46" s="84"/>
      <c r="AGA46" s="84"/>
      <c r="AGB46" s="84"/>
      <c r="AGC46" s="84"/>
      <c r="AGD46" s="84"/>
      <c r="AGE46" s="84"/>
      <c r="AGF46" s="84"/>
      <c r="AGG46" s="84"/>
      <c r="AGH46" s="84"/>
      <c r="AGI46" s="84"/>
      <c r="AGJ46" s="84"/>
      <c r="AGK46" s="84"/>
      <c r="AGL46" s="84"/>
      <c r="AGM46" s="84"/>
      <c r="AGN46" s="84"/>
      <c r="AGO46" s="84"/>
      <c r="AGP46" s="84"/>
      <c r="AGQ46" s="84"/>
      <c r="AGR46" s="84"/>
      <c r="AGS46" s="84"/>
      <c r="AGT46" s="84"/>
      <c r="AGU46" s="84"/>
      <c r="AGV46" s="84"/>
      <c r="AGW46" s="84"/>
      <c r="AGX46" s="84"/>
      <c r="AGY46" s="84"/>
      <c r="AGZ46" s="84"/>
      <c r="AHA46" s="84"/>
      <c r="AHB46" s="84"/>
      <c r="AHC46" s="84"/>
      <c r="AHD46" s="84"/>
      <c r="AHE46" s="84"/>
      <c r="AHF46" s="84"/>
      <c r="AHG46" s="84"/>
      <c r="AHH46" s="84"/>
      <c r="AHI46" s="84"/>
      <c r="AHJ46" s="84"/>
      <c r="AHK46" s="84"/>
      <c r="AHL46" s="84"/>
      <c r="AHM46" s="84"/>
      <c r="AHN46" s="84"/>
      <c r="AHO46" s="84"/>
      <c r="AHP46" s="84"/>
      <c r="AHQ46" s="84"/>
      <c r="AHR46" s="84"/>
      <c r="AHS46" s="84"/>
      <c r="AHT46" s="84"/>
      <c r="AHU46" s="84"/>
      <c r="AHV46" s="84"/>
      <c r="AHW46" s="84"/>
      <c r="AHX46" s="84"/>
      <c r="AHY46" s="84"/>
      <c r="AHZ46" s="84"/>
      <c r="AIA46" s="84"/>
      <c r="AIB46" s="84"/>
      <c r="AIC46" s="84"/>
      <c r="AID46" s="84"/>
      <c r="AIE46" s="84"/>
      <c r="AIF46" s="84"/>
      <c r="AIG46" s="84"/>
      <c r="AIH46" s="84"/>
      <c r="AII46" s="84"/>
      <c r="AIJ46" s="84"/>
      <c r="AIK46" s="84"/>
      <c r="AIL46" s="84"/>
      <c r="AIM46" s="84"/>
      <c r="AIN46" s="84"/>
      <c r="AIO46" s="84"/>
      <c r="AIP46" s="84"/>
      <c r="AIQ46" s="84"/>
      <c r="AIR46" s="84"/>
      <c r="AIS46" s="84"/>
      <c r="AIT46" s="84"/>
      <c r="AIU46" s="84"/>
      <c r="AIV46" s="84"/>
      <c r="AIW46" s="84"/>
      <c r="AIX46" s="84"/>
      <c r="AIY46" s="84"/>
      <c r="AIZ46" s="84"/>
      <c r="AJA46" s="84"/>
      <c r="AJB46" s="84"/>
      <c r="AJC46" s="84"/>
      <c r="AJD46" s="84"/>
      <c r="AJE46" s="84"/>
      <c r="AJF46" s="84"/>
      <c r="AJG46" s="84"/>
      <c r="AJH46" s="84"/>
      <c r="AJI46" s="84"/>
      <c r="AJJ46" s="84"/>
      <c r="AJK46" s="84"/>
      <c r="AJL46" s="84"/>
      <c r="AJM46" s="84"/>
      <c r="AJN46" s="84"/>
      <c r="AJO46" s="84"/>
      <c r="AJP46" s="84"/>
      <c r="AJQ46" s="84"/>
      <c r="AJR46" s="84"/>
      <c r="AJS46" s="84"/>
      <c r="AJT46" s="84"/>
      <c r="AJU46" s="84"/>
      <c r="AJV46" s="84"/>
      <c r="AJW46" s="84"/>
      <c r="AJX46" s="84"/>
      <c r="AJY46" s="84"/>
      <c r="AJZ46" s="84"/>
      <c r="AKA46" s="84"/>
      <c r="AKB46" s="84"/>
      <c r="AKC46" s="84"/>
      <c r="AKD46" s="84"/>
      <c r="AKE46" s="84"/>
      <c r="AKF46" s="84"/>
      <c r="AKG46" s="84"/>
      <c r="AKH46" s="84"/>
      <c r="AKI46" s="84"/>
      <c r="AKJ46" s="84"/>
      <c r="AKK46" s="84"/>
      <c r="AKL46" s="84"/>
      <c r="AKM46" s="84"/>
      <c r="AKN46" s="84"/>
      <c r="AKO46" s="84"/>
      <c r="AKP46" s="84"/>
      <c r="AKQ46" s="84"/>
      <c r="AKR46" s="84"/>
      <c r="AKS46" s="84"/>
      <c r="AKT46" s="84"/>
      <c r="AKU46" s="84"/>
      <c r="AKV46" s="84"/>
      <c r="AKW46" s="84"/>
      <c r="AKX46" s="84"/>
      <c r="AKY46" s="84"/>
      <c r="AKZ46" s="84"/>
      <c r="ALA46" s="84"/>
      <c r="ALB46" s="84"/>
      <c r="ALC46" s="84"/>
      <c r="ALD46" s="84"/>
      <c r="ALE46" s="84"/>
      <c r="ALF46" s="84"/>
      <c r="ALG46" s="84"/>
      <c r="ALH46" s="84"/>
      <c r="ALI46" s="84"/>
      <c r="ALJ46" s="84"/>
      <c r="ALK46" s="84"/>
      <c r="ALL46" s="84"/>
      <c r="ALM46" s="84"/>
      <c r="ALN46" s="84"/>
      <c r="ALO46" s="84"/>
      <c r="ALP46" s="84"/>
      <c r="ALQ46" s="84"/>
      <c r="ALR46" s="84"/>
      <c r="ALS46" s="84"/>
      <c r="ALT46" s="84"/>
      <c r="ALU46" s="84"/>
      <c r="ALV46" s="84"/>
      <c r="ALW46" s="84"/>
      <c r="ALX46" s="84"/>
      <c r="ALY46" s="84"/>
      <c r="ALZ46" s="84"/>
      <c r="AMA46" s="84"/>
      <c r="AMB46" s="84"/>
      <c r="AMC46" s="84"/>
      <c r="AMD46" s="84"/>
      <c r="AME46" s="84"/>
      <c r="AMF46" s="84"/>
      <c r="AMG46" s="84"/>
      <c r="AMH46" s="84"/>
      <c r="AMI46" s="84"/>
      <c r="AMJ46" s="84"/>
    </row>
    <row r="47" s="13" customFormat="true" ht="13.8" hidden="false" customHeight="false" outlineLevel="0" collapsed="false">
      <c r="A47" s="53"/>
      <c r="B47" s="50" t="n">
        <v>2</v>
      </c>
      <c r="C47" s="74" t="s">
        <v>200</v>
      </c>
      <c r="D47" s="83" t="s">
        <v>58</v>
      </c>
      <c r="E47" s="75" t="s">
        <v>38</v>
      </c>
      <c r="F47" s="75" t="s">
        <v>201</v>
      </c>
      <c r="G47" s="75"/>
      <c r="H47" s="76"/>
      <c r="I47" s="75" t="s">
        <v>108</v>
      </c>
      <c r="J47" s="77" t="n">
        <v>1</v>
      </c>
      <c r="K47" s="78" t="s">
        <v>33</v>
      </c>
      <c r="L47" s="77" t="n">
        <v>2003</v>
      </c>
      <c r="M47" s="79" t="n">
        <v>37897</v>
      </c>
      <c r="N47" s="76" t="n">
        <v>80000</v>
      </c>
      <c r="O47" s="80" t="n">
        <v>20</v>
      </c>
      <c r="P47" s="80"/>
      <c r="Q47" s="81" t="s">
        <v>202</v>
      </c>
      <c r="R47" s="82" t="s">
        <v>203</v>
      </c>
      <c r="S47" s="44"/>
      <c r="T47" s="45" t="str">
        <f aca="false">D47</f>
        <v>Cu</v>
      </c>
      <c r="U47" s="44"/>
      <c r="V47" s="44"/>
      <c r="W47" s="44"/>
      <c r="X47" s="44"/>
      <c r="Y47" s="44"/>
      <c r="Z47" s="44"/>
      <c r="AA47" s="44"/>
      <c r="AB47" s="13" t="n">
        <v>-36.82909</v>
      </c>
      <c r="AC47" s="13" t="n">
        <v>-72.425984</v>
      </c>
      <c r="AED47" s="84"/>
      <c r="AEE47" s="84"/>
      <c r="AEF47" s="84"/>
      <c r="AEG47" s="84"/>
      <c r="AEH47" s="84"/>
      <c r="AEI47" s="84"/>
      <c r="AEJ47" s="84"/>
      <c r="AEK47" s="84"/>
      <c r="AEL47" s="84"/>
      <c r="AEM47" s="84"/>
      <c r="AEN47" s="84"/>
      <c r="AEO47" s="84"/>
      <c r="AEP47" s="84"/>
      <c r="AEQ47" s="84"/>
      <c r="AER47" s="84"/>
      <c r="AES47" s="84"/>
      <c r="AET47" s="84"/>
      <c r="AEU47" s="84"/>
      <c r="AEV47" s="84"/>
      <c r="AEW47" s="84"/>
      <c r="AEX47" s="84"/>
      <c r="AEY47" s="84"/>
      <c r="AEZ47" s="84"/>
      <c r="AFA47" s="84"/>
      <c r="AFB47" s="84"/>
      <c r="AFC47" s="84"/>
      <c r="AFD47" s="84"/>
      <c r="AFE47" s="84"/>
      <c r="AFF47" s="84"/>
      <c r="AFG47" s="84"/>
      <c r="AFH47" s="84"/>
      <c r="AFI47" s="84"/>
      <c r="AFJ47" s="84"/>
      <c r="AFK47" s="84"/>
      <c r="AFL47" s="84"/>
      <c r="AFM47" s="84"/>
      <c r="AFN47" s="84"/>
      <c r="AFO47" s="84"/>
      <c r="AFP47" s="84"/>
      <c r="AFQ47" s="84"/>
      <c r="AFR47" s="84"/>
      <c r="AFS47" s="84"/>
      <c r="AFT47" s="84"/>
      <c r="AFU47" s="84"/>
      <c r="AFV47" s="84"/>
      <c r="AFW47" s="84"/>
      <c r="AFX47" s="84"/>
      <c r="AFY47" s="84"/>
      <c r="AFZ47" s="84"/>
      <c r="AGA47" s="84"/>
      <c r="AGB47" s="84"/>
      <c r="AGC47" s="84"/>
      <c r="AGD47" s="84"/>
      <c r="AGE47" s="84"/>
      <c r="AGF47" s="84"/>
      <c r="AGG47" s="84"/>
      <c r="AGH47" s="84"/>
      <c r="AGI47" s="84"/>
      <c r="AGJ47" s="84"/>
      <c r="AGK47" s="84"/>
      <c r="AGL47" s="84"/>
      <c r="AGM47" s="84"/>
      <c r="AGN47" s="84"/>
      <c r="AGO47" s="84"/>
      <c r="AGP47" s="84"/>
      <c r="AGQ47" s="84"/>
      <c r="AGR47" s="84"/>
      <c r="AGS47" s="84"/>
      <c r="AGT47" s="84"/>
      <c r="AGU47" s="84"/>
      <c r="AGV47" s="84"/>
      <c r="AGW47" s="84"/>
      <c r="AGX47" s="84"/>
      <c r="AGY47" s="84"/>
      <c r="AGZ47" s="84"/>
      <c r="AHA47" s="84"/>
      <c r="AHB47" s="84"/>
      <c r="AHC47" s="84"/>
      <c r="AHD47" s="84"/>
      <c r="AHE47" s="84"/>
      <c r="AHF47" s="84"/>
      <c r="AHG47" s="84"/>
      <c r="AHH47" s="84"/>
      <c r="AHI47" s="84"/>
      <c r="AHJ47" s="84"/>
      <c r="AHK47" s="84"/>
      <c r="AHL47" s="84"/>
      <c r="AHM47" s="84"/>
      <c r="AHN47" s="84"/>
      <c r="AHO47" s="84"/>
      <c r="AHP47" s="84"/>
      <c r="AHQ47" s="84"/>
      <c r="AHR47" s="84"/>
      <c r="AHS47" s="84"/>
      <c r="AHT47" s="84"/>
      <c r="AHU47" s="84"/>
      <c r="AHV47" s="84"/>
      <c r="AHW47" s="84"/>
      <c r="AHX47" s="84"/>
      <c r="AHY47" s="84"/>
      <c r="AHZ47" s="84"/>
      <c r="AIA47" s="84"/>
      <c r="AIB47" s="84"/>
      <c r="AIC47" s="84"/>
      <c r="AID47" s="84"/>
      <c r="AIE47" s="84"/>
      <c r="AIF47" s="84"/>
      <c r="AIG47" s="84"/>
      <c r="AIH47" s="84"/>
      <c r="AII47" s="84"/>
      <c r="AIJ47" s="84"/>
      <c r="AIK47" s="84"/>
      <c r="AIL47" s="84"/>
      <c r="AIM47" s="84"/>
      <c r="AIN47" s="84"/>
      <c r="AIO47" s="84"/>
      <c r="AIP47" s="84"/>
      <c r="AIQ47" s="84"/>
      <c r="AIR47" s="84"/>
      <c r="AIS47" s="84"/>
      <c r="AIT47" s="84"/>
      <c r="AIU47" s="84"/>
      <c r="AIV47" s="84"/>
      <c r="AIW47" s="84"/>
      <c r="AIX47" s="84"/>
      <c r="AIY47" s="84"/>
      <c r="AIZ47" s="84"/>
      <c r="AJA47" s="84"/>
      <c r="AJB47" s="84"/>
      <c r="AJC47" s="84"/>
      <c r="AJD47" s="84"/>
      <c r="AJE47" s="84"/>
      <c r="AJF47" s="84"/>
      <c r="AJG47" s="84"/>
      <c r="AJH47" s="84"/>
      <c r="AJI47" s="84"/>
      <c r="AJJ47" s="84"/>
      <c r="AJK47" s="84"/>
      <c r="AJL47" s="84"/>
      <c r="AJM47" s="84"/>
      <c r="AJN47" s="84"/>
      <c r="AJO47" s="84"/>
      <c r="AJP47" s="84"/>
      <c r="AJQ47" s="84"/>
      <c r="AJR47" s="84"/>
      <c r="AJS47" s="84"/>
      <c r="AJT47" s="84"/>
      <c r="AJU47" s="84"/>
      <c r="AJV47" s="84"/>
      <c r="AJW47" s="84"/>
      <c r="AJX47" s="84"/>
      <c r="AJY47" s="84"/>
      <c r="AJZ47" s="84"/>
      <c r="AKA47" s="84"/>
      <c r="AKB47" s="84"/>
      <c r="AKC47" s="84"/>
      <c r="AKD47" s="84"/>
      <c r="AKE47" s="84"/>
      <c r="AKF47" s="84"/>
      <c r="AKG47" s="84"/>
      <c r="AKH47" s="84"/>
      <c r="AKI47" s="84"/>
      <c r="AKJ47" s="84"/>
      <c r="AKK47" s="84"/>
      <c r="AKL47" s="84"/>
      <c r="AKM47" s="84"/>
      <c r="AKN47" s="84"/>
      <c r="AKO47" s="84"/>
      <c r="AKP47" s="84"/>
      <c r="AKQ47" s="84"/>
      <c r="AKR47" s="84"/>
      <c r="AKS47" s="84"/>
      <c r="AKT47" s="84"/>
      <c r="AKU47" s="84"/>
      <c r="AKV47" s="84"/>
      <c r="AKW47" s="84"/>
      <c r="AKX47" s="84"/>
      <c r="AKY47" s="84"/>
      <c r="AKZ47" s="84"/>
      <c r="ALA47" s="84"/>
      <c r="ALB47" s="84"/>
      <c r="ALC47" s="84"/>
      <c r="ALD47" s="84"/>
      <c r="ALE47" s="84"/>
      <c r="ALF47" s="84"/>
      <c r="ALG47" s="84"/>
      <c r="ALH47" s="84"/>
      <c r="ALI47" s="84"/>
      <c r="ALJ47" s="84"/>
      <c r="ALK47" s="84"/>
      <c r="ALL47" s="84"/>
      <c r="ALM47" s="84"/>
      <c r="ALN47" s="84"/>
      <c r="ALO47" s="84"/>
      <c r="ALP47" s="84"/>
      <c r="ALQ47" s="84"/>
      <c r="ALR47" s="84"/>
      <c r="ALS47" s="84"/>
      <c r="ALT47" s="84"/>
      <c r="ALU47" s="84"/>
      <c r="ALV47" s="84"/>
      <c r="ALW47" s="84"/>
      <c r="ALX47" s="84"/>
      <c r="ALY47" s="84"/>
      <c r="ALZ47" s="84"/>
      <c r="AMA47" s="84"/>
      <c r="AMB47" s="84"/>
      <c r="AMC47" s="84"/>
      <c r="AMD47" s="84"/>
      <c r="AME47" s="84"/>
      <c r="AMF47" s="84"/>
      <c r="AMG47" s="84"/>
      <c r="AMH47" s="84"/>
      <c r="AMI47" s="84"/>
      <c r="AMJ47" s="84"/>
    </row>
    <row r="48" s="13" customFormat="true" ht="44.95" hidden="false" customHeight="false" outlineLevel="0" collapsed="false">
      <c r="A48" s="53"/>
      <c r="B48" s="50" t="n">
        <v>2</v>
      </c>
      <c r="C48" s="74" t="s">
        <v>204</v>
      </c>
      <c r="D48" s="83" t="s">
        <v>205</v>
      </c>
      <c r="E48" s="75"/>
      <c r="F48" s="75"/>
      <c r="G48" s="75"/>
      <c r="H48" s="76" t="n">
        <v>2000000</v>
      </c>
      <c r="I48" s="75" t="s">
        <v>40</v>
      </c>
      <c r="J48" s="77" t="n">
        <v>1</v>
      </c>
      <c r="K48" s="78" t="s">
        <v>33</v>
      </c>
      <c r="L48" s="77" t="n">
        <v>2003</v>
      </c>
      <c r="M48" s="79" t="n">
        <v>37863</v>
      </c>
      <c r="N48" s="99" t="s">
        <v>206</v>
      </c>
      <c r="O48" s="80" t="n">
        <v>12</v>
      </c>
      <c r="P48" s="80"/>
      <c r="Q48" s="81" t="s">
        <v>207</v>
      </c>
      <c r="R48" s="96" t="s">
        <v>208</v>
      </c>
      <c r="S48" s="44"/>
      <c r="T48" s="45" t="str">
        <f aca="false">D48</f>
        <v>Pb-Zn</v>
      </c>
      <c r="U48" s="44"/>
      <c r="V48" s="44"/>
      <c r="W48" s="44"/>
      <c r="X48" s="44"/>
      <c r="Y48" s="44"/>
      <c r="Z48" s="44"/>
      <c r="AA48" s="44"/>
      <c r="AB48" s="13" t="n">
        <v>42.1087167</v>
      </c>
      <c r="AC48" s="13" t="n">
        <v>22.5195587</v>
      </c>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s="13" customFormat="true" ht="22.45" hidden="false" customHeight="false" outlineLevel="0" collapsed="false">
      <c r="A49" s="33"/>
      <c r="B49" s="50" t="n">
        <v>1</v>
      </c>
      <c r="C49" s="74" t="s">
        <v>166</v>
      </c>
      <c r="D49" s="83" t="s">
        <v>31</v>
      </c>
      <c r="E49" s="75"/>
      <c r="F49" s="75"/>
      <c r="G49" s="75"/>
      <c r="H49" s="76"/>
      <c r="I49" s="75" t="s">
        <v>54</v>
      </c>
      <c r="J49" s="77" t="n">
        <v>1</v>
      </c>
      <c r="K49" s="78" t="s">
        <v>33</v>
      </c>
      <c r="L49" s="77" t="n">
        <v>2003</v>
      </c>
      <c r="M49" s="100" t="n">
        <v>2003</v>
      </c>
      <c r="N49" s="76" t="n">
        <v>1200000</v>
      </c>
      <c r="O49" s="80"/>
      <c r="P49" s="80"/>
      <c r="Q49" s="81" t="s">
        <v>180</v>
      </c>
      <c r="R49" s="96" t="s">
        <v>209</v>
      </c>
      <c r="S49" s="44" t="s">
        <v>168</v>
      </c>
      <c r="T49" s="45" t="str">
        <f aca="false">D49</f>
        <v>Al</v>
      </c>
      <c r="U49" s="44"/>
      <c r="V49" s="44"/>
      <c r="W49" s="44"/>
      <c r="X49" s="44"/>
      <c r="Y49" s="44"/>
      <c r="Z49" s="44"/>
      <c r="AA49" s="44"/>
      <c r="AB49" s="13" t="s">
        <v>86</v>
      </c>
      <c r="AC49" s="13" t="s">
        <v>86</v>
      </c>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s="13" customFormat="true" ht="13.8" hidden="false" customHeight="false" outlineLevel="0" collapsed="false">
      <c r="A50" s="62"/>
      <c r="B50" s="50" t="n">
        <v>3</v>
      </c>
      <c r="C50" s="74" t="s">
        <v>210</v>
      </c>
      <c r="D50" s="83" t="s">
        <v>58</v>
      </c>
      <c r="E50" s="75" t="s">
        <v>38</v>
      </c>
      <c r="F50" s="75" t="s">
        <v>201</v>
      </c>
      <c r="G50" s="75"/>
      <c r="H50" s="76"/>
      <c r="I50" s="75" t="s">
        <v>83</v>
      </c>
      <c r="J50" s="77" t="n">
        <v>1</v>
      </c>
      <c r="K50" s="78" t="s">
        <v>33</v>
      </c>
      <c r="L50" s="77" t="n">
        <v>2002</v>
      </c>
      <c r="M50" s="79" t="n">
        <v>37568</v>
      </c>
      <c r="N50" s="76" t="n">
        <v>4500</v>
      </c>
      <c r="O50" s="80"/>
      <c r="P50" s="80"/>
      <c r="Q50" s="81" t="s">
        <v>140</v>
      </c>
      <c r="R50" s="82" t="s">
        <v>211</v>
      </c>
      <c r="S50" s="44" t="s">
        <v>212</v>
      </c>
      <c r="T50" s="45" t="str">
        <f aca="false">D50</f>
        <v>Cu</v>
      </c>
      <c r="U50" s="44" t="n">
        <v>580</v>
      </c>
      <c r="V50" s="44" t="n">
        <v>1.1</v>
      </c>
      <c r="W50" s="44"/>
      <c r="X50" s="44" t="n">
        <v>1.1</v>
      </c>
      <c r="Y50" s="44" t="s">
        <v>213</v>
      </c>
      <c r="Z50" s="44" t="n">
        <v>200</v>
      </c>
      <c r="AA50" s="44" t="s">
        <v>61</v>
      </c>
      <c r="AB50" s="13" t="n">
        <v>-18.4876637</v>
      </c>
      <c r="AC50" s="13" t="n">
        <v>-70.2887417</v>
      </c>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s="13" customFormat="true" ht="13.8" hidden="false" customHeight="false" outlineLevel="0" collapsed="false">
      <c r="A51" s="62"/>
      <c r="B51" s="50" t="n">
        <v>3</v>
      </c>
      <c r="C51" s="74" t="s">
        <v>214</v>
      </c>
      <c r="D51" s="83" t="s">
        <v>58</v>
      </c>
      <c r="E51" s="75" t="s">
        <v>38</v>
      </c>
      <c r="F51" s="75" t="s">
        <v>201</v>
      </c>
      <c r="G51" s="75"/>
      <c r="H51" s="76"/>
      <c r="I51" s="75" t="s">
        <v>83</v>
      </c>
      <c r="J51" s="77" t="n">
        <v>1</v>
      </c>
      <c r="K51" s="78" t="s">
        <v>33</v>
      </c>
      <c r="L51" s="77" t="n">
        <v>2002</v>
      </c>
      <c r="M51" s="79" t="n">
        <v>37521</v>
      </c>
      <c r="N51" s="76" t="n">
        <v>8000</v>
      </c>
      <c r="O51" s="80"/>
      <c r="P51" s="80"/>
      <c r="Q51" s="81" t="s">
        <v>140</v>
      </c>
      <c r="R51" s="82" t="s">
        <v>211</v>
      </c>
      <c r="S51" s="44" t="s">
        <v>212</v>
      </c>
      <c r="T51" s="45" t="str">
        <f aca="false">D51</f>
        <v>Cu</v>
      </c>
      <c r="U51" s="44" t="n">
        <v>580</v>
      </c>
      <c r="V51" s="44" t="n">
        <v>1.1</v>
      </c>
      <c r="W51" s="44"/>
      <c r="X51" s="44" t="n">
        <v>1.1</v>
      </c>
      <c r="Y51" s="44" t="s">
        <v>213</v>
      </c>
      <c r="Z51" s="44" t="n">
        <v>200</v>
      </c>
      <c r="AA51" s="44" t="s">
        <v>61</v>
      </c>
      <c r="AB51" s="13" t="n">
        <v>-18.4876637</v>
      </c>
      <c r="AC51" s="13" t="n">
        <v>-70.2887417</v>
      </c>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s="13" customFormat="true" ht="22.45" hidden="false" customHeight="false" outlineLevel="0" collapsed="false">
      <c r="A52" s="33"/>
      <c r="B52" s="50" t="n">
        <v>1</v>
      </c>
      <c r="C52" s="74" t="s">
        <v>215</v>
      </c>
      <c r="D52" s="83" t="s">
        <v>63</v>
      </c>
      <c r="E52" s="75"/>
      <c r="F52" s="75"/>
      <c r="G52" s="75"/>
      <c r="H52" s="76" t="n">
        <v>47000000</v>
      </c>
      <c r="I52" s="75" t="s">
        <v>83</v>
      </c>
      <c r="J52" s="77" t="n">
        <v>1</v>
      </c>
      <c r="K52" s="78" t="s">
        <v>33</v>
      </c>
      <c r="L52" s="77" t="n">
        <v>2002</v>
      </c>
      <c r="M52" s="79" t="n">
        <v>37510</v>
      </c>
      <c r="N52" s="76" t="s">
        <v>216</v>
      </c>
      <c r="O52" s="80"/>
      <c r="P52" s="80"/>
      <c r="Q52" s="81" t="s">
        <v>217</v>
      </c>
      <c r="R52" s="82" t="s">
        <v>218</v>
      </c>
      <c r="S52" s="44" t="s">
        <v>60</v>
      </c>
      <c r="T52" s="45" t="str">
        <f aca="false">D52</f>
        <v>Cu Au</v>
      </c>
      <c r="U52" s="44" t="n">
        <v>187</v>
      </c>
      <c r="V52" s="44" t="n">
        <v>0.36</v>
      </c>
      <c r="W52" s="44" t="n">
        <v>0.93</v>
      </c>
      <c r="X52" s="44" t="n">
        <v>1.10594699609175</v>
      </c>
      <c r="Y52" s="44" t="n">
        <v>1980</v>
      </c>
      <c r="Z52" s="44" t="n">
        <v>97</v>
      </c>
      <c r="AA52" s="44" t="s">
        <v>61</v>
      </c>
      <c r="AB52" s="13" t="s">
        <v>86</v>
      </c>
      <c r="AC52" s="13" t="s">
        <v>86</v>
      </c>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s="13" customFormat="true" ht="22.45" hidden="false" customHeight="false" outlineLevel="0" collapsed="false">
      <c r="A53" s="62"/>
      <c r="B53" s="50" t="n">
        <v>3</v>
      </c>
      <c r="C53" s="74" t="s">
        <v>219</v>
      </c>
      <c r="D53" s="83" t="s">
        <v>63</v>
      </c>
      <c r="E53" s="75"/>
      <c r="F53" s="75"/>
      <c r="G53" s="75"/>
      <c r="H53" s="76"/>
      <c r="I53" s="75" t="s">
        <v>83</v>
      </c>
      <c r="J53" s="77" t="n">
        <v>1</v>
      </c>
      <c r="K53" s="78" t="s">
        <v>33</v>
      </c>
      <c r="L53" s="77" t="n">
        <v>2002</v>
      </c>
      <c r="M53" s="79" t="n">
        <v>37495</v>
      </c>
      <c r="N53" s="76"/>
      <c r="O53" s="80"/>
      <c r="P53" s="80"/>
      <c r="Q53" s="81" t="s">
        <v>217</v>
      </c>
      <c r="R53" s="82" t="s">
        <v>220</v>
      </c>
      <c r="S53" s="44" t="s">
        <v>60</v>
      </c>
      <c r="T53" s="45" t="str">
        <f aca="false">D53</f>
        <v>Cu Au</v>
      </c>
      <c r="U53" s="44" t="n">
        <v>187</v>
      </c>
      <c r="V53" s="44" t="n">
        <v>0.36</v>
      </c>
      <c r="W53" s="44" t="n">
        <v>0.93</v>
      </c>
      <c r="X53" s="44" t="n">
        <v>1.10594699609175</v>
      </c>
      <c r="Y53" s="44" t="n">
        <v>1980</v>
      </c>
      <c r="Z53" s="44" t="n">
        <v>97</v>
      </c>
      <c r="AA53" s="44" t="s">
        <v>61</v>
      </c>
      <c r="AB53" s="13" t="s">
        <v>86</v>
      </c>
      <c r="AC53" s="13" t="s">
        <v>86</v>
      </c>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s="13" customFormat="true" ht="14.25" hidden="false" customHeight="true" outlineLevel="0" collapsed="false">
      <c r="A54" s="62"/>
      <c r="B54" s="50" t="n">
        <v>3</v>
      </c>
      <c r="C54" s="74" t="s">
        <v>221</v>
      </c>
      <c r="D54" s="83" t="s">
        <v>44</v>
      </c>
      <c r="E54" s="75"/>
      <c r="F54" s="75"/>
      <c r="G54" s="75"/>
      <c r="H54" s="76"/>
      <c r="I54" s="75"/>
      <c r="J54" s="77"/>
      <c r="K54" s="78"/>
      <c r="L54" s="77" t="n">
        <v>2001</v>
      </c>
      <c r="M54" s="79" t="n">
        <v>37180</v>
      </c>
      <c r="N54" s="76"/>
      <c r="O54" s="80"/>
      <c r="P54" s="80"/>
      <c r="Q54" s="81" t="s">
        <v>222</v>
      </c>
      <c r="R54" s="101" t="s">
        <v>223</v>
      </c>
      <c r="S54" s="44"/>
      <c r="T54" s="45" t="str">
        <f aca="false">D54</f>
        <v>Au</v>
      </c>
      <c r="U54" s="44"/>
      <c r="V54" s="44"/>
      <c r="W54" s="44"/>
      <c r="X54" s="44"/>
      <c r="Y54" s="44"/>
      <c r="Z54" s="44"/>
      <c r="AA54" s="44"/>
      <c r="AB54" s="13" t="n">
        <v>5.3150952</v>
      </c>
      <c r="AC54" s="13" t="n">
        <v>-1.9957717</v>
      </c>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s="13" customFormat="true" ht="13.8" hidden="false" customHeight="false" outlineLevel="0" collapsed="false">
      <c r="A55" s="53"/>
      <c r="B55" s="50" t="n">
        <v>2</v>
      </c>
      <c r="C55" s="74" t="s">
        <v>224</v>
      </c>
      <c r="D55" s="83" t="s">
        <v>37</v>
      </c>
      <c r="E55" s="75"/>
      <c r="F55" s="75"/>
      <c r="G55" s="75"/>
      <c r="H55" s="76"/>
      <c r="I55" s="75" t="s">
        <v>54</v>
      </c>
      <c r="J55" s="77" t="n">
        <v>1</v>
      </c>
      <c r="K55" s="78" t="s">
        <v>33</v>
      </c>
      <c r="L55" s="77" t="n">
        <v>2001</v>
      </c>
      <c r="M55" s="79" t="n">
        <v>37064</v>
      </c>
      <c r="N55" s="76"/>
      <c r="O55" s="80" t="n">
        <v>8</v>
      </c>
      <c r="P55" s="80" t="n">
        <v>2</v>
      </c>
      <c r="Q55" s="81" t="s">
        <v>55</v>
      </c>
      <c r="R55" s="82" t="s">
        <v>225</v>
      </c>
      <c r="S55" s="44" t="s">
        <v>159</v>
      </c>
      <c r="T55" s="45" t="str">
        <f aca="false">D55</f>
        <v>Fe</v>
      </c>
      <c r="U55" s="44"/>
      <c r="V55" s="44"/>
      <c r="W55" s="44"/>
      <c r="X55" s="44"/>
      <c r="Y55" s="44"/>
      <c r="Z55" s="44"/>
      <c r="AA55" s="44"/>
      <c r="AB55" s="13" t="n">
        <v>-20.0494418</v>
      </c>
      <c r="AC55" s="13" t="n">
        <v>-43.9160256</v>
      </c>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s="13" customFormat="true" ht="13.8" hidden="false" customHeight="false" outlineLevel="0" collapsed="false">
      <c r="A56" s="33"/>
      <c r="B56" s="50" t="n">
        <v>1</v>
      </c>
      <c r="C56" s="74" t="s">
        <v>226</v>
      </c>
      <c r="D56" s="83" t="s">
        <v>123</v>
      </c>
      <c r="E56" s="75"/>
      <c r="F56" s="75"/>
      <c r="G56" s="75"/>
      <c r="H56" s="76"/>
      <c r="I56" s="75" t="s">
        <v>54</v>
      </c>
      <c r="J56" s="77" t="n">
        <v>1</v>
      </c>
      <c r="K56" s="102"/>
      <c r="L56" s="77" t="n">
        <v>2000</v>
      </c>
      <c r="M56" s="79" t="n">
        <v>36817</v>
      </c>
      <c r="N56" s="76"/>
      <c r="O56" s="80"/>
      <c r="P56" s="80" t="n">
        <v>28</v>
      </c>
      <c r="Q56" s="81" t="s">
        <v>227</v>
      </c>
      <c r="R56" s="82" t="s">
        <v>228</v>
      </c>
      <c r="S56" s="44"/>
      <c r="T56" s="45" t="str">
        <f aca="false">D56</f>
        <v>Sn</v>
      </c>
      <c r="U56" s="44"/>
      <c r="V56" s="44"/>
      <c r="W56" s="44"/>
      <c r="X56" s="44"/>
      <c r="Y56" s="44"/>
      <c r="Z56" s="44"/>
      <c r="AA56" s="44" t="s">
        <v>229</v>
      </c>
      <c r="AB56" s="13" t="n">
        <v>24.830881</v>
      </c>
      <c r="AC56" s="13" t="n">
        <v>107.579105</v>
      </c>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s="13" customFormat="true" ht="18.2" hidden="false" customHeight="false" outlineLevel="0" collapsed="false">
      <c r="A57" s="33"/>
      <c r="B57" s="50" t="n">
        <v>1</v>
      </c>
      <c r="C57" s="74" t="s">
        <v>230</v>
      </c>
      <c r="D57" s="83" t="s">
        <v>69</v>
      </c>
      <c r="E57" s="75"/>
      <c r="F57" s="75"/>
      <c r="G57" s="75"/>
      <c r="H57" s="76"/>
      <c r="I57" s="75" t="s">
        <v>54</v>
      </c>
      <c r="J57" s="77" t="n">
        <v>1</v>
      </c>
      <c r="K57" s="102" t="s">
        <v>231</v>
      </c>
      <c r="L57" s="77" t="n">
        <v>2000</v>
      </c>
      <c r="M57" s="79" t="n">
        <v>36810</v>
      </c>
      <c r="N57" s="76" t="n">
        <v>1068500</v>
      </c>
      <c r="O57" s="80" t="n">
        <v>120</v>
      </c>
      <c r="P57" s="80"/>
      <c r="Q57" s="81" t="s">
        <v>232</v>
      </c>
      <c r="R57" s="82" t="s">
        <v>233</v>
      </c>
      <c r="S57" s="44"/>
      <c r="T57" s="45" t="str">
        <f aca="false">D57</f>
        <v>Coal</v>
      </c>
      <c r="U57" s="44"/>
      <c r="V57" s="44"/>
      <c r="W57" s="44"/>
      <c r="X57" s="44"/>
      <c r="Y57" s="44"/>
      <c r="Z57" s="44"/>
      <c r="AA57" s="44"/>
      <c r="AB57" s="13" t="n">
        <v>37.7575737</v>
      </c>
      <c r="AC57" s="13" t="n">
        <v>-82.5865289</v>
      </c>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s="13" customFormat="true" ht="13.8" hidden="false" customHeight="false" outlineLevel="0" collapsed="false">
      <c r="A58" s="33"/>
      <c r="B58" s="50" t="n">
        <v>1</v>
      </c>
      <c r="C58" s="74" t="s">
        <v>234</v>
      </c>
      <c r="D58" s="83" t="s">
        <v>58</v>
      </c>
      <c r="E58" s="75" t="s">
        <v>88</v>
      </c>
      <c r="F58" s="75" t="s">
        <v>235</v>
      </c>
      <c r="G58" s="75" t="n">
        <v>15</v>
      </c>
      <c r="H58" s="76" t="n">
        <v>15000000</v>
      </c>
      <c r="I58" s="75" t="s">
        <v>108</v>
      </c>
      <c r="J58" s="77" t="n">
        <v>1</v>
      </c>
      <c r="K58" s="102" t="s">
        <v>231</v>
      </c>
      <c r="L58" s="77" t="n">
        <v>2000</v>
      </c>
      <c r="M58" s="79" t="n">
        <v>36777</v>
      </c>
      <c r="N58" s="76" t="n">
        <v>1800000</v>
      </c>
      <c r="O58" s="80" t="n">
        <v>5.2</v>
      </c>
      <c r="P58" s="80"/>
      <c r="Q58" s="81" t="s">
        <v>232</v>
      </c>
      <c r="R58" s="101" t="s">
        <v>236</v>
      </c>
      <c r="S58" s="44" t="s">
        <v>60</v>
      </c>
      <c r="T58" s="45" t="str">
        <f aca="false">D58</f>
        <v>Cu</v>
      </c>
      <c r="U58" s="44" t="n">
        <v>1340</v>
      </c>
      <c r="V58" s="44" t="n">
        <v>0.4</v>
      </c>
      <c r="W58" s="44" t="n">
        <v>0.2</v>
      </c>
      <c r="X58" s="44" t="n">
        <v>0.560418708836935</v>
      </c>
      <c r="Y58" s="44" t="n">
        <v>1968</v>
      </c>
      <c r="Z58" s="44" t="n">
        <v>317</v>
      </c>
      <c r="AA58" s="44" t="s">
        <v>61</v>
      </c>
      <c r="AB58" s="13" t="n">
        <v>67.0732956</v>
      </c>
      <c r="AC58" s="13" t="n">
        <v>20.9641294</v>
      </c>
      <c r="AED58" s="103"/>
      <c r="AEE58" s="103"/>
      <c r="AEF58" s="103"/>
      <c r="AEG58" s="103"/>
      <c r="AEH58" s="103"/>
      <c r="AEI58" s="103"/>
      <c r="AEJ58" s="103"/>
      <c r="AEK58" s="103"/>
      <c r="AEL58" s="103"/>
      <c r="AEM58" s="103"/>
      <c r="AEN58" s="103"/>
      <c r="AEO58" s="103"/>
      <c r="AEP58" s="103"/>
      <c r="AEQ58" s="103"/>
      <c r="AER58" s="103"/>
      <c r="AES58" s="103"/>
      <c r="AET58" s="103"/>
      <c r="AEU58" s="103"/>
      <c r="AEV58" s="103"/>
      <c r="AEW58" s="103"/>
      <c r="AEX58" s="103"/>
      <c r="AEY58" s="103"/>
      <c r="AEZ58" s="103"/>
      <c r="AFA58" s="103"/>
      <c r="AFB58" s="103"/>
      <c r="AFC58" s="103"/>
      <c r="AFD58" s="103"/>
      <c r="AFE58" s="103"/>
      <c r="AFF58" s="103"/>
      <c r="AFG58" s="103"/>
      <c r="AFH58" s="103"/>
      <c r="AFI58" s="103"/>
      <c r="AFJ58" s="103"/>
      <c r="AFK58" s="103"/>
      <c r="AFL58" s="103"/>
      <c r="AFM58" s="103"/>
      <c r="AFN58" s="103"/>
      <c r="AFO58" s="103"/>
      <c r="AFP58" s="103"/>
      <c r="AFQ58" s="103"/>
      <c r="AFR58" s="103"/>
      <c r="AFS58" s="103"/>
      <c r="AFT58" s="103"/>
      <c r="AFU58" s="103"/>
      <c r="AFV58" s="103"/>
      <c r="AFW58" s="103"/>
      <c r="AFX58" s="103"/>
      <c r="AFY58" s="103"/>
      <c r="AFZ58" s="103"/>
      <c r="AGA58" s="103"/>
      <c r="AGB58" s="103"/>
      <c r="AGC58" s="103"/>
      <c r="AGD58" s="103"/>
      <c r="AGE58" s="103"/>
      <c r="AGF58" s="103"/>
      <c r="AGG58" s="103"/>
      <c r="AGH58" s="103"/>
      <c r="AGI58" s="103"/>
      <c r="AGJ58" s="103"/>
      <c r="AGK58" s="103"/>
      <c r="AGL58" s="103"/>
      <c r="AGM58" s="103"/>
      <c r="AGN58" s="103"/>
      <c r="AGO58" s="103"/>
      <c r="AGP58" s="103"/>
      <c r="AGQ58" s="103"/>
      <c r="AGR58" s="103"/>
      <c r="AGS58" s="103"/>
      <c r="AGT58" s="103"/>
      <c r="AGU58" s="103"/>
      <c r="AGV58" s="103"/>
      <c r="AGW58" s="103"/>
      <c r="AGX58" s="103"/>
      <c r="AGY58" s="103"/>
      <c r="AGZ58" s="103"/>
      <c r="AHA58" s="103"/>
      <c r="AHB58" s="103"/>
      <c r="AHC58" s="103"/>
      <c r="AHD58" s="103"/>
      <c r="AHE58" s="103"/>
      <c r="AHF58" s="103"/>
      <c r="AHG58" s="103"/>
      <c r="AHH58" s="103"/>
      <c r="AHI58" s="103"/>
      <c r="AHJ58" s="103"/>
      <c r="AHK58" s="103"/>
      <c r="AHL58" s="103"/>
      <c r="AHM58" s="103"/>
      <c r="AHN58" s="103"/>
      <c r="AHO58" s="103"/>
      <c r="AHP58" s="103"/>
      <c r="AHQ58" s="103"/>
      <c r="AHR58" s="103"/>
      <c r="AHS58" s="103"/>
      <c r="AHT58" s="103"/>
      <c r="AHU58" s="103"/>
      <c r="AHV58" s="103"/>
      <c r="AHW58" s="103"/>
      <c r="AHX58" s="103"/>
      <c r="AHY58" s="103"/>
      <c r="AHZ58" s="103"/>
      <c r="AIA58" s="103"/>
      <c r="AIB58" s="103"/>
      <c r="AIC58" s="103"/>
      <c r="AID58" s="103"/>
      <c r="AIE58" s="103"/>
      <c r="AIF58" s="103"/>
      <c r="AIG58" s="103"/>
      <c r="AIH58" s="103"/>
      <c r="AII58" s="103"/>
      <c r="AIJ58" s="103"/>
      <c r="AIK58" s="103"/>
      <c r="AIL58" s="103"/>
      <c r="AIM58" s="103"/>
      <c r="AIN58" s="103"/>
      <c r="AIO58" s="103"/>
      <c r="AIP58" s="103"/>
      <c r="AIQ58" s="103"/>
      <c r="AIR58" s="103"/>
      <c r="AIS58" s="103"/>
      <c r="AIT58" s="103"/>
      <c r="AIU58" s="103"/>
      <c r="AIV58" s="103"/>
      <c r="AIW58" s="103"/>
      <c r="AIX58" s="103"/>
      <c r="AIY58" s="103"/>
      <c r="AIZ58" s="103"/>
      <c r="AJA58" s="103"/>
      <c r="AJB58" s="103"/>
      <c r="AJC58" s="103"/>
      <c r="AJD58" s="103"/>
      <c r="AJE58" s="103"/>
      <c r="AJF58" s="103"/>
      <c r="AJG58" s="103"/>
      <c r="AJH58" s="103"/>
      <c r="AJI58" s="103"/>
      <c r="AJJ58" s="103"/>
      <c r="AJK58" s="103"/>
      <c r="AJL58" s="103"/>
      <c r="AJM58" s="103"/>
      <c r="AJN58" s="103"/>
      <c r="AJO58" s="103"/>
      <c r="AJP58" s="103"/>
      <c r="AJQ58" s="103"/>
      <c r="AJR58" s="103"/>
      <c r="AJS58" s="103"/>
      <c r="AJT58" s="103"/>
      <c r="AJU58" s="103"/>
      <c r="AJV58" s="103"/>
      <c r="AJW58" s="103"/>
      <c r="AJX58" s="103"/>
      <c r="AJY58" s="103"/>
      <c r="AJZ58" s="103"/>
      <c r="AKA58" s="103"/>
      <c r="AKB58" s="103"/>
      <c r="AKC58" s="103"/>
      <c r="AKD58" s="103"/>
      <c r="AKE58" s="103"/>
      <c r="AKF58" s="103"/>
      <c r="AKG58" s="103"/>
      <c r="AKH58" s="103"/>
      <c r="AKI58" s="103"/>
      <c r="AKJ58" s="103"/>
      <c r="AKK58" s="103"/>
      <c r="AKL58" s="103"/>
      <c r="AKM58" s="103"/>
      <c r="AKN58" s="103"/>
      <c r="AKO58" s="103"/>
      <c r="AKP58" s="103"/>
      <c r="AKQ58" s="103"/>
      <c r="AKR58" s="103"/>
      <c r="AKS58" s="103"/>
      <c r="AKT58" s="103"/>
      <c r="AKU58" s="103"/>
      <c r="AKV58" s="103"/>
      <c r="AKW58" s="103"/>
      <c r="AKX58" s="103"/>
      <c r="AKY58" s="103"/>
      <c r="AKZ58" s="103"/>
      <c r="ALA58" s="103"/>
      <c r="ALB58" s="103"/>
      <c r="ALC58" s="103"/>
      <c r="ALD58" s="103"/>
      <c r="ALE58" s="103"/>
      <c r="ALF58" s="103"/>
      <c r="ALG58" s="103"/>
      <c r="ALH58" s="103"/>
      <c r="ALI58" s="103"/>
      <c r="ALJ58" s="103"/>
      <c r="ALK58" s="103"/>
      <c r="ALL58" s="103"/>
      <c r="ALM58" s="103"/>
      <c r="ALN58" s="103"/>
      <c r="ALO58" s="103"/>
      <c r="ALP58" s="103"/>
      <c r="ALQ58" s="103"/>
      <c r="ALR58" s="103"/>
      <c r="ALS58" s="103"/>
      <c r="ALT58" s="103"/>
      <c r="ALU58" s="103"/>
      <c r="ALV58" s="103"/>
      <c r="ALW58" s="103"/>
      <c r="ALX58" s="103"/>
      <c r="ALY58" s="103"/>
      <c r="ALZ58" s="103"/>
      <c r="AMA58" s="103"/>
      <c r="AMB58" s="103"/>
      <c r="AMC58" s="103"/>
      <c r="AMD58" s="103"/>
      <c r="AME58" s="103"/>
      <c r="AMF58" s="103"/>
      <c r="AMG58" s="103"/>
      <c r="AMH58" s="103"/>
      <c r="AMI58" s="103"/>
      <c r="AMJ58" s="103"/>
    </row>
    <row r="59" s="13" customFormat="true" ht="13.8" hidden="false" customHeight="false" outlineLevel="0" collapsed="false">
      <c r="A59" s="62"/>
      <c r="B59" s="50" t="n">
        <v>3</v>
      </c>
      <c r="C59" s="74" t="s">
        <v>237</v>
      </c>
      <c r="D59" s="83" t="s">
        <v>102</v>
      </c>
      <c r="E59" s="75"/>
      <c r="F59" s="75"/>
      <c r="G59" s="75"/>
      <c r="H59" s="76"/>
      <c r="I59" s="75" t="s">
        <v>54</v>
      </c>
      <c r="J59" s="77" t="n">
        <v>1</v>
      </c>
      <c r="K59" s="102" t="s">
        <v>231</v>
      </c>
      <c r="L59" s="77" t="n">
        <v>2000</v>
      </c>
      <c r="M59" s="104" t="n">
        <v>36595</v>
      </c>
      <c r="N59" s="76" t="n">
        <v>9140</v>
      </c>
      <c r="O59" s="80"/>
      <c r="P59" s="80"/>
      <c r="Q59" s="81" t="s">
        <v>55</v>
      </c>
      <c r="R59" s="82" t="s">
        <v>238</v>
      </c>
      <c r="S59" s="44"/>
      <c r="T59" s="45" t="str">
        <f aca="false">D59</f>
        <v>Pb Zn</v>
      </c>
      <c r="U59" s="44"/>
      <c r="V59" s="44"/>
      <c r="W59" s="44"/>
      <c r="X59" s="44"/>
      <c r="Y59" s="44"/>
      <c r="Z59" s="44"/>
      <c r="AA59" s="44" t="s">
        <v>61</v>
      </c>
      <c r="AB59" s="13" t="s">
        <v>86</v>
      </c>
      <c r="AC59" s="13" t="s">
        <v>86</v>
      </c>
      <c r="AED59" s="84"/>
      <c r="AEE59" s="84"/>
      <c r="AEF59" s="84"/>
      <c r="AEG59" s="84"/>
      <c r="AEH59" s="84"/>
      <c r="AEI59" s="84"/>
      <c r="AEJ59" s="84"/>
      <c r="AEK59" s="84"/>
      <c r="AEL59" s="84"/>
      <c r="AEM59" s="84"/>
      <c r="AEN59" s="84"/>
      <c r="AEO59" s="84"/>
      <c r="AEP59" s="84"/>
      <c r="AEQ59" s="84"/>
      <c r="AER59" s="84"/>
      <c r="AES59" s="84"/>
      <c r="AET59" s="84"/>
      <c r="AEU59" s="84"/>
      <c r="AEV59" s="84"/>
      <c r="AEW59" s="84"/>
      <c r="AEX59" s="84"/>
      <c r="AEY59" s="84"/>
      <c r="AEZ59" s="84"/>
      <c r="AFA59" s="84"/>
      <c r="AFB59" s="84"/>
      <c r="AFC59" s="84"/>
      <c r="AFD59" s="84"/>
      <c r="AFE59" s="84"/>
      <c r="AFF59" s="84"/>
      <c r="AFG59" s="84"/>
      <c r="AFH59" s="84"/>
      <c r="AFI59" s="84"/>
      <c r="AFJ59" s="84"/>
      <c r="AFK59" s="84"/>
      <c r="AFL59" s="84"/>
      <c r="AFM59" s="84"/>
      <c r="AFN59" s="84"/>
      <c r="AFO59" s="84"/>
      <c r="AFP59" s="84"/>
      <c r="AFQ59" s="84"/>
      <c r="AFR59" s="84"/>
      <c r="AFS59" s="84"/>
      <c r="AFT59" s="84"/>
      <c r="AFU59" s="84"/>
      <c r="AFV59" s="84"/>
      <c r="AFW59" s="84"/>
      <c r="AFX59" s="84"/>
      <c r="AFY59" s="84"/>
      <c r="AFZ59" s="84"/>
      <c r="AGA59" s="84"/>
      <c r="AGB59" s="84"/>
      <c r="AGC59" s="84"/>
      <c r="AGD59" s="84"/>
      <c r="AGE59" s="84"/>
      <c r="AGF59" s="84"/>
      <c r="AGG59" s="84"/>
      <c r="AGH59" s="84"/>
      <c r="AGI59" s="84"/>
      <c r="AGJ59" s="84"/>
      <c r="AGK59" s="84"/>
      <c r="AGL59" s="84"/>
      <c r="AGM59" s="84"/>
      <c r="AGN59" s="84"/>
      <c r="AGO59" s="84"/>
      <c r="AGP59" s="84"/>
      <c r="AGQ59" s="84"/>
      <c r="AGR59" s="84"/>
      <c r="AGS59" s="84"/>
      <c r="AGT59" s="84"/>
      <c r="AGU59" s="84"/>
      <c r="AGV59" s="84"/>
      <c r="AGW59" s="84"/>
      <c r="AGX59" s="84"/>
      <c r="AGY59" s="84"/>
      <c r="AGZ59" s="84"/>
      <c r="AHA59" s="84"/>
      <c r="AHB59" s="84"/>
      <c r="AHC59" s="84"/>
      <c r="AHD59" s="84"/>
      <c r="AHE59" s="84"/>
      <c r="AHF59" s="84"/>
      <c r="AHG59" s="84"/>
      <c r="AHH59" s="84"/>
      <c r="AHI59" s="84"/>
      <c r="AHJ59" s="84"/>
      <c r="AHK59" s="84"/>
      <c r="AHL59" s="84"/>
      <c r="AHM59" s="84"/>
      <c r="AHN59" s="84"/>
      <c r="AHO59" s="84"/>
      <c r="AHP59" s="84"/>
      <c r="AHQ59" s="84"/>
      <c r="AHR59" s="84"/>
      <c r="AHS59" s="84"/>
      <c r="AHT59" s="84"/>
      <c r="AHU59" s="84"/>
      <c r="AHV59" s="84"/>
      <c r="AHW59" s="84"/>
      <c r="AHX59" s="84"/>
      <c r="AHY59" s="84"/>
      <c r="AHZ59" s="84"/>
      <c r="AIA59" s="84"/>
      <c r="AIB59" s="84"/>
      <c r="AIC59" s="84"/>
      <c r="AID59" s="84"/>
      <c r="AIE59" s="84"/>
      <c r="AIF59" s="84"/>
      <c r="AIG59" s="84"/>
      <c r="AIH59" s="84"/>
      <c r="AII59" s="84"/>
      <c r="AIJ59" s="84"/>
      <c r="AIK59" s="84"/>
      <c r="AIL59" s="84"/>
      <c r="AIM59" s="84"/>
      <c r="AIN59" s="84"/>
      <c r="AIO59" s="84"/>
      <c r="AIP59" s="84"/>
      <c r="AIQ59" s="84"/>
      <c r="AIR59" s="84"/>
      <c r="AIS59" s="84"/>
      <c r="AIT59" s="84"/>
      <c r="AIU59" s="84"/>
      <c r="AIV59" s="84"/>
      <c r="AIW59" s="84"/>
      <c r="AIX59" s="84"/>
      <c r="AIY59" s="84"/>
      <c r="AIZ59" s="84"/>
      <c r="AJA59" s="84"/>
      <c r="AJB59" s="84"/>
      <c r="AJC59" s="84"/>
      <c r="AJD59" s="84"/>
      <c r="AJE59" s="84"/>
      <c r="AJF59" s="84"/>
      <c r="AJG59" s="84"/>
      <c r="AJH59" s="84"/>
      <c r="AJI59" s="84"/>
      <c r="AJJ59" s="84"/>
      <c r="AJK59" s="84"/>
      <c r="AJL59" s="84"/>
      <c r="AJM59" s="84"/>
      <c r="AJN59" s="84"/>
      <c r="AJO59" s="84"/>
      <c r="AJP59" s="84"/>
      <c r="AJQ59" s="84"/>
      <c r="AJR59" s="84"/>
      <c r="AJS59" s="84"/>
      <c r="AJT59" s="84"/>
      <c r="AJU59" s="84"/>
      <c r="AJV59" s="84"/>
      <c r="AJW59" s="84"/>
      <c r="AJX59" s="84"/>
      <c r="AJY59" s="84"/>
      <c r="AJZ59" s="84"/>
      <c r="AKA59" s="84"/>
      <c r="AKB59" s="84"/>
      <c r="AKC59" s="84"/>
      <c r="AKD59" s="84"/>
      <c r="AKE59" s="84"/>
      <c r="AKF59" s="84"/>
      <c r="AKG59" s="84"/>
      <c r="AKH59" s="84"/>
      <c r="AKI59" s="84"/>
      <c r="AKJ59" s="84"/>
      <c r="AKK59" s="84"/>
      <c r="AKL59" s="84"/>
      <c r="AKM59" s="84"/>
      <c r="AKN59" s="84"/>
      <c r="AKO59" s="84"/>
      <c r="AKP59" s="84"/>
      <c r="AKQ59" s="84"/>
      <c r="AKR59" s="84"/>
      <c r="AKS59" s="84"/>
      <c r="AKT59" s="84"/>
      <c r="AKU59" s="84"/>
      <c r="AKV59" s="84"/>
      <c r="AKW59" s="84"/>
      <c r="AKX59" s="84"/>
      <c r="AKY59" s="84"/>
      <c r="AKZ59" s="84"/>
      <c r="ALA59" s="84"/>
      <c r="ALB59" s="84"/>
      <c r="ALC59" s="84"/>
      <c r="ALD59" s="84"/>
      <c r="ALE59" s="84"/>
      <c r="ALF59" s="84"/>
      <c r="ALG59" s="84"/>
      <c r="ALH59" s="84"/>
      <c r="ALI59" s="84"/>
      <c r="ALJ59" s="84"/>
      <c r="ALK59" s="84"/>
      <c r="ALL59" s="84"/>
      <c r="ALM59" s="84"/>
      <c r="ALN59" s="84"/>
      <c r="ALO59" s="84"/>
      <c r="ALP59" s="84"/>
      <c r="ALQ59" s="84"/>
      <c r="ALR59" s="84"/>
      <c r="ALS59" s="84"/>
      <c r="ALT59" s="84"/>
      <c r="ALU59" s="84"/>
      <c r="ALV59" s="84"/>
      <c r="ALW59" s="84"/>
      <c r="ALX59" s="84"/>
      <c r="ALY59" s="84"/>
      <c r="ALZ59" s="84"/>
      <c r="AMA59" s="84"/>
      <c r="AMB59" s="84"/>
      <c r="AMC59" s="84"/>
      <c r="AMD59" s="84"/>
      <c r="AME59" s="84"/>
      <c r="AMF59" s="84"/>
      <c r="AMG59" s="84"/>
      <c r="AMH59" s="84"/>
      <c r="AMI59" s="84"/>
      <c r="AMJ59" s="84"/>
    </row>
    <row r="60" s="13" customFormat="true" ht="26.75" hidden="false" customHeight="false" outlineLevel="0" collapsed="false">
      <c r="A60" s="33"/>
      <c r="B60" s="50" t="n">
        <v>1</v>
      </c>
      <c r="C60" s="74" t="s">
        <v>239</v>
      </c>
      <c r="D60" s="83" t="s">
        <v>44</v>
      </c>
      <c r="E60" s="75" t="s">
        <v>240</v>
      </c>
      <c r="F60" s="75" t="s">
        <v>201</v>
      </c>
      <c r="G60" s="75" t="s">
        <v>241</v>
      </c>
      <c r="H60" s="76" t="n">
        <v>800000</v>
      </c>
      <c r="I60" s="75" t="s">
        <v>40</v>
      </c>
      <c r="J60" s="77" t="n">
        <v>1</v>
      </c>
      <c r="K60" s="102" t="n">
        <v>221</v>
      </c>
      <c r="L60" s="77" t="n">
        <v>2000</v>
      </c>
      <c r="M60" s="79" t="n">
        <v>36555</v>
      </c>
      <c r="N60" s="76" t="n">
        <v>100000</v>
      </c>
      <c r="O60" s="80" t="s">
        <v>242</v>
      </c>
      <c r="P60" s="80"/>
      <c r="Q60" s="81" t="s">
        <v>243</v>
      </c>
      <c r="R60" s="82" t="s">
        <v>244</v>
      </c>
      <c r="S60" s="44" t="s">
        <v>245</v>
      </c>
      <c r="T60" s="45" t="str">
        <f aca="false">D60</f>
        <v>Au</v>
      </c>
      <c r="U60" s="44"/>
      <c r="V60" s="44"/>
      <c r="W60" s="44"/>
      <c r="X60" s="44"/>
      <c r="Y60" s="44" t="n">
        <v>1999</v>
      </c>
      <c r="Z60" s="44"/>
      <c r="AA60" s="44" t="s">
        <v>246</v>
      </c>
      <c r="AB60" s="13" t="n">
        <v>47.6567387</v>
      </c>
      <c r="AC60" s="13" t="n">
        <v>23.5849881</v>
      </c>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s="13" customFormat="true" ht="13.8" hidden="false" customHeight="false" outlineLevel="0" collapsed="false">
      <c r="A61" s="33"/>
      <c r="B61" s="50" t="n">
        <v>1</v>
      </c>
      <c r="C61" s="105" t="s">
        <v>247</v>
      </c>
      <c r="D61" s="106" t="s">
        <v>58</v>
      </c>
      <c r="E61" s="107"/>
      <c r="F61" s="107"/>
      <c r="G61" s="107"/>
      <c r="H61" s="108"/>
      <c r="I61" s="107" t="s">
        <v>248</v>
      </c>
      <c r="J61" s="109" t="n">
        <v>1</v>
      </c>
      <c r="K61" s="110"/>
      <c r="L61" s="109" t="n">
        <v>1999</v>
      </c>
      <c r="M61" s="63" t="n">
        <v>36381</v>
      </c>
      <c r="N61" s="108" t="n">
        <v>5700000</v>
      </c>
      <c r="O61" s="111"/>
      <c r="P61" s="111"/>
      <c r="Q61" s="72" t="s">
        <v>249</v>
      </c>
      <c r="R61" s="71" t="s">
        <v>250</v>
      </c>
      <c r="S61" s="44" t="s">
        <v>60</v>
      </c>
      <c r="T61" s="45" t="str">
        <f aca="false">D61</f>
        <v>Cu</v>
      </c>
      <c r="U61" s="44" t="n">
        <v>2000</v>
      </c>
      <c r="V61" s="44" t="n">
        <v>0.34</v>
      </c>
      <c r="W61" s="44" t="n">
        <v>0.24</v>
      </c>
      <c r="X61" s="44" t="n">
        <v>0.532502450604322</v>
      </c>
      <c r="Y61" s="44" t="n">
        <v>1955</v>
      </c>
      <c r="Z61" s="44" t="n">
        <v>575</v>
      </c>
      <c r="AA61" s="44" t="s">
        <v>61</v>
      </c>
      <c r="AB61" s="13" t="s">
        <v>86</v>
      </c>
      <c r="AC61" s="13" t="s">
        <v>86</v>
      </c>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s="13" customFormat="true" ht="18.2" hidden="false" customHeight="false" outlineLevel="0" collapsed="false">
      <c r="A62" s="62"/>
      <c r="B62" s="50" t="n">
        <v>3</v>
      </c>
      <c r="C62" s="105" t="s">
        <v>251</v>
      </c>
      <c r="D62" s="106" t="s">
        <v>252</v>
      </c>
      <c r="E62" s="107" t="s">
        <v>253</v>
      </c>
      <c r="F62" s="107"/>
      <c r="G62" s="107"/>
      <c r="H62" s="108"/>
      <c r="I62" s="107" t="s">
        <v>95</v>
      </c>
      <c r="J62" s="109" t="n">
        <v>1</v>
      </c>
      <c r="K62" s="110"/>
      <c r="L62" s="109" t="n">
        <v>1999</v>
      </c>
      <c r="M62" s="63" t="n">
        <v>36316</v>
      </c>
      <c r="N62" s="108" t="n">
        <v>10000</v>
      </c>
      <c r="O62" s="111"/>
      <c r="P62" s="111"/>
      <c r="Q62" s="72" t="s">
        <v>254</v>
      </c>
      <c r="R62" s="71" t="s">
        <v>255</v>
      </c>
      <c r="S62" s="44"/>
      <c r="T62" s="45" t="str">
        <f aca="false">D62</f>
        <v>Au Ag</v>
      </c>
      <c r="U62" s="44"/>
      <c r="V62" s="44"/>
      <c r="W62" s="44"/>
      <c r="X62" s="44"/>
      <c r="Y62" s="44"/>
      <c r="Z62" s="44"/>
      <c r="AA62" s="44"/>
      <c r="AB62" s="13" t="n">
        <v>49.1024147</v>
      </c>
      <c r="AC62" s="13" t="n">
        <v>-117.8194705</v>
      </c>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s="13" customFormat="true" ht="13.8" hidden="false" customHeight="false" outlineLevel="0" collapsed="false">
      <c r="A63" s="53"/>
      <c r="B63" s="50" t="n">
        <v>2</v>
      </c>
      <c r="C63" s="105" t="s">
        <v>256</v>
      </c>
      <c r="D63" s="107" t="s">
        <v>44</v>
      </c>
      <c r="E63" s="107"/>
      <c r="F63" s="107"/>
      <c r="G63" s="107"/>
      <c r="H63" s="108"/>
      <c r="I63" s="107" t="n">
        <v>3</v>
      </c>
      <c r="J63" s="109" t="n">
        <v>3</v>
      </c>
      <c r="K63" s="110" t="s">
        <v>231</v>
      </c>
      <c r="L63" s="109" t="n">
        <v>1999</v>
      </c>
      <c r="M63" s="63" t="n">
        <v>36276</v>
      </c>
      <c r="N63" s="108" t="s">
        <v>257</v>
      </c>
      <c r="O63" s="111" t="n">
        <v>12</v>
      </c>
      <c r="P63" s="111" t="n">
        <v>4</v>
      </c>
      <c r="Q63" s="72" t="s">
        <v>258</v>
      </c>
      <c r="R63" s="71" t="s">
        <v>259</v>
      </c>
      <c r="S63" s="44" t="s">
        <v>260</v>
      </c>
      <c r="T63" s="45" t="str">
        <f aca="false">D63</f>
        <v>Au</v>
      </c>
      <c r="U63" s="44"/>
      <c r="V63" s="44"/>
      <c r="W63" s="44"/>
      <c r="X63" s="44"/>
      <c r="Y63" s="44"/>
      <c r="Z63" s="44"/>
      <c r="AA63" s="44"/>
      <c r="AB63" s="13" t="n">
        <v>9.6646755</v>
      </c>
      <c r="AC63" s="13" t="n">
        <v>125.5945712</v>
      </c>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s="13" customFormat="true" ht="13.8" hidden="false" customHeight="false" outlineLevel="0" collapsed="false">
      <c r="A64" s="62"/>
      <c r="B64" s="50" t="n">
        <v>3</v>
      </c>
      <c r="C64" s="105" t="s">
        <v>261</v>
      </c>
      <c r="D64" s="106" t="s">
        <v>183</v>
      </c>
      <c r="E64" s="107"/>
      <c r="F64" s="107"/>
      <c r="G64" s="107"/>
      <c r="H64" s="108"/>
      <c r="I64" s="107" t="s">
        <v>98</v>
      </c>
      <c r="J64" s="109" t="n">
        <v>1</v>
      </c>
      <c r="K64" s="110" t="s">
        <v>231</v>
      </c>
      <c r="L64" s="109" t="n">
        <v>1998</v>
      </c>
      <c r="M64" s="63" t="n">
        <v>36160</v>
      </c>
      <c r="N64" s="108" t="n">
        <v>50000</v>
      </c>
      <c r="O64" s="111"/>
      <c r="P64" s="111"/>
      <c r="Q64" s="72" t="s">
        <v>232</v>
      </c>
      <c r="R64" s="71" t="s">
        <v>262</v>
      </c>
      <c r="S64" s="44" t="s">
        <v>159</v>
      </c>
      <c r="T64" s="45" t="str">
        <f aca="false">D64</f>
        <v>P</v>
      </c>
      <c r="U64" s="44"/>
      <c r="V64" s="44"/>
      <c r="W64" s="44"/>
      <c r="X64" s="44"/>
      <c r="Y64" s="44"/>
      <c r="Z64" s="44"/>
      <c r="AA64" s="44"/>
      <c r="AB64" s="13" t="n">
        <v>37.229712</v>
      </c>
      <c r="AC64" s="13" t="n">
        <v>-6.9522003</v>
      </c>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s="13" customFormat="true" ht="13.8" hidden="false" customHeight="false" outlineLevel="0" collapsed="false">
      <c r="A65" s="62"/>
      <c r="B65" s="50" t="n">
        <v>3</v>
      </c>
      <c r="C65" s="105" t="s">
        <v>263</v>
      </c>
      <c r="D65" s="106" t="s">
        <v>44</v>
      </c>
      <c r="E65" s="107"/>
      <c r="F65" s="107"/>
      <c r="G65" s="107"/>
      <c r="H65" s="108"/>
      <c r="I65" s="107" t="s">
        <v>98</v>
      </c>
      <c r="J65" s="109" t="n">
        <v>1</v>
      </c>
      <c r="K65" s="110" t="s">
        <v>33</v>
      </c>
      <c r="L65" s="109" t="n">
        <v>1998</v>
      </c>
      <c r="M65" s="63" t="n">
        <v>35973</v>
      </c>
      <c r="N65" s="108"/>
      <c r="O65" s="111"/>
      <c r="P65" s="111"/>
      <c r="Q65" s="72" t="s">
        <v>249</v>
      </c>
      <c r="R65" s="71" t="s">
        <v>264</v>
      </c>
      <c r="S65" s="44"/>
      <c r="T65" s="45" t="str">
        <f aca="false">D65</f>
        <v>Au</v>
      </c>
      <c r="U65" s="44"/>
      <c r="V65" s="44"/>
      <c r="W65" s="44"/>
      <c r="X65" s="44"/>
      <c r="Y65" s="44"/>
      <c r="Z65" s="44"/>
      <c r="AA65" s="44"/>
      <c r="AB65" s="13" t="s">
        <v>86</v>
      </c>
      <c r="AC65" s="13" t="s">
        <v>86</v>
      </c>
    </row>
    <row r="66" s="13" customFormat="true" ht="18.2" hidden="false" customHeight="false" outlineLevel="0" collapsed="false">
      <c r="A66" s="33"/>
      <c r="B66" s="50" t="n">
        <v>1</v>
      </c>
      <c r="C66" s="105" t="s">
        <v>265</v>
      </c>
      <c r="D66" s="106" t="s">
        <v>102</v>
      </c>
      <c r="E66" s="107" t="s">
        <v>187</v>
      </c>
      <c r="F66" s="107" t="s">
        <v>266</v>
      </c>
      <c r="G66" s="107" t="n">
        <v>27</v>
      </c>
      <c r="H66" s="108" t="n">
        <v>15000000</v>
      </c>
      <c r="I66" s="107" t="s">
        <v>65</v>
      </c>
      <c r="J66" s="109" t="n">
        <v>1</v>
      </c>
      <c r="K66" s="110" t="n">
        <v>209</v>
      </c>
      <c r="L66" s="109" t="n">
        <v>1998</v>
      </c>
      <c r="M66" s="63" t="n">
        <v>35910</v>
      </c>
      <c r="N66" s="108" t="n">
        <v>6800000</v>
      </c>
      <c r="O66" s="111" t="n">
        <v>41</v>
      </c>
      <c r="P66" s="111"/>
      <c r="Q66" s="72" t="s">
        <v>243</v>
      </c>
      <c r="R66" s="71" t="s">
        <v>267</v>
      </c>
      <c r="S66" s="44" t="s">
        <v>268</v>
      </c>
      <c r="T66" s="45" t="str">
        <f aca="false">D66</f>
        <v>Pb Zn</v>
      </c>
      <c r="U66" s="44" t="n">
        <v>161</v>
      </c>
      <c r="V66" s="44" t="n">
        <v>0.44</v>
      </c>
      <c r="W66" s="44"/>
      <c r="X66" s="44" t="n">
        <v>2.53927126961516</v>
      </c>
      <c r="Y66" s="44" t="n">
        <v>1979</v>
      </c>
      <c r="Z66" s="44"/>
      <c r="AA66" s="44" t="s">
        <v>269</v>
      </c>
      <c r="AB66" s="13" t="s">
        <v>86</v>
      </c>
      <c r="AC66" s="13" t="s">
        <v>86</v>
      </c>
    </row>
    <row r="67" s="114" customFormat="true" ht="26.75" hidden="false" customHeight="false" outlineLevel="0" collapsed="false">
      <c r="A67" s="53"/>
      <c r="B67" s="50" t="n">
        <v>2</v>
      </c>
      <c r="C67" s="105" t="s">
        <v>270</v>
      </c>
      <c r="D67" s="106" t="s">
        <v>183</v>
      </c>
      <c r="E67" s="107"/>
      <c r="F67" s="107"/>
      <c r="G67" s="107"/>
      <c r="H67" s="108"/>
      <c r="I67" s="107" t="s">
        <v>271</v>
      </c>
      <c r="J67" s="109" t="n">
        <v>2</v>
      </c>
      <c r="K67" s="110" t="s">
        <v>33</v>
      </c>
      <c r="L67" s="109" t="n">
        <v>1997</v>
      </c>
      <c r="M67" s="63" t="n">
        <v>35771</v>
      </c>
      <c r="N67" s="108" t="n">
        <v>200000</v>
      </c>
      <c r="O67" s="111"/>
      <c r="P67" s="111"/>
      <c r="Q67" s="72" t="s">
        <v>272</v>
      </c>
      <c r="R67" s="71" t="s">
        <v>273</v>
      </c>
      <c r="S67" s="112" t="s">
        <v>159</v>
      </c>
      <c r="T67" s="45" t="str">
        <f aca="false">D67</f>
        <v>P</v>
      </c>
      <c r="U67" s="112"/>
      <c r="V67" s="112"/>
      <c r="W67" s="112"/>
      <c r="X67" s="112"/>
      <c r="Y67" s="112"/>
      <c r="Z67" s="112"/>
      <c r="AA67" s="112"/>
      <c r="AB67" s="113" t="n">
        <v>27.8937109</v>
      </c>
      <c r="AC67" s="114" t="n">
        <v>-81.9732799</v>
      </c>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5" hidden="false" customHeight="true" outlineLevel="0" collapsed="false">
      <c r="A68" s="62"/>
      <c r="B68" s="50" t="n">
        <v>3</v>
      </c>
      <c r="C68" s="105" t="s">
        <v>263</v>
      </c>
      <c r="D68" s="106" t="s">
        <v>44</v>
      </c>
      <c r="E68" s="107"/>
      <c r="F68" s="107"/>
      <c r="G68" s="107"/>
      <c r="H68" s="108"/>
      <c r="I68" s="107" t="s">
        <v>98</v>
      </c>
      <c r="J68" s="109" t="n">
        <v>1</v>
      </c>
      <c r="K68" s="110" t="s">
        <v>33</v>
      </c>
      <c r="L68" s="109" t="n">
        <v>1997</v>
      </c>
      <c r="M68" s="63" t="n">
        <v>35740</v>
      </c>
      <c r="N68" s="108"/>
      <c r="O68" s="111"/>
      <c r="P68" s="111"/>
      <c r="Q68" s="72" t="s">
        <v>249</v>
      </c>
      <c r="R68" s="71" t="s">
        <v>274</v>
      </c>
      <c r="S68" s="44"/>
      <c r="T68" s="45" t="str">
        <f aca="false">D68</f>
        <v>Au</v>
      </c>
      <c r="U68" s="44"/>
      <c r="V68" s="44"/>
      <c r="W68" s="44"/>
      <c r="X68" s="44"/>
      <c r="Y68" s="44"/>
      <c r="Z68" s="44"/>
      <c r="AA68" s="44"/>
      <c r="AB68" s="0" t="s">
        <v>86</v>
      </c>
      <c r="AC68" s="0" t="s">
        <v>86</v>
      </c>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s="114" customFormat="true" ht="13.8" hidden="false" customHeight="false" outlineLevel="0" collapsed="false">
      <c r="A69" s="53"/>
      <c r="B69" s="50" t="n">
        <v>2</v>
      </c>
      <c r="C69" s="105" t="s">
        <v>275</v>
      </c>
      <c r="D69" s="106" t="s">
        <v>58</v>
      </c>
      <c r="E69" s="107"/>
      <c r="F69" s="107"/>
      <c r="G69" s="107"/>
      <c r="H69" s="108"/>
      <c r="I69" s="107" t="s">
        <v>90</v>
      </c>
      <c r="J69" s="109" t="n">
        <v>1</v>
      </c>
      <c r="K69" s="110" t="s">
        <v>231</v>
      </c>
      <c r="L69" s="109" t="n">
        <v>1997</v>
      </c>
      <c r="M69" s="63" t="n">
        <v>35725</v>
      </c>
      <c r="N69" s="108" t="n">
        <v>230000</v>
      </c>
      <c r="O69" s="111"/>
      <c r="P69" s="111"/>
      <c r="Q69" s="72" t="s">
        <v>232</v>
      </c>
      <c r="R69" s="71" t="s">
        <v>276</v>
      </c>
      <c r="S69" s="112" t="s">
        <v>60</v>
      </c>
      <c r="T69" s="45" t="str">
        <f aca="false">D69</f>
        <v>Cu</v>
      </c>
      <c r="U69" s="112"/>
      <c r="V69" s="112"/>
      <c r="W69" s="112"/>
      <c r="X69" s="112"/>
      <c r="Y69" s="112"/>
      <c r="Z69" s="112"/>
      <c r="AA69" s="112"/>
      <c r="AB69" s="113" t="n">
        <v>33.400691</v>
      </c>
      <c r="AC69" s="114" t="n">
        <v>-110.9690387</v>
      </c>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3.8" hidden="false" customHeight="false" outlineLevel="0" collapsed="false">
      <c r="A70" s="62"/>
      <c r="B70" s="50" t="n">
        <v>3</v>
      </c>
      <c r="C70" s="105" t="s">
        <v>277</v>
      </c>
      <c r="D70" s="106" t="s">
        <v>37</v>
      </c>
      <c r="E70" s="107" t="s">
        <v>38</v>
      </c>
      <c r="F70" s="107"/>
      <c r="G70" s="107" t="n">
        <v>18</v>
      </c>
      <c r="H70" s="108"/>
      <c r="I70" s="107" t="s">
        <v>139</v>
      </c>
      <c r="J70" s="109" t="n">
        <v>1</v>
      </c>
      <c r="K70" s="110" t="s">
        <v>33</v>
      </c>
      <c r="L70" s="109" t="n">
        <v>1997</v>
      </c>
      <c r="M70" s="63" t="n">
        <v>35717</v>
      </c>
      <c r="N70" s="108"/>
      <c r="O70" s="111"/>
      <c r="P70" s="111"/>
      <c r="Q70" s="72" t="s">
        <v>140</v>
      </c>
      <c r="R70" s="71" t="s">
        <v>278</v>
      </c>
      <c r="S70" s="44" t="s">
        <v>279</v>
      </c>
      <c r="T70" s="45" t="str">
        <f aca="false">D70</f>
        <v>Fe</v>
      </c>
      <c r="U70" s="44"/>
      <c r="V70" s="44"/>
      <c r="W70" s="44"/>
      <c r="X70" s="44"/>
      <c r="Y70" s="44"/>
      <c r="Z70" s="44"/>
      <c r="AA70" s="44"/>
      <c r="AB70" s="0" t="n">
        <v>-28.58501</v>
      </c>
      <c r="AC70" s="0" t="n">
        <v>-70.750973</v>
      </c>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3.8" hidden="false" customHeight="false" outlineLevel="0" collapsed="false">
      <c r="A71" s="62"/>
      <c r="B71" s="50" t="n">
        <v>3</v>
      </c>
      <c r="C71" s="105" t="s">
        <v>277</v>
      </c>
      <c r="D71" s="106" t="s">
        <v>37</v>
      </c>
      <c r="E71" s="107" t="s">
        <v>38</v>
      </c>
      <c r="F71" s="107"/>
      <c r="G71" s="107" t="n">
        <v>20</v>
      </c>
      <c r="H71" s="108"/>
      <c r="I71" s="107" t="s">
        <v>139</v>
      </c>
      <c r="J71" s="109" t="n">
        <v>1</v>
      </c>
      <c r="K71" s="110" t="s">
        <v>33</v>
      </c>
      <c r="L71" s="109" t="n">
        <v>1997</v>
      </c>
      <c r="M71" s="63" t="n">
        <v>35717</v>
      </c>
      <c r="N71" s="108"/>
      <c r="O71" s="111"/>
      <c r="P71" s="111"/>
      <c r="Q71" s="72" t="s">
        <v>140</v>
      </c>
      <c r="R71" s="71" t="s">
        <v>280</v>
      </c>
      <c r="S71" s="44" t="s">
        <v>279</v>
      </c>
      <c r="T71" s="45" t="str">
        <f aca="false">D71</f>
        <v>Fe</v>
      </c>
      <c r="U71" s="44"/>
      <c r="V71" s="44"/>
      <c r="W71" s="44"/>
      <c r="X71" s="44"/>
      <c r="Y71" s="44"/>
      <c r="Z71" s="44"/>
      <c r="AA71" s="44"/>
      <c r="AB71" s="0" t="n">
        <v>-28.58501</v>
      </c>
      <c r="AC71" s="0" t="n">
        <v>-70.750973</v>
      </c>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3.8" hidden="false" customHeight="false" outlineLevel="0" collapsed="false">
      <c r="A72" s="62"/>
      <c r="B72" s="50" t="n">
        <v>3</v>
      </c>
      <c r="C72" s="105" t="s">
        <v>281</v>
      </c>
      <c r="D72" s="106" t="s">
        <v>170</v>
      </c>
      <c r="E72" s="107" t="s">
        <v>38</v>
      </c>
      <c r="F72" s="107"/>
      <c r="G72" s="107" t="n">
        <v>15</v>
      </c>
      <c r="H72" s="108"/>
      <c r="I72" s="107" t="s">
        <v>139</v>
      </c>
      <c r="J72" s="109" t="n">
        <v>1</v>
      </c>
      <c r="K72" s="110" t="s">
        <v>33</v>
      </c>
      <c r="L72" s="109" t="n">
        <v>1997</v>
      </c>
      <c r="M72" s="63" t="n">
        <v>35717</v>
      </c>
      <c r="N72" s="108"/>
      <c r="O72" s="111"/>
      <c r="P72" s="111"/>
      <c r="Q72" s="72" t="s">
        <v>140</v>
      </c>
      <c r="R72" s="71" t="s">
        <v>282</v>
      </c>
      <c r="S72" s="44"/>
      <c r="T72" s="45" t="str">
        <f aca="false">D72</f>
        <v>?</v>
      </c>
      <c r="U72" s="44"/>
      <c r="V72" s="44"/>
      <c r="W72" s="44"/>
      <c r="X72" s="44"/>
      <c r="Y72" s="44"/>
      <c r="Z72" s="44"/>
      <c r="AA72" s="44"/>
      <c r="AB72" s="0" t="n">
        <v>-29.9587668</v>
      </c>
      <c r="AC72" s="0" t="n">
        <v>-71.2486024</v>
      </c>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3.8" hidden="false" customHeight="false" outlineLevel="0" collapsed="false">
      <c r="A73" s="62"/>
      <c r="B73" s="50" t="n">
        <v>3</v>
      </c>
      <c r="C73" s="105" t="s">
        <v>283</v>
      </c>
      <c r="D73" s="106" t="s">
        <v>170</v>
      </c>
      <c r="E73" s="107" t="s">
        <v>284</v>
      </c>
      <c r="F73" s="107"/>
      <c r="G73" s="107" t="n">
        <v>30</v>
      </c>
      <c r="H73" s="108"/>
      <c r="I73" s="107" t="s">
        <v>139</v>
      </c>
      <c r="J73" s="109" t="n">
        <v>1</v>
      </c>
      <c r="K73" s="110" t="s">
        <v>33</v>
      </c>
      <c r="L73" s="109" t="n">
        <v>1997</v>
      </c>
      <c r="M73" s="63" t="n">
        <v>35717</v>
      </c>
      <c r="N73" s="108" t="n">
        <v>60000</v>
      </c>
      <c r="O73" s="111" t="s">
        <v>285</v>
      </c>
      <c r="P73" s="111"/>
      <c r="Q73" s="72" t="s">
        <v>140</v>
      </c>
      <c r="R73" s="71" t="s">
        <v>286</v>
      </c>
      <c r="S73" s="44"/>
      <c r="T73" s="45" t="str">
        <f aca="false">D73</f>
        <v>?</v>
      </c>
      <c r="U73" s="44"/>
      <c r="V73" s="44"/>
      <c r="W73" s="44"/>
      <c r="X73" s="44"/>
      <c r="Y73" s="44"/>
      <c r="Z73" s="44"/>
      <c r="AA73" s="44"/>
      <c r="AB73" s="0" t="n">
        <v>-29.9587668</v>
      </c>
      <c r="AC73" s="0" t="n">
        <v>-71.2486024</v>
      </c>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3.8" hidden="false" customHeight="false" outlineLevel="0" collapsed="false">
      <c r="A74" s="53"/>
      <c r="B74" s="50" t="n">
        <v>2</v>
      </c>
      <c r="C74" s="105" t="s">
        <v>287</v>
      </c>
      <c r="D74" s="106" t="s">
        <v>170</v>
      </c>
      <c r="E74" s="107" t="s">
        <v>38</v>
      </c>
      <c r="F74" s="107"/>
      <c r="G74" s="107"/>
      <c r="H74" s="108"/>
      <c r="I74" s="107" t="s">
        <v>143</v>
      </c>
      <c r="J74" s="109" t="n">
        <v>1</v>
      </c>
      <c r="K74" s="110" t="s">
        <v>33</v>
      </c>
      <c r="L74" s="109" t="n">
        <v>1996</v>
      </c>
      <c r="M74" s="63" t="n">
        <v>35381</v>
      </c>
      <c r="N74" s="108" t="n">
        <v>300000</v>
      </c>
      <c r="O74" s="111"/>
      <c r="P74" s="111"/>
      <c r="Q74" s="72" t="s">
        <v>55</v>
      </c>
      <c r="R74" s="71" t="s">
        <v>288</v>
      </c>
      <c r="S74" s="44"/>
      <c r="T74" s="45" t="str">
        <f aca="false">D74</f>
        <v>?</v>
      </c>
      <c r="U74" s="44"/>
      <c r="V74" s="44"/>
      <c r="W74" s="44"/>
      <c r="X74" s="44"/>
      <c r="Y74" s="44"/>
      <c r="Z74" s="44"/>
      <c r="AA74" s="44"/>
      <c r="AB74" s="0" t="n">
        <v>-14.8358687</v>
      </c>
      <c r="AC74" s="0" t="n">
        <v>-74.9327583</v>
      </c>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3.8" hidden="false" customHeight="false" outlineLevel="0" collapsed="false">
      <c r="A75" s="53"/>
      <c r="B75" s="50" t="n">
        <v>2</v>
      </c>
      <c r="C75" s="105" t="s">
        <v>289</v>
      </c>
      <c r="D75" s="106" t="s">
        <v>102</v>
      </c>
      <c r="E75" s="107"/>
      <c r="F75" s="107"/>
      <c r="G75" s="107"/>
      <c r="H75" s="108"/>
      <c r="I75" s="107" t="s">
        <v>54</v>
      </c>
      <c r="J75" s="109" t="n">
        <v>1</v>
      </c>
      <c r="K75" s="110" t="s">
        <v>231</v>
      </c>
      <c r="L75" s="109" t="n">
        <v>1996</v>
      </c>
      <c r="M75" s="63" t="n">
        <v>35306</v>
      </c>
      <c r="N75" s="108" t="n">
        <v>166000</v>
      </c>
      <c r="O75" s="111" t="n">
        <v>300</v>
      </c>
      <c r="P75" s="111"/>
      <c r="Q75" s="72" t="s">
        <v>232</v>
      </c>
      <c r="R75" s="71" t="s">
        <v>290</v>
      </c>
      <c r="S75" s="44" t="s">
        <v>154</v>
      </c>
      <c r="T75" s="45" t="str">
        <f aca="false">D75</f>
        <v>Pb Zn</v>
      </c>
      <c r="U75" s="44"/>
      <c r="V75" s="44"/>
      <c r="W75" s="44"/>
      <c r="X75" s="44"/>
      <c r="Y75" s="44"/>
      <c r="Z75" s="44"/>
      <c r="AA75" s="44"/>
      <c r="AB75" s="0" t="s">
        <v>86</v>
      </c>
      <c r="AC75" s="0" t="s">
        <v>86</v>
      </c>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2.45" hidden="false" customHeight="false" outlineLevel="0" collapsed="false">
      <c r="A76" s="33"/>
      <c r="B76" s="50" t="n">
        <v>1</v>
      </c>
      <c r="C76" s="105" t="s">
        <v>291</v>
      </c>
      <c r="D76" s="106" t="s">
        <v>58</v>
      </c>
      <c r="E76" s="107"/>
      <c r="F76" s="107"/>
      <c r="G76" s="107"/>
      <c r="H76" s="108"/>
      <c r="I76" s="107" t="s">
        <v>40</v>
      </c>
      <c r="J76" s="109" t="n">
        <v>1</v>
      </c>
      <c r="K76" s="110" t="n">
        <v>208</v>
      </c>
      <c r="L76" s="109" t="n">
        <v>1996</v>
      </c>
      <c r="M76" s="63" t="n">
        <v>35148</v>
      </c>
      <c r="N76" s="108" t="n">
        <v>1600000</v>
      </c>
      <c r="O76" s="111" t="n">
        <v>26</v>
      </c>
      <c r="P76" s="111"/>
      <c r="Q76" s="72" t="s">
        <v>292</v>
      </c>
      <c r="R76" s="71" t="s">
        <v>293</v>
      </c>
      <c r="S76" s="44" t="s">
        <v>60</v>
      </c>
      <c r="T76" s="45" t="str">
        <f aca="false">D76</f>
        <v>Cu</v>
      </c>
      <c r="U76" s="44" t="n">
        <v>372</v>
      </c>
      <c r="V76" s="44" t="n">
        <v>0.55</v>
      </c>
      <c r="W76" s="44" t="n">
        <v>0.11</v>
      </c>
      <c r="X76" s="44" t="n">
        <v>0.638230289860314</v>
      </c>
      <c r="Y76" s="44" t="n">
        <v>1969</v>
      </c>
      <c r="Z76" s="44" t="n">
        <v>55</v>
      </c>
      <c r="AA76" s="44" t="s">
        <v>61</v>
      </c>
      <c r="AB76" s="0" t="s">
        <v>86</v>
      </c>
      <c r="AC76" s="0" t="s">
        <v>86</v>
      </c>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3.8" hidden="false" customHeight="false" outlineLevel="0" collapsed="false">
      <c r="A77" s="53"/>
      <c r="B77" s="50" t="n">
        <v>2</v>
      </c>
      <c r="C77" s="105" t="s">
        <v>294</v>
      </c>
      <c r="D77" s="106" t="s">
        <v>102</v>
      </c>
      <c r="E77" s="107" t="s">
        <v>38</v>
      </c>
      <c r="F77" s="107" t="s">
        <v>201</v>
      </c>
      <c r="G77" s="107" t="n">
        <v>45</v>
      </c>
      <c r="H77" s="108" t="n">
        <v>1520000</v>
      </c>
      <c r="I77" s="107" t="s">
        <v>32</v>
      </c>
      <c r="J77" s="109" t="n">
        <v>1</v>
      </c>
      <c r="K77" s="110" t="n">
        <v>220</v>
      </c>
      <c r="L77" s="109" t="n">
        <v>1996</v>
      </c>
      <c r="M77" s="115" t="n">
        <v>1996</v>
      </c>
      <c r="N77" s="108" t="n">
        <v>220000</v>
      </c>
      <c r="O77" s="111" t="n">
        <v>6</v>
      </c>
      <c r="P77" s="111"/>
      <c r="Q77" s="72" t="s">
        <v>295</v>
      </c>
      <c r="R77" s="71"/>
      <c r="S77" s="44"/>
      <c r="T77" s="45" t="str">
        <f aca="false">D77</f>
        <v>Pb Zn</v>
      </c>
      <c r="U77" s="44"/>
      <c r="V77" s="44"/>
      <c r="W77" s="44"/>
      <c r="X77" s="44"/>
      <c r="Y77" s="44"/>
      <c r="Z77" s="44"/>
      <c r="AA77" s="44"/>
      <c r="AB77" s="0" t="n">
        <v>43.1811827</v>
      </c>
      <c r="AC77" s="0" t="n">
        <v>23.517919</v>
      </c>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8.2" hidden="false" customHeight="false" outlineLevel="0" collapsed="false">
      <c r="A78" s="62"/>
      <c r="B78" s="50" t="n">
        <v>3</v>
      </c>
      <c r="C78" s="105" t="s">
        <v>296</v>
      </c>
      <c r="D78" s="106" t="s">
        <v>44</v>
      </c>
      <c r="E78" s="107"/>
      <c r="F78" s="107"/>
      <c r="G78" s="107"/>
      <c r="H78" s="108"/>
      <c r="I78" s="107" t="s">
        <v>74</v>
      </c>
      <c r="J78" s="109" t="n">
        <v>2</v>
      </c>
      <c r="K78" s="110" t="s">
        <v>33</v>
      </c>
      <c r="L78" s="109" t="n">
        <v>1995</v>
      </c>
      <c r="M78" s="63" t="n">
        <v>35041</v>
      </c>
      <c r="N78" s="108"/>
      <c r="O78" s="111"/>
      <c r="P78" s="111"/>
      <c r="Q78" s="72" t="s">
        <v>249</v>
      </c>
      <c r="R78" s="71" t="s">
        <v>297</v>
      </c>
      <c r="S78" s="44"/>
      <c r="T78" s="45" t="str">
        <f aca="false">D78</f>
        <v>Au</v>
      </c>
      <c r="U78" s="44"/>
      <c r="V78" s="44"/>
      <c r="W78" s="44"/>
      <c r="X78" s="44"/>
      <c r="Y78" s="44" t="n">
        <v>1957</v>
      </c>
      <c r="Z78" s="44"/>
      <c r="AA78" s="44"/>
      <c r="AB78" s="0" t="s">
        <v>86</v>
      </c>
      <c r="AC78" s="0" t="s">
        <v>86</v>
      </c>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3.8" hidden="false" customHeight="false" outlineLevel="0" collapsed="false">
      <c r="A79" s="62"/>
      <c r="B79" s="50" t="n">
        <v>3</v>
      </c>
      <c r="C79" s="105" t="s">
        <v>298</v>
      </c>
      <c r="D79" s="106" t="s">
        <v>44</v>
      </c>
      <c r="E79" s="107"/>
      <c r="F79" s="107" t="s">
        <v>266</v>
      </c>
      <c r="G79" s="107" t="s">
        <v>299</v>
      </c>
      <c r="H79" s="108" t="n">
        <v>3000000</v>
      </c>
      <c r="I79" s="107" t="s">
        <v>65</v>
      </c>
      <c r="J79" s="109" t="n">
        <v>1</v>
      </c>
      <c r="K79" s="110" t="n">
        <v>207</v>
      </c>
      <c r="L79" s="109" t="n">
        <v>1995</v>
      </c>
      <c r="M79" s="65" t="n">
        <v>35034</v>
      </c>
      <c r="N79" s="108" t="s">
        <v>300</v>
      </c>
      <c r="O79" s="111"/>
      <c r="P79" s="111"/>
      <c r="Q79" s="72" t="s">
        <v>301</v>
      </c>
      <c r="R79" s="71" t="s">
        <v>302</v>
      </c>
      <c r="S79" s="44"/>
      <c r="T79" s="45" t="str">
        <f aca="false">D79</f>
        <v>Au</v>
      </c>
      <c r="U79" s="44"/>
      <c r="V79" s="44"/>
      <c r="W79" s="44"/>
      <c r="X79" s="44"/>
      <c r="Y79" s="44"/>
      <c r="Z79" s="44"/>
      <c r="AA79" s="44"/>
      <c r="AB79" s="0" t="s">
        <v>86</v>
      </c>
      <c r="AC79" s="0" t="s">
        <v>86</v>
      </c>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3.8" hidden="false" customHeight="false" outlineLevel="0" collapsed="false">
      <c r="A80" s="53"/>
      <c r="B80" s="50" t="n">
        <v>2</v>
      </c>
      <c r="C80" s="105" t="s">
        <v>303</v>
      </c>
      <c r="D80" s="106" t="s">
        <v>44</v>
      </c>
      <c r="E80" s="107" t="s">
        <v>187</v>
      </c>
      <c r="F80" s="107" t="s">
        <v>89</v>
      </c>
      <c r="G80" s="107" t="n">
        <v>17</v>
      </c>
      <c r="H80" s="108"/>
      <c r="I80" s="107" t="s">
        <v>304</v>
      </c>
      <c r="J80" s="109" t="n">
        <v>1</v>
      </c>
      <c r="K80" s="110" t="n">
        <v>206</v>
      </c>
      <c r="L80" s="109" t="n">
        <v>1995</v>
      </c>
      <c r="M80" s="63" t="n">
        <v>34944</v>
      </c>
      <c r="N80" s="108" t="n">
        <v>50000</v>
      </c>
      <c r="O80" s="111"/>
      <c r="P80" s="111" t="n">
        <v>12</v>
      </c>
      <c r="Q80" s="72" t="s">
        <v>232</v>
      </c>
      <c r="R80" s="71" t="s">
        <v>305</v>
      </c>
      <c r="S80" s="44" t="s">
        <v>260</v>
      </c>
      <c r="T80" s="45" t="str">
        <f aca="false">D80</f>
        <v>Au</v>
      </c>
      <c r="U80" s="44"/>
      <c r="V80" s="44"/>
      <c r="W80" s="44"/>
      <c r="X80" s="44"/>
      <c r="Y80" s="44"/>
      <c r="Z80" s="44"/>
      <c r="AA80" s="44"/>
      <c r="AB80" s="0" t="n">
        <v>9.6646755</v>
      </c>
      <c r="AC80" s="0" t="n">
        <v>125.5945712</v>
      </c>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3.8" hidden="false" customHeight="false" outlineLevel="0" collapsed="false">
      <c r="A81" s="33"/>
      <c r="B81" s="50" t="n">
        <v>1</v>
      </c>
      <c r="C81" s="105" t="s">
        <v>306</v>
      </c>
      <c r="D81" s="106" t="s">
        <v>44</v>
      </c>
      <c r="E81" s="107" t="s">
        <v>187</v>
      </c>
      <c r="F81" s="107" t="s">
        <v>266</v>
      </c>
      <c r="G81" s="107" t="n">
        <v>44</v>
      </c>
      <c r="H81" s="108" t="n">
        <v>5250000</v>
      </c>
      <c r="I81" s="107" t="s">
        <v>108</v>
      </c>
      <c r="J81" s="109" t="n">
        <v>1</v>
      </c>
      <c r="K81" s="110" t="n">
        <v>205</v>
      </c>
      <c r="L81" s="109" t="n">
        <v>1995</v>
      </c>
      <c r="M81" s="63" t="n">
        <v>34930</v>
      </c>
      <c r="N81" s="108" t="n">
        <v>4200000</v>
      </c>
      <c r="O81" s="111" t="n">
        <v>80</v>
      </c>
      <c r="P81" s="111"/>
      <c r="Q81" s="72" t="s">
        <v>243</v>
      </c>
      <c r="R81" s="71" t="s">
        <v>307</v>
      </c>
      <c r="S81" s="44" t="s">
        <v>154</v>
      </c>
      <c r="T81" s="45" t="str">
        <f aca="false">D81</f>
        <v>Au</v>
      </c>
      <c r="U81" s="44" t="n">
        <v>43</v>
      </c>
      <c r="V81" s="44"/>
      <c r="W81" s="44" t="n">
        <v>1.51</v>
      </c>
      <c r="X81" s="44" t="n">
        <v>1.21116125171886</v>
      </c>
      <c r="Y81" s="44" t="n">
        <v>1993</v>
      </c>
      <c r="Z81" s="44" t="n">
        <v>8</v>
      </c>
      <c r="AA81" s="44" t="s">
        <v>61</v>
      </c>
      <c r="AB81" s="0" t="s">
        <v>86</v>
      </c>
      <c r="AC81" s="0" t="s">
        <v>86</v>
      </c>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3.8" hidden="false" customHeight="false" outlineLevel="0" collapsed="false">
      <c r="A82" s="62"/>
      <c r="B82" s="50" t="n">
        <v>3</v>
      </c>
      <c r="C82" s="105" t="s">
        <v>308</v>
      </c>
      <c r="D82" s="106" t="s">
        <v>44</v>
      </c>
      <c r="E82" s="107" t="s">
        <v>309</v>
      </c>
      <c r="F82" s="107" t="s">
        <v>89</v>
      </c>
      <c r="G82" s="107" t="n">
        <v>4</v>
      </c>
      <c r="H82" s="108" t="n">
        <v>25000</v>
      </c>
      <c r="I82" s="107" t="s">
        <v>98</v>
      </c>
      <c r="J82" s="109" t="n">
        <v>1</v>
      </c>
      <c r="K82" s="110" t="n">
        <v>204</v>
      </c>
      <c r="L82" s="109" t="n">
        <v>1995</v>
      </c>
      <c r="M82" s="63" t="n">
        <v>34875</v>
      </c>
      <c r="N82" s="108" t="n">
        <v>5000</v>
      </c>
      <c r="O82" s="111"/>
      <c r="P82" s="111"/>
      <c r="Q82" s="72" t="s">
        <v>301</v>
      </c>
      <c r="R82" s="71"/>
      <c r="S82" s="44"/>
      <c r="T82" s="45" t="str">
        <f aca="false">D82</f>
        <v>Au</v>
      </c>
      <c r="U82" s="44"/>
      <c r="V82" s="44"/>
      <c r="W82" s="44"/>
      <c r="X82" s="44"/>
      <c r="Y82" s="44"/>
      <c r="Z82" s="44"/>
      <c r="AA82" s="44"/>
      <c r="AB82" s="0" t="n">
        <v>-41.4309658</v>
      </c>
      <c r="AC82" s="0" t="n">
        <v>147.1439793</v>
      </c>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13.8" hidden="false" customHeight="false" outlineLevel="0" collapsed="false">
      <c r="A83" s="62"/>
      <c r="B83" s="50" t="n">
        <v>3</v>
      </c>
      <c r="C83" s="105" t="s">
        <v>310</v>
      </c>
      <c r="D83" s="106" t="s">
        <v>44</v>
      </c>
      <c r="E83" s="107" t="s">
        <v>309</v>
      </c>
      <c r="F83" s="107" t="s">
        <v>89</v>
      </c>
      <c r="G83" s="107" t="n">
        <v>7</v>
      </c>
      <c r="H83" s="108" t="n">
        <v>120000</v>
      </c>
      <c r="I83" s="107" t="s">
        <v>271</v>
      </c>
      <c r="J83" s="109" t="n">
        <v>2</v>
      </c>
      <c r="K83" s="110" t="n">
        <v>203</v>
      </c>
      <c r="L83" s="109" t="n">
        <v>1995</v>
      </c>
      <c r="M83" s="65" t="n">
        <v>34851</v>
      </c>
      <c r="N83" s="108" t="n">
        <v>40000</v>
      </c>
      <c r="O83" s="111"/>
      <c r="P83" s="111"/>
      <c r="Q83" s="72" t="s">
        <v>301</v>
      </c>
      <c r="R83" s="71"/>
      <c r="S83" s="44"/>
      <c r="T83" s="45" t="str">
        <f aca="false">D83</f>
        <v>Au</v>
      </c>
      <c r="U83" s="44"/>
      <c r="V83" s="44"/>
      <c r="W83" s="44"/>
      <c r="X83" s="44"/>
      <c r="Y83" s="44"/>
      <c r="Z83" s="44"/>
      <c r="AA83" s="44"/>
      <c r="AB83" s="0" t="n">
        <v>-41.5270171</v>
      </c>
      <c r="AC83" s="0" t="n">
        <v>147.7884863</v>
      </c>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13.8" hidden="false" customHeight="false" outlineLevel="0" collapsed="false">
      <c r="A84" s="33"/>
      <c r="B84" s="50" t="n">
        <v>1</v>
      </c>
      <c r="C84" s="105" t="s">
        <v>311</v>
      </c>
      <c r="D84" s="106" t="s">
        <v>183</v>
      </c>
      <c r="E84" s="107"/>
      <c r="F84" s="107"/>
      <c r="G84" s="107"/>
      <c r="H84" s="108"/>
      <c r="I84" s="107" t="s">
        <v>54</v>
      </c>
      <c r="J84" s="109" t="n">
        <v>1</v>
      </c>
      <c r="K84" s="110" t="s">
        <v>33</v>
      </c>
      <c r="L84" s="109" t="n">
        <v>1994</v>
      </c>
      <c r="M84" s="63" t="n">
        <v>34657</v>
      </c>
      <c r="N84" s="108" t="n">
        <v>1900000</v>
      </c>
      <c r="O84" s="111"/>
      <c r="P84" s="111"/>
      <c r="Q84" s="72" t="s">
        <v>55</v>
      </c>
      <c r="R84" s="71" t="s">
        <v>312</v>
      </c>
      <c r="S84" s="44" t="s">
        <v>159</v>
      </c>
      <c r="T84" s="45" t="str">
        <f aca="false">D84</f>
        <v>P</v>
      </c>
      <c r="U84" s="44"/>
      <c r="V84" s="44"/>
      <c r="W84" s="44"/>
      <c r="X84" s="44"/>
      <c r="Y84" s="44"/>
      <c r="Z84" s="44"/>
      <c r="AA84" s="44"/>
      <c r="AB84" s="0" t="n">
        <v>27.9903597</v>
      </c>
      <c r="AC84" s="0" t="n">
        <v>-82.3017728</v>
      </c>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3.8" hidden="false" customHeight="false" outlineLevel="0" collapsed="false">
      <c r="A85" s="33"/>
      <c r="B85" s="50" t="n">
        <v>1</v>
      </c>
      <c r="C85" s="105" t="s">
        <v>313</v>
      </c>
      <c r="D85" s="106" t="s">
        <v>183</v>
      </c>
      <c r="E85" s="107"/>
      <c r="F85" s="107"/>
      <c r="G85" s="107"/>
      <c r="H85" s="108"/>
      <c r="I85" s="107" t="s">
        <v>54</v>
      </c>
      <c r="J85" s="109" t="n">
        <v>1</v>
      </c>
      <c r="K85" s="110" t="s">
        <v>33</v>
      </c>
      <c r="L85" s="109" t="n">
        <v>1994</v>
      </c>
      <c r="M85" s="63" t="n">
        <v>34609</v>
      </c>
      <c r="N85" s="108" t="n">
        <v>6800000</v>
      </c>
      <c r="O85" s="111"/>
      <c r="P85" s="111"/>
      <c r="Q85" s="72" t="s">
        <v>55</v>
      </c>
      <c r="R85" s="71" t="s">
        <v>314</v>
      </c>
      <c r="S85" s="44" t="s">
        <v>159</v>
      </c>
      <c r="T85" s="45" t="str">
        <f aca="false">D85</f>
        <v>P</v>
      </c>
      <c r="U85" s="44"/>
      <c r="V85" s="44"/>
      <c r="W85" s="44"/>
      <c r="X85" s="44"/>
      <c r="Y85" s="44"/>
      <c r="Z85" s="44"/>
      <c r="AA85" s="44"/>
      <c r="AB85" s="0" t="n">
        <v>27.8617347</v>
      </c>
      <c r="AC85" s="0" t="n">
        <v>-81.6911559</v>
      </c>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3.8" hidden="false" customHeight="false" outlineLevel="0" collapsed="false">
      <c r="A86" s="62"/>
      <c r="B86" s="50" t="n">
        <v>3</v>
      </c>
      <c r="C86" s="105" t="s">
        <v>315</v>
      </c>
      <c r="D86" s="106" t="s">
        <v>183</v>
      </c>
      <c r="E86" s="107"/>
      <c r="F86" s="107"/>
      <c r="G86" s="107"/>
      <c r="H86" s="108"/>
      <c r="I86" s="107" t="s">
        <v>271</v>
      </c>
      <c r="J86" s="109" t="n">
        <v>2</v>
      </c>
      <c r="K86" s="110" t="s">
        <v>33</v>
      </c>
      <c r="L86" s="109" t="n">
        <v>1994</v>
      </c>
      <c r="M86" s="65" t="n">
        <v>34608</v>
      </c>
      <c r="N86" s="108" t="n">
        <v>76000</v>
      </c>
      <c r="O86" s="111"/>
      <c r="P86" s="111"/>
      <c r="Q86" s="72" t="s">
        <v>55</v>
      </c>
      <c r="R86" s="71" t="s">
        <v>316</v>
      </c>
      <c r="S86" s="44" t="s">
        <v>159</v>
      </c>
      <c r="T86" s="45" t="str">
        <f aca="false">D86</f>
        <v>P</v>
      </c>
      <c r="U86" s="44"/>
      <c r="V86" s="44"/>
      <c r="W86" s="44"/>
      <c r="X86" s="44"/>
      <c r="Y86" s="44"/>
      <c r="Z86" s="44"/>
      <c r="AA86" s="44"/>
      <c r="AB86" s="0" t="n">
        <v>27.747747</v>
      </c>
      <c r="AC86" s="0" t="n">
        <v>-81.851558</v>
      </c>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3.8" hidden="false" customHeight="false" outlineLevel="0" collapsed="false">
      <c r="A87" s="62"/>
      <c r="B87" s="50" t="n">
        <v>3</v>
      </c>
      <c r="C87" s="105" t="s">
        <v>317</v>
      </c>
      <c r="D87" s="106" t="s">
        <v>183</v>
      </c>
      <c r="E87" s="107"/>
      <c r="F87" s="107"/>
      <c r="G87" s="107"/>
      <c r="H87" s="108"/>
      <c r="I87" s="107" t="s">
        <v>271</v>
      </c>
      <c r="J87" s="109" t="n">
        <v>2</v>
      </c>
      <c r="K87" s="110" t="s">
        <v>33</v>
      </c>
      <c r="L87" s="109" t="n">
        <v>1994</v>
      </c>
      <c r="M87" s="65" t="n">
        <v>34486</v>
      </c>
      <c r="N87" s="108"/>
      <c r="O87" s="111"/>
      <c r="P87" s="111"/>
      <c r="Q87" s="72" t="s">
        <v>55</v>
      </c>
      <c r="R87" s="71" t="s">
        <v>318</v>
      </c>
      <c r="S87" s="44" t="s">
        <v>159</v>
      </c>
      <c r="T87" s="45" t="str">
        <f aca="false">D87</f>
        <v>P</v>
      </c>
      <c r="U87" s="44"/>
      <c r="V87" s="44"/>
      <c r="W87" s="44"/>
      <c r="X87" s="44"/>
      <c r="Y87" s="44"/>
      <c r="Z87" s="44"/>
      <c r="AA87" s="44"/>
      <c r="AB87" s="0" t="n">
        <v>27.6648274</v>
      </c>
      <c r="AC87" s="0" t="n">
        <v>-81.5157535</v>
      </c>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8.2" hidden="false" customHeight="false" outlineLevel="0" collapsed="false">
      <c r="A88" s="33"/>
      <c r="B88" s="50" t="n">
        <v>1</v>
      </c>
      <c r="C88" s="105" t="s">
        <v>319</v>
      </c>
      <c r="D88" s="106" t="s">
        <v>44</v>
      </c>
      <c r="E88" s="107" t="s">
        <v>320</v>
      </c>
      <c r="F88" s="107" t="s">
        <v>201</v>
      </c>
      <c r="G88" s="107" t="n">
        <v>31</v>
      </c>
      <c r="H88" s="108" t="n">
        <v>7040000</v>
      </c>
      <c r="I88" s="107" t="s">
        <v>83</v>
      </c>
      <c r="J88" s="109" t="n">
        <v>1</v>
      </c>
      <c r="K88" s="110" t="n">
        <v>202</v>
      </c>
      <c r="L88" s="109" t="n">
        <v>1994</v>
      </c>
      <c r="M88" s="63" t="n">
        <v>34387</v>
      </c>
      <c r="N88" s="108" t="n">
        <v>600000</v>
      </c>
      <c r="O88" s="111" t="n">
        <v>4</v>
      </c>
      <c r="P88" s="111" t="n">
        <v>17</v>
      </c>
      <c r="Q88" s="72" t="s">
        <v>243</v>
      </c>
      <c r="R88" s="71" t="s">
        <v>321</v>
      </c>
      <c r="S88" s="44" t="s">
        <v>322</v>
      </c>
      <c r="T88" s="45" t="str">
        <f aca="false">D88</f>
        <v>Au</v>
      </c>
      <c r="U88" s="44"/>
      <c r="V88" s="44"/>
      <c r="W88" s="44"/>
      <c r="X88" s="44"/>
      <c r="Y88" s="44" t="n">
        <v>1950</v>
      </c>
      <c r="Z88" s="44"/>
      <c r="AA88" s="44" t="s">
        <v>61</v>
      </c>
      <c r="AB88" s="0" t="s">
        <v>86</v>
      </c>
      <c r="AC88" s="0" t="s">
        <v>86</v>
      </c>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3.8" hidden="false" customHeight="false" outlineLevel="0" collapsed="false">
      <c r="A89" s="51"/>
      <c r="B89" s="50" t="n">
        <v>4</v>
      </c>
      <c r="C89" s="105" t="s">
        <v>323</v>
      </c>
      <c r="D89" s="106" t="s">
        <v>324</v>
      </c>
      <c r="E89" s="107"/>
      <c r="F89" s="107"/>
      <c r="G89" s="107"/>
      <c r="H89" s="108"/>
      <c r="I89" s="107" t="n">
        <v>3</v>
      </c>
      <c r="J89" s="109" t="n">
        <v>3</v>
      </c>
      <c r="K89" s="110" t="s">
        <v>33</v>
      </c>
      <c r="L89" s="109" t="n">
        <v>1994</v>
      </c>
      <c r="M89" s="63" t="n">
        <v>34379</v>
      </c>
      <c r="N89" s="108" t="n">
        <v>5000000</v>
      </c>
      <c r="O89" s="111"/>
      <c r="P89" s="111"/>
      <c r="Q89" s="72" t="s">
        <v>55</v>
      </c>
      <c r="R89" s="71" t="s">
        <v>325</v>
      </c>
      <c r="S89" s="44"/>
      <c r="T89" s="45" t="str">
        <f aca="false">D89</f>
        <v>Cu U</v>
      </c>
      <c r="U89" s="44" t="n">
        <v>4800</v>
      </c>
      <c r="V89" s="44" t="n">
        <v>1.4</v>
      </c>
      <c r="W89" s="44" t="n">
        <v>0.6</v>
      </c>
      <c r="X89" s="44" t="n">
        <v>3.3212561265108</v>
      </c>
      <c r="Y89" s="44" t="n">
        <v>1988</v>
      </c>
      <c r="Z89" s="44" t="n">
        <v>10</v>
      </c>
      <c r="AA89" s="44" t="s">
        <v>61</v>
      </c>
      <c r="AB89" s="0" t="n">
        <v>-30.4405176</v>
      </c>
      <c r="AC89" s="0" t="n">
        <v>136.872751</v>
      </c>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3.8" hidden="false" customHeight="false" outlineLevel="0" collapsed="false">
      <c r="A90" s="62"/>
      <c r="B90" s="50" t="n">
        <v>3</v>
      </c>
      <c r="C90" s="105" t="s">
        <v>326</v>
      </c>
      <c r="D90" s="106" t="s">
        <v>44</v>
      </c>
      <c r="E90" s="107" t="s">
        <v>240</v>
      </c>
      <c r="F90" s="107" t="s">
        <v>327</v>
      </c>
      <c r="G90" s="107" t="n">
        <v>41</v>
      </c>
      <c r="H90" s="108" t="s">
        <v>328</v>
      </c>
      <c r="I90" s="107" t="s">
        <v>329</v>
      </c>
      <c r="J90" s="109" t="n">
        <v>2</v>
      </c>
      <c r="K90" s="110" t="n">
        <v>214</v>
      </c>
      <c r="L90" s="109" t="n">
        <v>1994</v>
      </c>
      <c r="M90" s="65" t="n">
        <v>34366</v>
      </c>
      <c r="N90" s="108" t="s">
        <v>86</v>
      </c>
      <c r="O90" s="111"/>
      <c r="P90" s="111"/>
      <c r="Q90" s="72" t="s">
        <v>301</v>
      </c>
      <c r="R90" s="71"/>
      <c r="S90" s="44"/>
      <c r="T90" s="45" t="str">
        <f aca="false">D90</f>
        <v>Au</v>
      </c>
      <c r="U90" s="44"/>
      <c r="V90" s="44"/>
      <c r="W90" s="44"/>
      <c r="X90" s="44"/>
      <c r="Y90" s="44"/>
      <c r="Z90" s="44"/>
      <c r="AA90" s="44"/>
      <c r="AB90" s="0" t="n">
        <v>-14.5770093</v>
      </c>
      <c r="AC90" s="0" t="n">
        <v>-49.9685762</v>
      </c>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3.8" hidden="false" customHeight="false" outlineLevel="0" collapsed="false">
      <c r="A91" s="62"/>
      <c r="B91" s="50" t="n">
        <v>3</v>
      </c>
      <c r="C91" s="105" t="s">
        <v>330</v>
      </c>
      <c r="D91" s="106" t="s">
        <v>183</v>
      </c>
      <c r="E91" s="107"/>
      <c r="F91" s="107"/>
      <c r="G91" s="107"/>
      <c r="H91" s="108"/>
      <c r="I91" s="107" t="s">
        <v>54</v>
      </c>
      <c r="J91" s="109" t="n">
        <v>1</v>
      </c>
      <c r="K91" s="110" t="s">
        <v>33</v>
      </c>
      <c r="L91" s="109" t="n">
        <v>1994</v>
      </c>
      <c r="M91" s="65" t="n">
        <v>34336</v>
      </c>
      <c r="N91" s="108" t="n">
        <v>76000</v>
      </c>
      <c r="O91" s="111"/>
      <c r="P91" s="111"/>
      <c r="Q91" s="72" t="s">
        <v>55</v>
      </c>
      <c r="R91" s="71"/>
      <c r="S91" s="44"/>
      <c r="T91" s="45" t="str">
        <f aca="false">D91</f>
        <v>P</v>
      </c>
      <c r="U91" s="44"/>
      <c r="V91" s="44"/>
      <c r="W91" s="44"/>
      <c r="X91" s="44"/>
      <c r="Y91" s="44"/>
      <c r="Z91" s="44"/>
      <c r="AA91" s="44"/>
      <c r="AB91" s="0" t="n">
        <v>27.6476309</v>
      </c>
      <c r="AC91" s="0" t="n">
        <v>-81.7570894</v>
      </c>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3.8" hidden="false" customHeight="false" outlineLevel="0" collapsed="false">
      <c r="A92" s="33"/>
      <c r="B92" s="50" t="n">
        <v>1</v>
      </c>
      <c r="C92" s="105" t="s">
        <v>331</v>
      </c>
      <c r="D92" s="106" t="s">
        <v>37</v>
      </c>
      <c r="E92" s="107"/>
      <c r="F92" s="107"/>
      <c r="G92" s="107"/>
      <c r="H92" s="108"/>
      <c r="I92" s="107" t="s">
        <v>54</v>
      </c>
      <c r="J92" s="109" t="n">
        <v>1</v>
      </c>
      <c r="K92" s="110" t="s">
        <v>33</v>
      </c>
      <c r="L92" s="109" t="n">
        <v>1994</v>
      </c>
      <c r="M92" s="65" t="n">
        <v>34335</v>
      </c>
      <c r="N92" s="108"/>
      <c r="O92" s="111"/>
      <c r="P92" s="111" t="n">
        <v>31</v>
      </c>
      <c r="Q92" s="72" t="s">
        <v>332</v>
      </c>
      <c r="R92" s="71"/>
      <c r="S92" s="44"/>
      <c r="T92" s="45" t="str">
        <f aca="false">D92</f>
        <v>Fe</v>
      </c>
      <c r="U92" s="44"/>
      <c r="V92" s="44"/>
      <c r="W92" s="44"/>
      <c r="X92" s="44"/>
      <c r="Y92" s="44"/>
      <c r="Z92" s="44"/>
      <c r="AA92" s="44"/>
      <c r="AB92" s="0" t="s">
        <v>86</v>
      </c>
      <c r="AC92" s="0" t="s">
        <v>86</v>
      </c>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2.45" hidden="false" customHeight="false" outlineLevel="0" collapsed="false">
      <c r="A93" s="53"/>
      <c r="B93" s="50" t="n">
        <v>2</v>
      </c>
      <c r="C93" s="105" t="s">
        <v>333</v>
      </c>
      <c r="D93" s="106" t="s">
        <v>58</v>
      </c>
      <c r="E93" s="107"/>
      <c r="F93" s="107"/>
      <c r="G93" s="107"/>
      <c r="H93" s="108"/>
      <c r="I93" s="107" t="s">
        <v>54</v>
      </c>
      <c r="J93" s="109" t="n">
        <v>1</v>
      </c>
      <c r="K93" s="110" t="s">
        <v>33</v>
      </c>
      <c r="L93" s="109" t="n">
        <v>1993</v>
      </c>
      <c r="M93" s="63" t="n">
        <v>34309</v>
      </c>
      <c r="N93" s="108"/>
      <c r="O93" s="111"/>
      <c r="P93" s="111" t="n">
        <v>2</v>
      </c>
      <c r="Q93" s="72" t="s">
        <v>249</v>
      </c>
      <c r="R93" s="71" t="s">
        <v>334</v>
      </c>
      <c r="S93" s="44"/>
      <c r="T93" s="45" t="str">
        <f aca="false">D93</f>
        <v>Cu</v>
      </c>
      <c r="U93" s="44"/>
      <c r="V93" s="44"/>
      <c r="W93" s="44"/>
      <c r="X93" s="44"/>
      <c r="Y93" s="44"/>
      <c r="Z93" s="44"/>
      <c r="AA93" s="44"/>
      <c r="AB93" s="0" t="s">
        <v>86</v>
      </c>
      <c r="AC93" s="0" t="s">
        <v>86</v>
      </c>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3.8" hidden="false" customHeight="false" outlineLevel="0" collapsed="false">
      <c r="A94" s="62"/>
      <c r="B94" s="50" t="n">
        <v>3</v>
      </c>
      <c r="C94" s="105" t="s">
        <v>335</v>
      </c>
      <c r="D94" s="106" t="s">
        <v>183</v>
      </c>
      <c r="E94" s="107"/>
      <c r="F94" s="107"/>
      <c r="G94" s="107"/>
      <c r="H94" s="108"/>
      <c r="I94" s="107" t="s">
        <v>74</v>
      </c>
      <c r="J94" s="109" t="n">
        <v>2</v>
      </c>
      <c r="K94" s="110" t="s">
        <v>33</v>
      </c>
      <c r="L94" s="109" t="n">
        <v>1993</v>
      </c>
      <c r="M94" s="65" t="n">
        <v>34243</v>
      </c>
      <c r="N94" s="108"/>
      <c r="O94" s="111"/>
      <c r="P94" s="111"/>
      <c r="Q94" s="72" t="s">
        <v>55</v>
      </c>
      <c r="R94" s="71" t="s">
        <v>336</v>
      </c>
      <c r="S94" s="44" t="s">
        <v>159</v>
      </c>
      <c r="T94" s="45" t="str">
        <f aca="false">D94</f>
        <v>P</v>
      </c>
      <c r="U94" s="44"/>
      <c r="V94" s="44"/>
      <c r="W94" s="44"/>
      <c r="X94" s="44"/>
      <c r="Y94" s="44"/>
      <c r="Z94" s="44"/>
      <c r="AA94" s="44"/>
      <c r="AB94" s="0" t="n">
        <v>27.932501</v>
      </c>
      <c r="AC94" s="0" t="n">
        <v>-82.439572</v>
      </c>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3.8" hidden="false" customHeight="false" outlineLevel="0" collapsed="false">
      <c r="A95" s="62"/>
      <c r="B95" s="50" t="n">
        <v>3</v>
      </c>
      <c r="C95" s="105" t="s">
        <v>337</v>
      </c>
      <c r="D95" s="106" t="s">
        <v>58</v>
      </c>
      <c r="E95" s="107" t="s">
        <v>38</v>
      </c>
      <c r="F95" s="107" t="s">
        <v>338</v>
      </c>
      <c r="G95" s="107" t="n">
        <v>5</v>
      </c>
      <c r="H95" s="108"/>
      <c r="I95" s="107" t="s">
        <v>98</v>
      </c>
      <c r="J95" s="109" t="n">
        <v>1</v>
      </c>
      <c r="K95" s="110" t="n">
        <v>200</v>
      </c>
      <c r="L95" s="109" t="n">
        <v>1993</v>
      </c>
      <c r="M95" s="65" t="n">
        <v>34182</v>
      </c>
      <c r="N95" s="108" t="s">
        <v>339</v>
      </c>
      <c r="O95" s="111"/>
      <c r="P95" s="111"/>
      <c r="Q95" s="72" t="s">
        <v>301</v>
      </c>
      <c r="R95" s="71"/>
      <c r="S95" s="44"/>
      <c r="T95" s="45" t="str">
        <f aca="false">D95</f>
        <v>Cu</v>
      </c>
      <c r="U95" s="44"/>
      <c r="V95" s="44"/>
      <c r="W95" s="44"/>
      <c r="X95" s="44"/>
      <c r="Y95" s="44"/>
      <c r="Z95" s="44"/>
      <c r="AA95" s="44"/>
      <c r="AB95" s="0" t="n">
        <v>-12.5419553</v>
      </c>
      <c r="AC95" s="0" t="n">
        <v>27.8545867</v>
      </c>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8.2" hidden="false" customHeight="false" outlineLevel="0" collapsed="false">
      <c r="A96" s="62"/>
      <c r="B96" s="50" t="n">
        <v>3</v>
      </c>
      <c r="C96" s="105" t="s">
        <v>340</v>
      </c>
      <c r="D96" s="106" t="s">
        <v>252</v>
      </c>
      <c r="E96" s="107"/>
      <c r="F96" s="107"/>
      <c r="G96" s="107"/>
      <c r="H96" s="108"/>
      <c r="I96" s="107" t="s">
        <v>98</v>
      </c>
      <c r="J96" s="109" t="n">
        <v>1</v>
      </c>
      <c r="K96" s="110" t="n">
        <v>199</v>
      </c>
      <c r="L96" s="109" t="n">
        <v>1993</v>
      </c>
      <c r="M96" s="63" t="n">
        <v>34146</v>
      </c>
      <c r="N96" s="108"/>
      <c r="O96" s="111"/>
      <c r="P96" s="111"/>
      <c r="Q96" s="72" t="s">
        <v>258</v>
      </c>
      <c r="R96" s="71" t="s">
        <v>341</v>
      </c>
      <c r="S96" s="44" t="s">
        <v>154</v>
      </c>
      <c r="T96" s="45" t="str">
        <f aca="false">D96</f>
        <v>Au Ag</v>
      </c>
      <c r="U96" s="44" t="s">
        <v>342</v>
      </c>
      <c r="V96" s="44" t="n">
        <v>2.5</v>
      </c>
      <c r="W96" s="44" t="n">
        <v>6</v>
      </c>
      <c r="X96" s="44" t="n">
        <v>7.31256126510805</v>
      </c>
      <c r="Y96" s="44" t="n">
        <v>1931</v>
      </c>
      <c r="Z96" s="44" t="n">
        <v>37</v>
      </c>
      <c r="AA96" s="44" t="s">
        <v>61</v>
      </c>
      <c r="AB96" s="0" t="s">
        <v>86</v>
      </c>
      <c r="AC96" s="0" t="s">
        <v>86</v>
      </c>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8.2" hidden="false" customHeight="false" outlineLevel="0" collapsed="false">
      <c r="A97" s="62"/>
      <c r="B97" s="50" t="n">
        <v>3</v>
      </c>
      <c r="C97" s="105" t="s">
        <v>343</v>
      </c>
      <c r="D97" s="106" t="s">
        <v>44</v>
      </c>
      <c r="E97" s="107" t="s">
        <v>38</v>
      </c>
      <c r="F97" s="107" t="s">
        <v>327</v>
      </c>
      <c r="G97" s="107" t="n">
        <v>28</v>
      </c>
      <c r="H97" s="108"/>
      <c r="I97" s="107" t="s">
        <v>32</v>
      </c>
      <c r="J97" s="109" t="n">
        <v>1</v>
      </c>
      <c r="K97" s="110" t="s">
        <v>231</v>
      </c>
      <c r="L97" s="109" t="n">
        <v>1993</v>
      </c>
      <c r="M97" s="63" t="n">
        <v>34050</v>
      </c>
      <c r="N97" s="108" t="s">
        <v>344</v>
      </c>
      <c r="O97" s="111"/>
      <c r="P97" s="111"/>
      <c r="Q97" s="72" t="s">
        <v>345</v>
      </c>
      <c r="R97" s="71" t="s">
        <v>346</v>
      </c>
      <c r="S97" s="44" t="s">
        <v>347</v>
      </c>
      <c r="T97" s="45" t="str">
        <f aca="false">D97</f>
        <v>Au</v>
      </c>
      <c r="U97" s="44"/>
      <c r="V97" s="44"/>
      <c r="W97" s="44"/>
      <c r="X97" s="44"/>
      <c r="Y97" s="44"/>
      <c r="Z97" s="44"/>
      <c r="AA97" s="44"/>
      <c r="AB97" s="0" t="s">
        <v>86</v>
      </c>
      <c r="AC97" s="0" t="s">
        <v>86</v>
      </c>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8.2" hidden="false" customHeight="false" outlineLevel="0" collapsed="false">
      <c r="A98" s="62"/>
      <c r="B98" s="50" t="n">
        <v>3</v>
      </c>
      <c r="C98" s="105" t="s">
        <v>348</v>
      </c>
      <c r="D98" s="106" t="s">
        <v>44</v>
      </c>
      <c r="E98" s="107" t="s">
        <v>38</v>
      </c>
      <c r="F98" s="107" t="s">
        <v>327</v>
      </c>
      <c r="G98" s="107" t="n">
        <v>28</v>
      </c>
      <c r="H98" s="108"/>
      <c r="I98" s="107" t="s">
        <v>32</v>
      </c>
      <c r="J98" s="109" t="n">
        <v>1</v>
      </c>
      <c r="K98" s="110" t="s">
        <v>231</v>
      </c>
      <c r="L98" s="109" t="n">
        <v>1993</v>
      </c>
      <c r="M98" s="63" t="n">
        <v>34046</v>
      </c>
      <c r="N98" s="108" t="s">
        <v>344</v>
      </c>
      <c r="O98" s="111"/>
      <c r="P98" s="111"/>
      <c r="Q98" s="72" t="s">
        <v>345</v>
      </c>
      <c r="R98" s="71" t="s">
        <v>346</v>
      </c>
      <c r="S98" s="44" t="s">
        <v>347</v>
      </c>
      <c r="T98" s="45" t="str">
        <f aca="false">D98</f>
        <v>Au</v>
      </c>
      <c r="U98" s="44"/>
      <c r="V98" s="44"/>
      <c r="W98" s="44"/>
      <c r="X98" s="44"/>
      <c r="Y98" s="44"/>
      <c r="Z98" s="44"/>
      <c r="AA98" s="44"/>
      <c r="AB98" s="0" t="s">
        <v>86</v>
      </c>
      <c r="AC98" s="0" t="s">
        <v>86</v>
      </c>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3.8" hidden="false" customHeight="false" outlineLevel="0" collapsed="false">
      <c r="A99" s="53"/>
      <c r="B99" s="50" t="n">
        <v>2</v>
      </c>
      <c r="C99" s="105" t="s">
        <v>349</v>
      </c>
      <c r="D99" s="106" t="s">
        <v>44</v>
      </c>
      <c r="E99" s="107"/>
      <c r="F99" s="107"/>
      <c r="G99" s="107"/>
      <c r="H99" s="108"/>
      <c r="I99" s="107" t="s">
        <v>98</v>
      </c>
      <c r="J99" s="109" t="n">
        <v>1</v>
      </c>
      <c r="K99" s="110" t="s">
        <v>33</v>
      </c>
      <c r="L99" s="109" t="n">
        <v>1993</v>
      </c>
      <c r="M99" s="115" t="n">
        <v>1993</v>
      </c>
      <c r="N99" s="108"/>
      <c r="O99" s="111"/>
      <c r="P99" s="111" t="n">
        <v>6</v>
      </c>
      <c r="Q99" s="72" t="s">
        <v>55</v>
      </c>
      <c r="R99" s="71" t="s">
        <v>350</v>
      </c>
      <c r="S99" s="44" t="s">
        <v>154</v>
      </c>
      <c r="T99" s="45" t="str">
        <f aca="false">D99</f>
        <v>Au</v>
      </c>
      <c r="U99" s="44"/>
      <c r="V99" s="44"/>
      <c r="W99" s="44"/>
      <c r="X99" s="44"/>
      <c r="Y99" s="44"/>
      <c r="Z99" s="44"/>
      <c r="AA99" s="44"/>
      <c r="AB99" s="0" t="s">
        <v>86</v>
      </c>
      <c r="AC99" s="0" t="s">
        <v>86</v>
      </c>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3.8" hidden="false" customHeight="false" outlineLevel="0" collapsed="false">
      <c r="A100" s="62"/>
      <c r="B100" s="50" t="n">
        <v>3</v>
      </c>
      <c r="C100" s="105" t="s">
        <v>351</v>
      </c>
      <c r="D100" s="106" t="s">
        <v>102</v>
      </c>
      <c r="E100" s="107" t="s">
        <v>187</v>
      </c>
      <c r="F100" s="107" t="s">
        <v>89</v>
      </c>
      <c r="G100" s="107"/>
      <c r="H100" s="108" t="n">
        <v>3500000</v>
      </c>
      <c r="I100" s="107" t="s">
        <v>352</v>
      </c>
      <c r="J100" s="109" t="n">
        <v>2</v>
      </c>
      <c r="K100" s="110" t="n">
        <v>198</v>
      </c>
      <c r="L100" s="109" t="n">
        <v>1992</v>
      </c>
      <c r="M100" s="65" t="n">
        <v>33909</v>
      </c>
      <c r="N100" s="108" t="s">
        <v>353</v>
      </c>
      <c r="O100" s="111"/>
      <c r="P100" s="111"/>
      <c r="Q100" s="72" t="s">
        <v>301</v>
      </c>
      <c r="R100" s="71"/>
      <c r="S100" s="44"/>
      <c r="T100" s="45" t="str">
        <f aca="false">D100</f>
        <v>Pb Zn</v>
      </c>
      <c r="U100" s="44"/>
      <c r="V100" s="44"/>
      <c r="W100" s="44"/>
      <c r="X100" s="44"/>
      <c r="Y100" s="44"/>
      <c r="Z100" s="44"/>
      <c r="AA100" s="44"/>
      <c r="AB100" s="0" t="n">
        <v>42.9600774</v>
      </c>
      <c r="AC100" s="0" t="n">
        <v>19.5835874</v>
      </c>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3.8" hidden="false" customHeight="false" outlineLevel="0" collapsed="false">
      <c r="A101" s="53"/>
      <c r="B101" s="50" t="n">
        <v>2</v>
      </c>
      <c r="C101" s="105" t="s">
        <v>354</v>
      </c>
      <c r="D101" s="106" t="s">
        <v>69</v>
      </c>
      <c r="E101" s="107"/>
      <c r="F101" s="107" t="s">
        <v>355</v>
      </c>
      <c r="G101" s="107" t="n">
        <v>15</v>
      </c>
      <c r="H101" s="108" t="n">
        <v>52000000</v>
      </c>
      <c r="I101" s="107" t="s">
        <v>108</v>
      </c>
      <c r="J101" s="109" t="n">
        <v>1</v>
      </c>
      <c r="K101" s="110" t="n">
        <v>218</v>
      </c>
      <c r="L101" s="109" t="n">
        <v>1992</v>
      </c>
      <c r="M101" s="63" t="n">
        <v>33664</v>
      </c>
      <c r="N101" s="108" t="n">
        <v>500000</v>
      </c>
      <c r="O101" s="111"/>
      <c r="P101" s="111"/>
      <c r="Q101" s="72" t="s">
        <v>232</v>
      </c>
      <c r="R101" s="71" t="s">
        <v>356</v>
      </c>
      <c r="S101" s="44" t="s">
        <v>159</v>
      </c>
      <c r="T101" s="45" t="str">
        <f aca="false">D101</f>
        <v>Coal</v>
      </c>
      <c r="U101" s="44"/>
      <c r="V101" s="44"/>
      <c r="W101" s="44"/>
      <c r="X101" s="44"/>
      <c r="Y101" s="44"/>
      <c r="Z101" s="44"/>
      <c r="AA101" s="44"/>
      <c r="AB101" s="0" t="n">
        <v>42.1911529</v>
      </c>
      <c r="AC101" s="0" t="n">
        <v>24.3481619</v>
      </c>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6.75" hidden="false" customHeight="false" outlineLevel="0" collapsed="false">
      <c r="A102" s="33"/>
      <c r="B102" s="50" t="n">
        <v>1</v>
      </c>
      <c r="C102" s="105" t="s">
        <v>357</v>
      </c>
      <c r="D102" s="106" t="s">
        <v>58</v>
      </c>
      <c r="E102" s="107"/>
      <c r="F102" s="107"/>
      <c r="G102" s="107"/>
      <c r="H102" s="108"/>
      <c r="I102" s="107" t="s">
        <v>65</v>
      </c>
      <c r="J102" s="109" t="n">
        <v>1</v>
      </c>
      <c r="K102" s="110" t="n">
        <v>197</v>
      </c>
      <c r="L102" s="109" t="n">
        <v>1992</v>
      </c>
      <c r="M102" s="63" t="n">
        <v>33605</v>
      </c>
      <c r="N102" s="108" t="n">
        <v>32243000</v>
      </c>
      <c r="O102" s="111"/>
      <c r="P102" s="111"/>
      <c r="Q102" s="72" t="s">
        <v>249</v>
      </c>
      <c r="R102" s="71" t="s">
        <v>358</v>
      </c>
      <c r="S102" s="44" t="s">
        <v>60</v>
      </c>
      <c r="T102" s="45" t="str">
        <f aca="false">D102</f>
        <v>Cu</v>
      </c>
      <c r="U102" s="44" t="n">
        <v>590</v>
      </c>
      <c r="V102" s="44" t="n">
        <v>0.3</v>
      </c>
      <c r="W102" s="44" t="n">
        <v>0.35</v>
      </c>
      <c r="X102" s="44" t="n">
        <v>0.580732740464636</v>
      </c>
      <c r="Y102" s="44" t="n">
        <v>1958</v>
      </c>
      <c r="Z102" s="44" t="n">
        <v>200</v>
      </c>
      <c r="AA102" s="44" t="s">
        <v>61</v>
      </c>
      <c r="AB102" s="0" t="s">
        <v>86</v>
      </c>
      <c r="AC102" s="0" t="s">
        <v>86</v>
      </c>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s="47" customFormat="true" ht="25.7" hidden="false" customHeight="false" outlineLevel="0" collapsed="false">
      <c r="A103" s="62"/>
      <c r="B103" s="50" t="n">
        <v>3</v>
      </c>
      <c r="C103" s="54" t="s">
        <v>359</v>
      </c>
      <c r="D103" s="116" t="s">
        <v>31</v>
      </c>
      <c r="E103" s="116" t="s">
        <v>88</v>
      </c>
      <c r="F103" s="117" t="s">
        <v>119</v>
      </c>
      <c r="G103" s="116"/>
      <c r="H103" s="118"/>
      <c r="I103" s="116" t="s">
        <v>40</v>
      </c>
      <c r="J103" s="119" t="n">
        <v>1</v>
      </c>
      <c r="K103" s="120" t="s">
        <v>33</v>
      </c>
      <c r="L103" s="109" t="n">
        <v>1991</v>
      </c>
      <c r="M103" s="121" t="n">
        <v>33545</v>
      </c>
      <c r="N103" s="108" t="n">
        <v>43200</v>
      </c>
      <c r="O103" s="119"/>
      <c r="P103" s="116"/>
      <c r="Q103" s="122" t="s">
        <v>360</v>
      </c>
      <c r="R103" s="61" t="s">
        <v>361</v>
      </c>
      <c r="S103" s="44"/>
      <c r="T103" s="45" t="str">
        <f aca="false">D103</f>
        <v>Al</v>
      </c>
      <c r="U103" s="44"/>
      <c r="V103" s="44"/>
      <c r="W103" s="44"/>
      <c r="X103" s="44"/>
      <c r="Y103" s="44"/>
      <c r="Z103" s="44"/>
      <c r="AA103" s="44"/>
      <c r="AB103" s="46" t="n">
        <v>47.085541</v>
      </c>
      <c r="AC103" s="47" t="n">
        <v>17.4756235</v>
      </c>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s="13" customFormat="true" ht="13.8" hidden="false" customHeight="false" outlineLevel="0" collapsed="false">
      <c r="A104" s="62"/>
      <c r="B104" s="50" t="n">
        <v>3</v>
      </c>
      <c r="C104" s="105" t="s">
        <v>362</v>
      </c>
      <c r="D104" s="106" t="s">
        <v>102</v>
      </c>
      <c r="E104" s="107" t="s">
        <v>38</v>
      </c>
      <c r="F104" s="107"/>
      <c r="G104" s="107" t="n">
        <v>21</v>
      </c>
      <c r="H104" s="108"/>
      <c r="I104" s="107" t="s">
        <v>32</v>
      </c>
      <c r="J104" s="109" t="n">
        <v>1</v>
      </c>
      <c r="K104" s="110" t="n">
        <v>196</v>
      </c>
      <c r="L104" s="109" t="n">
        <v>1991</v>
      </c>
      <c r="M104" s="63" t="n">
        <v>33473</v>
      </c>
      <c r="N104" s="108" t="n">
        <v>75000</v>
      </c>
      <c r="O104" s="111"/>
      <c r="P104" s="111"/>
      <c r="Q104" s="72" t="s">
        <v>363</v>
      </c>
      <c r="R104" s="71" t="s">
        <v>364</v>
      </c>
      <c r="S104" s="44" t="s">
        <v>268</v>
      </c>
      <c r="T104" s="45" t="str">
        <f aca="false">D104</f>
        <v>Pb Zn</v>
      </c>
      <c r="U104" s="44" t="n">
        <v>170</v>
      </c>
      <c r="V104" s="44"/>
      <c r="W104" s="44"/>
      <c r="X104" s="44" t="n">
        <v>5.69302138100627</v>
      </c>
      <c r="Y104" s="44" t="n">
        <v>1909</v>
      </c>
      <c r="Z104" s="44" t="n">
        <v>130</v>
      </c>
      <c r="AA104" s="44" t="s">
        <v>269</v>
      </c>
      <c r="AB104" s="13" t="n">
        <v>49.688233</v>
      </c>
      <c r="AC104" s="13" t="n">
        <v>-115.9887171</v>
      </c>
      <c r="AED104" s="47"/>
      <c r="AEE104" s="47"/>
      <c r="AEF104" s="47"/>
      <c r="AEG104" s="47"/>
      <c r="AEH104" s="47"/>
      <c r="AEI104" s="47"/>
      <c r="AEJ104" s="47"/>
      <c r="AEK104" s="47"/>
      <c r="AEL104" s="47"/>
      <c r="AEM104" s="47"/>
      <c r="AEN104" s="47"/>
      <c r="AEO104" s="47"/>
      <c r="AEP104" s="47"/>
      <c r="AEQ104" s="47"/>
      <c r="AER104" s="47"/>
      <c r="AES104" s="47"/>
      <c r="AET104" s="47"/>
      <c r="AEU104" s="47"/>
      <c r="AEV104" s="47"/>
      <c r="AEW104" s="47"/>
      <c r="AEX104" s="47"/>
      <c r="AEY104" s="47"/>
      <c r="AEZ104" s="47"/>
      <c r="AFA104" s="47"/>
      <c r="AFB104" s="47"/>
      <c r="AFC104" s="47"/>
      <c r="AFD104" s="47"/>
      <c r="AFE104" s="47"/>
      <c r="AFF104" s="47"/>
      <c r="AFG104" s="47"/>
      <c r="AFH104" s="47"/>
      <c r="AFI104" s="47"/>
      <c r="AFJ104" s="47"/>
      <c r="AFK104" s="47"/>
      <c r="AFL104" s="47"/>
      <c r="AFM104" s="47"/>
      <c r="AFN104" s="47"/>
      <c r="AFO104" s="47"/>
      <c r="AFP104" s="47"/>
      <c r="AFQ104" s="47"/>
      <c r="AFR104" s="47"/>
      <c r="AFS104" s="47"/>
      <c r="AFT104" s="47"/>
      <c r="AFU104" s="47"/>
      <c r="AFV104" s="47"/>
      <c r="AFW104" s="47"/>
      <c r="AFX104" s="47"/>
      <c r="AFY104" s="47"/>
      <c r="AFZ104" s="47"/>
      <c r="AGA104" s="47"/>
      <c r="AGB104" s="47"/>
      <c r="AGC104" s="47"/>
      <c r="AGD104" s="47"/>
      <c r="AGE104" s="47"/>
      <c r="AGF104" s="47"/>
      <c r="AGG104" s="47"/>
      <c r="AGH104" s="47"/>
      <c r="AGI104" s="47"/>
      <c r="AGJ104" s="47"/>
      <c r="AGK104" s="47"/>
      <c r="AGL104" s="47"/>
      <c r="AGM104" s="47"/>
      <c r="AGN104" s="47"/>
      <c r="AGO104" s="47"/>
      <c r="AGP104" s="47"/>
      <c r="AGQ104" s="47"/>
      <c r="AGR104" s="47"/>
      <c r="AGS104" s="47"/>
      <c r="AGT104" s="47"/>
      <c r="AGU104" s="47"/>
      <c r="AGV104" s="47"/>
      <c r="AGW104" s="47"/>
      <c r="AGX104" s="47"/>
      <c r="AGY104" s="47"/>
      <c r="AGZ104" s="47"/>
      <c r="AHA104" s="47"/>
      <c r="AHB104" s="47"/>
      <c r="AHC104" s="47"/>
      <c r="AHD104" s="47"/>
      <c r="AHE104" s="47"/>
      <c r="AHF104" s="47"/>
      <c r="AHG104" s="47"/>
      <c r="AHH104" s="47"/>
      <c r="AHI104" s="47"/>
      <c r="AHJ104" s="47"/>
      <c r="AHK104" s="47"/>
      <c r="AHL104" s="47"/>
      <c r="AHM104" s="47"/>
      <c r="AHN104" s="47"/>
      <c r="AHO104" s="47"/>
      <c r="AHP104" s="47"/>
      <c r="AHQ104" s="47"/>
      <c r="AHR104" s="47"/>
      <c r="AHS104" s="47"/>
      <c r="AHT104" s="47"/>
      <c r="AHU104" s="47"/>
      <c r="AHV104" s="47"/>
      <c r="AHW104" s="47"/>
      <c r="AHX104" s="47"/>
      <c r="AHY104" s="47"/>
      <c r="AHZ104" s="47"/>
      <c r="AIA104" s="47"/>
      <c r="AIB104" s="47"/>
      <c r="AIC104" s="47"/>
      <c r="AID104" s="47"/>
      <c r="AIE104" s="47"/>
      <c r="AIF104" s="47"/>
      <c r="AIG104" s="47"/>
      <c r="AIH104" s="47"/>
      <c r="AII104" s="47"/>
      <c r="AIJ104" s="47"/>
      <c r="AIK104" s="47"/>
      <c r="AIL104" s="47"/>
      <c r="AIM104" s="47"/>
      <c r="AIN104" s="47"/>
      <c r="AIO104" s="47"/>
      <c r="AIP104" s="47"/>
      <c r="AIQ104" s="47"/>
      <c r="AIR104" s="47"/>
      <c r="AIS104" s="47"/>
      <c r="AIT104" s="47"/>
      <c r="AIU104" s="47"/>
      <c r="AIV104" s="47"/>
      <c r="AIW104" s="47"/>
      <c r="AIX104" s="47"/>
      <c r="AIY104" s="47"/>
      <c r="AIZ104" s="47"/>
      <c r="AJA104" s="47"/>
      <c r="AJB104" s="47"/>
      <c r="AJC104" s="47"/>
      <c r="AJD104" s="47"/>
      <c r="AJE104" s="47"/>
      <c r="AJF104" s="47"/>
      <c r="AJG104" s="47"/>
      <c r="AJH104" s="47"/>
      <c r="AJI104" s="47"/>
      <c r="AJJ104" s="47"/>
      <c r="AJK104" s="47"/>
      <c r="AJL104" s="47"/>
      <c r="AJM104" s="47"/>
      <c r="AJN104" s="47"/>
      <c r="AJO104" s="47"/>
      <c r="AJP104" s="47"/>
      <c r="AJQ104" s="47"/>
      <c r="AJR104" s="47"/>
      <c r="AJS104" s="47"/>
      <c r="AJT104" s="47"/>
      <c r="AJU104" s="47"/>
      <c r="AJV104" s="47"/>
      <c r="AJW104" s="47"/>
      <c r="AJX104" s="47"/>
      <c r="AJY104" s="47"/>
      <c r="AJZ104" s="47"/>
      <c r="AKA104" s="47"/>
      <c r="AKB104" s="47"/>
      <c r="AKC104" s="47"/>
      <c r="AKD104" s="47"/>
      <c r="AKE104" s="47"/>
      <c r="AKF104" s="47"/>
      <c r="AKG104" s="47"/>
      <c r="AKH104" s="47"/>
      <c r="AKI104" s="47"/>
      <c r="AKJ104" s="47"/>
      <c r="AKK104" s="47"/>
      <c r="AKL104" s="47"/>
      <c r="AKM104" s="47"/>
      <c r="AKN104" s="47"/>
      <c r="AKO104" s="47"/>
      <c r="AKP104" s="47"/>
      <c r="AKQ104" s="47"/>
      <c r="AKR104" s="47"/>
      <c r="AKS104" s="47"/>
      <c r="AKT104" s="47"/>
      <c r="AKU104" s="47"/>
      <c r="AKV104" s="47"/>
      <c r="AKW104" s="47"/>
      <c r="AKX104" s="47"/>
      <c r="AKY104" s="47"/>
      <c r="AKZ104" s="47"/>
      <c r="ALA104" s="47"/>
      <c r="ALB104" s="47"/>
      <c r="ALC104" s="47"/>
      <c r="ALD104" s="47"/>
      <c r="ALE104" s="47"/>
      <c r="ALF104" s="47"/>
      <c r="ALG104" s="47"/>
      <c r="ALH104" s="47"/>
      <c r="ALI104" s="47"/>
      <c r="ALJ104" s="47"/>
      <c r="ALK104" s="47"/>
      <c r="ALL104" s="47"/>
      <c r="ALM104" s="47"/>
      <c r="ALN104" s="47"/>
      <c r="ALO104" s="47"/>
      <c r="ALP104" s="47"/>
      <c r="ALQ104" s="47"/>
      <c r="ALR104" s="47"/>
      <c r="ALS104" s="47"/>
      <c r="ALT104" s="47"/>
      <c r="ALU104" s="47"/>
      <c r="ALV104" s="47"/>
      <c r="ALW104" s="47"/>
      <c r="ALX104" s="47"/>
      <c r="ALY104" s="47"/>
      <c r="ALZ104" s="47"/>
      <c r="AMA104" s="47"/>
      <c r="AMB104" s="47"/>
      <c r="AMC104" s="47"/>
      <c r="AMD104" s="47"/>
      <c r="AME104" s="47"/>
      <c r="AMF104" s="47"/>
      <c r="AMG104" s="47"/>
      <c r="AMH104" s="47"/>
      <c r="AMI104" s="47"/>
      <c r="AMJ104" s="47"/>
    </row>
    <row r="105" s="13" customFormat="true" ht="13.8" hidden="false" customHeight="false" outlineLevel="0" collapsed="false">
      <c r="A105" s="53"/>
      <c r="B105" s="50" t="n">
        <v>2</v>
      </c>
      <c r="C105" s="105" t="s">
        <v>365</v>
      </c>
      <c r="D105" s="106" t="s">
        <v>44</v>
      </c>
      <c r="E105" s="107"/>
      <c r="F105" s="107"/>
      <c r="G105" s="107"/>
      <c r="H105" s="108"/>
      <c r="I105" s="107" t="s">
        <v>54</v>
      </c>
      <c r="J105" s="109" t="n">
        <v>1</v>
      </c>
      <c r="K105" s="120" t="s">
        <v>33</v>
      </c>
      <c r="L105" s="109" t="n">
        <v>1990</v>
      </c>
      <c r="M105" s="63" t="n">
        <v>33178</v>
      </c>
      <c r="N105" s="108" t="n">
        <v>41639.51</v>
      </c>
      <c r="O105" s="111" t="n">
        <v>80</v>
      </c>
      <c r="P105" s="111"/>
      <c r="Q105" s="72" t="s">
        <v>366</v>
      </c>
      <c r="R105" s="71" t="s">
        <v>367</v>
      </c>
      <c r="S105" s="44"/>
      <c r="T105" s="45" t="str">
        <f aca="false">D105</f>
        <v>Au</v>
      </c>
      <c r="U105" s="44"/>
      <c r="V105" s="44"/>
      <c r="W105" s="44"/>
      <c r="X105" s="44"/>
      <c r="Y105" s="44"/>
      <c r="Z105" s="44"/>
      <c r="AA105" s="44"/>
      <c r="AB105" s="13" t="n">
        <v>34.6521048</v>
      </c>
      <c r="AC105" s="13" t="n">
        <v>-80.426976</v>
      </c>
    </row>
    <row r="106" customFormat="false" ht="26.75" hidden="false" customHeight="false" outlineLevel="0" collapsed="false">
      <c r="A106" s="53"/>
      <c r="B106" s="50" t="n">
        <v>2</v>
      </c>
      <c r="C106" s="105" t="s">
        <v>368</v>
      </c>
      <c r="D106" s="106" t="s">
        <v>198</v>
      </c>
      <c r="E106" s="107"/>
      <c r="F106" s="107"/>
      <c r="G106" s="107"/>
      <c r="H106" s="108"/>
      <c r="I106" s="107" t="s">
        <v>54</v>
      </c>
      <c r="J106" s="109" t="n">
        <v>1</v>
      </c>
      <c r="K106" s="110" t="s">
        <v>33</v>
      </c>
      <c r="L106" s="109" t="n">
        <v>1990</v>
      </c>
      <c r="M106" s="63" t="n">
        <v>33163</v>
      </c>
      <c r="N106" s="108" t="n">
        <v>190000</v>
      </c>
      <c r="O106" s="111" t="n">
        <v>168</v>
      </c>
      <c r="P106" s="111"/>
      <c r="Q106" s="72" t="s">
        <v>369</v>
      </c>
      <c r="R106" s="71" t="s">
        <v>370</v>
      </c>
      <c r="S106" s="44"/>
      <c r="T106" s="45" t="str">
        <f aca="false">D106</f>
        <v>U</v>
      </c>
      <c r="U106" s="44"/>
      <c r="V106" s="44"/>
      <c r="W106" s="44"/>
      <c r="X106" s="44"/>
      <c r="Y106" s="44"/>
      <c r="Z106" s="44"/>
      <c r="AA106" s="44"/>
      <c r="AB106" s="0" t="n">
        <v>47.9469738</v>
      </c>
      <c r="AC106" s="0" t="n">
        <v>-80.6770209</v>
      </c>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3.8" hidden="false" customHeight="false" outlineLevel="0" collapsed="false">
      <c r="A107" s="62"/>
      <c r="B107" s="50" t="n">
        <v>3</v>
      </c>
      <c r="C107" s="74" t="s">
        <v>371</v>
      </c>
      <c r="D107" s="83" t="s">
        <v>372</v>
      </c>
      <c r="E107" s="75" t="s">
        <v>38</v>
      </c>
      <c r="F107" s="75" t="s">
        <v>89</v>
      </c>
      <c r="G107" s="75" t="n">
        <v>3</v>
      </c>
      <c r="H107" s="76"/>
      <c r="I107" s="75" t="s">
        <v>373</v>
      </c>
      <c r="J107" s="77" t="n">
        <v>2</v>
      </c>
      <c r="K107" s="102" t="n">
        <v>111</v>
      </c>
      <c r="L107" s="77" t="n">
        <v>1989</v>
      </c>
      <c r="M107" s="79" t="n">
        <v>32798</v>
      </c>
      <c r="N107" s="76"/>
      <c r="O107" s="80"/>
      <c r="P107" s="80"/>
      <c r="Q107" s="81" t="s">
        <v>301</v>
      </c>
      <c r="R107" s="82"/>
      <c r="S107" s="44" t="s">
        <v>159</v>
      </c>
      <c r="T107" s="45" t="str">
        <f aca="false">D107</f>
        <v>Na</v>
      </c>
      <c r="U107" s="44"/>
      <c r="V107" s="44"/>
      <c r="W107" s="44"/>
      <c r="X107" s="44"/>
      <c r="Y107" s="44"/>
      <c r="Z107" s="44"/>
      <c r="AA107" s="44"/>
      <c r="AB107" s="0" t="n">
        <v>35.227468</v>
      </c>
      <c r="AC107" s="0" t="n">
        <v>-119.8901979</v>
      </c>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3.8" hidden="false" customHeight="false" outlineLevel="0" collapsed="false">
      <c r="A108" s="62"/>
      <c r="B108" s="50" t="n">
        <v>3</v>
      </c>
      <c r="C108" s="74" t="s">
        <v>374</v>
      </c>
      <c r="D108" s="83" t="s">
        <v>375</v>
      </c>
      <c r="E108" s="75" t="s">
        <v>88</v>
      </c>
      <c r="F108" s="75" t="s">
        <v>89</v>
      </c>
      <c r="G108" s="75" t="n">
        <v>9</v>
      </c>
      <c r="H108" s="76" t="n">
        <v>37000</v>
      </c>
      <c r="I108" s="75" t="s">
        <v>376</v>
      </c>
      <c r="J108" s="77" t="n">
        <v>2</v>
      </c>
      <c r="K108" s="102" t="n">
        <v>108</v>
      </c>
      <c r="L108" s="77" t="n">
        <v>1989</v>
      </c>
      <c r="M108" s="79" t="n">
        <v>32725</v>
      </c>
      <c r="N108" s="76" t="s">
        <v>377</v>
      </c>
      <c r="O108" s="80"/>
      <c r="P108" s="80"/>
      <c r="Q108" s="81" t="s">
        <v>301</v>
      </c>
      <c r="R108" s="82"/>
      <c r="S108" s="44"/>
      <c r="T108" s="45" t="str">
        <f aca="false">D108</f>
        <v>Ag Pb</v>
      </c>
      <c r="U108" s="44"/>
      <c r="V108" s="44"/>
      <c r="W108" s="44"/>
      <c r="X108" s="44"/>
      <c r="Y108" s="44"/>
      <c r="Z108" s="44"/>
      <c r="AA108" s="44"/>
      <c r="AB108" s="0" t="n">
        <v>43.8526815</v>
      </c>
      <c r="AC108" s="0" t="n">
        <v>-114.8770163</v>
      </c>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3.8" hidden="false" customHeight="false" outlineLevel="0" collapsed="false">
      <c r="A109" s="62"/>
      <c r="B109" s="50" t="n">
        <v>3</v>
      </c>
      <c r="C109" s="74" t="s">
        <v>378</v>
      </c>
      <c r="D109" s="83" t="s">
        <v>183</v>
      </c>
      <c r="E109" s="75" t="s">
        <v>309</v>
      </c>
      <c r="F109" s="75" t="s">
        <v>89</v>
      </c>
      <c r="G109" s="75"/>
      <c r="H109" s="76"/>
      <c r="I109" s="75" t="s">
        <v>379</v>
      </c>
      <c r="J109" s="77" t="n">
        <v>2</v>
      </c>
      <c r="K109" s="102" t="n">
        <v>14</v>
      </c>
      <c r="L109" s="77" t="n">
        <v>1989</v>
      </c>
      <c r="M109" s="100" t="n">
        <v>1989</v>
      </c>
      <c r="N109" s="76"/>
      <c r="O109" s="80"/>
      <c r="P109" s="80"/>
      <c r="Q109" s="81" t="s">
        <v>301</v>
      </c>
      <c r="R109" s="82"/>
      <c r="S109" s="44" t="s">
        <v>159</v>
      </c>
      <c r="T109" s="45" t="str">
        <f aca="false">D109</f>
        <v>P</v>
      </c>
      <c r="U109" s="44"/>
      <c r="V109" s="44"/>
      <c r="W109" s="44"/>
      <c r="X109" s="44"/>
      <c r="Y109" s="44"/>
      <c r="Z109" s="44"/>
      <c r="AA109" s="44"/>
      <c r="AB109" s="0" t="n">
        <v>29.987855</v>
      </c>
      <c r="AC109" s="0" t="n">
        <v>-90.066271</v>
      </c>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3.8" hidden="false" customHeight="false" outlineLevel="0" collapsed="false">
      <c r="A110" s="62"/>
      <c r="B110" s="50" t="n">
        <v>3</v>
      </c>
      <c r="C110" s="74" t="s">
        <v>380</v>
      </c>
      <c r="D110" s="83" t="s">
        <v>381</v>
      </c>
      <c r="E110" s="75" t="s">
        <v>309</v>
      </c>
      <c r="F110" s="75" t="s">
        <v>327</v>
      </c>
      <c r="G110" s="75" t="n">
        <v>146</v>
      </c>
      <c r="H110" s="76" t="n">
        <v>27000000</v>
      </c>
      <c r="I110" s="75" t="s">
        <v>271</v>
      </c>
      <c r="J110" s="77" t="n">
        <v>2</v>
      </c>
      <c r="K110" s="102" t="n">
        <v>34</v>
      </c>
      <c r="L110" s="77" t="n">
        <v>1989</v>
      </c>
      <c r="M110" s="100" t="n">
        <v>1989</v>
      </c>
      <c r="N110" s="76"/>
      <c r="O110" s="80"/>
      <c r="P110" s="80"/>
      <c r="Q110" s="81" t="s">
        <v>301</v>
      </c>
      <c r="R110" s="82"/>
      <c r="S110" s="44"/>
      <c r="T110" s="45" t="str">
        <f aca="false">D110</f>
        <v>Mo</v>
      </c>
      <c r="U110" s="44"/>
      <c r="V110" s="44"/>
      <c r="W110" s="44"/>
      <c r="X110" s="44"/>
      <c r="Y110" s="44"/>
      <c r="Z110" s="44"/>
      <c r="AA110" s="44"/>
      <c r="AB110" s="0" t="n">
        <v>44.2588889</v>
      </c>
      <c r="AC110" s="0" t="n">
        <v>-114.3997222</v>
      </c>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3.8" hidden="false" customHeight="false" outlineLevel="0" collapsed="false">
      <c r="A111" s="62"/>
      <c r="B111" s="50" t="n">
        <v>3</v>
      </c>
      <c r="C111" s="74" t="s">
        <v>382</v>
      </c>
      <c r="D111" s="83" t="s">
        <v>383</v>
      </c>
      <c r="E111" s="75" t="s">
        <v>187</v>
      </c>
      <c r="F111" s="75" t="s">
        <v>89</v>
      </c>
      <c r="G111" s="75" t="n">
        <v>5</v>
      </c>
      <c r="H111" s="76"/>
      <c r="I111" s="75" t="s">
        <v>95</v>
      </c>
      <c r="J111" s="77" t="n">
        <v>1</v>
      </c>
      <c r="K111" s="102" t="n">
        <v>112</v>
      </c>
      <c r="L111" s="77" t="n">
        <v>1989</v>
      </c>
      <c r="M111" s="100" t="n">
        <v>1989</v>
      </c>
      <c r="N111" s="76" t="n">
        <v>300</v>
      </c>
      <c r="O111" s="80"/>
      <c r="P111" s="80"/>
      <c r="Q111" s="81" t="s">
        <v>301</v>
      </c>
      <c r="R111" s="82"/>
      <c r="S111" s="44" t="s">
        <v>159</v>
      </c>
      <c r="T111" s="45" t="str">
        <f aca="false">D111</f>
        <v>Clay</v>
      </c>
      <c r="U111" s="44"/>
      <c r="V111" s="44"/>
      <c r="W111" s="44"/>
      <c r="X111" s="44"/>
      <c r="Y111" s="44"/>
      <c r="Z111" s="44"/>
      <c r="AA111" s="44"/>
      <c r="AB111" s="0" t="n">
        <v>36.1847433</v>
      </c>
      <c r="AC111" s="0" t="n">
        <v>-86.8038905</v>
      </c>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3.8" hidden="false" customHeight="false" outlineLevel="0" collapsed="false">
      <c r="A112" s="62"/>
      <c r="B112" s="50" t="n">
        <v>3</v>
      </c>
      <c r="C112" s="74" t="s">
        <v>384</v>
      </c>
      <c r="D112" s="83" t="s">
        <v>385</v>
      </c>
      <c r="E112" s="75" t="s">
        <v>38</v>
      </c>
      <c r="F112" s="75" t="s">
        <v>89</v>
      </c>
      <c r="G112" s="75" t="n">
        <v>9</v>
      </c>
      <c r="H112" s="76" t="n">
        <v>74000</v>
      </c>
      <c r="I112" s="75" t="s">
        <v>32</v>
      </c>
      <c r="J112" s="77" t="n">
        <v>1</v>
      </c>
      <c r="K112" s="102" t="n">
        <v>116</v>
      </c>
      <c r="L112" s="77" t="n">
        <v>1989</v>
      </c>
      <c r="M112" s="100" t="n">
        <v>1989</v>
      </c>
      <c r="N112" s="76" t="n">
        <v>38000</v>
      </c>
      <c r="O112" s="80" t="n">
        <v>0.1</v>
      </c>
      <c r="P112" s="80"/>
      <c r="Q112" s="81" t="s">
        <v>386</v>
      </c>
      <c r="R112" s="82"/>
      <c r="S112" s="44" t="s">
        <v>159</v>
      </c>
      <c r="T112" s="45" t="str">
        <f aca="false">D112</f>
        <v>Sand</v>
      </c>
      <c r="U112" s="44"/>
      <c r="V112" s="44"/>
      <c r="W112" s="44"/>
      <c r="X112" s="44"/>
      <c r="Y112" s="44"/>
      <c r="Z112" s="44"/>
      <c r="AA112" s="44"/>
      <c r="AB112" s="0" t="n">
        <v>39.5709517</v>
      </c>
      <c r="AC112" s="0" t="n">
        <v>-76.0267691</v>
      </c>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3.8" hidden="false" customHeight="false" outlineLevel="0" collapsed="false">
      <c r="A113" s="62"/>
      <c r="B113" s="50" t="n">
        <v>3</v>
      </c>
      <c r="C113" s="74" t="s">
        <v>387</v>
      </c>
      <c r="D113" s="83" t="s">
        <v>388</v>
      </c>
      <c r="E113" s="75" t="s">
        <v>38</v>
      </c>
      <c r="F113" s="75" t="s">
        <v>89</v>
      </c>
      <c r="G113" s="75" t="n">
        <v>12</v>
      </c>
      <c r="H113" s="76" t="n">
        <v>3300000</v>
      </c>
      <c r="I113" s="75" t="s">
        <v>98</v>
      </c>
      <c r="J113" s="77" t="n">
        <v>1</v>
      </c>
      <c r="K113" s="102" t="n">
        <v>163</v>
      </c>
      <c r="L113" s="77" t="n">
        <v>1988</v>
      </c>
      <c r="M113" s="95" t="n">
        <v>32387</v>
      </c>
      <c r="N113" s="76" t="n">
        <v>4600</v>
      </c>
      <c r="O113" s="80"/>
      <c r="P113" s="80"/>
      <c r="Q113" s="81" t="s">
        <v>301</v>
      </c>
      <c r="R113" s="82"/>
      <c r="S113" s="44" t="s">
        <v>159</v>
      </c>
      <c r="T113" s="45" t="str">
        <f aca="false">D113</f>
        <v>Limestone</v>
      </c>
      <c r="U113" s="44"/>
      <c r="V113" s="44"/>
      <c r="W113" s="44"/>
      <c r="X113" s="44"/>
      <c r="Y113" s="44"/>
      <c r="Z113" s="44"/>
      <c r="AA113" s="44"/>
      <c r="AB113" s="0" t="n">
        <v>28.5355615</v>
      </c>
      <c r="AC113" s="0" t="n">
        <v>-82.5323345</v>
      </c>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3.8" hidden="false" customHeight="false" outlineLevel="0" collapsed="false">
      <c r="A114" s="53"/>
      <c r="B114" s="50" t="n">
        <v>2</v>
      </c>
      <c r="C114" s="74" t="s">
        <v>389</v>
      </c>
      <c r="D114" s="83" t="s">
        <v>381</v>
      </c>
      <c r="E114" s="75" t="s">
        <v>38</v>
      </c>
      <c r="F114" s="75"/>
      <c r="G114" s="75" t="n">
        <v>40</v>
      </c>
      <c r="H114" s="76"/>
      <c r="I114" s="75" t="s">
        <v>98</v>
      </c>
      <c r="J114" s="77" t="n">
        <v>1</v>
      </c>
      <c r="K114" s="102" t="n">
        <v>195</v>
      </c>
      <c r="L114" s="77" t="n">
        <v>1988</v>
      </c>
      <c r="M114" s="79" t="n">
        <v>32263</v>
      </c>
      <c r="N114" s="76" t="n">
        <v>700000</v>
      </c>
      <c r="O114" s="80"/>
      <c r="P114" s="80" t="s">
        <v>390</v>
      </c>
      <c r="Q114" s="81" t="s">
        <v>232</v>
      </c>
      <c r="R114" s="82"/>
      <c r="S114" s="44"/>
      <c r="T114" s="45" t="str">
        <f aca="false">D114</f>
        <v>Mo</v>
      </c>
      <c r="U114" s="44"/>
      <c r="V114" s="44"/>
      <c r="W114" s="44"/>
      <c r="X114" s="44"/>
      <c r="Y114" s="44"/>
      <c r="Z114" s="44"/>
      <c r="AA114" s="44"/>
      <c r="AB114" s="0" t="n">
        <v>34.313519</v>
      </c>
      <c r="AC114" s="0" t="n">
        <v>108.949815</v>
      </c>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3.8" hidden="false" customHeight="false" outlineLevel="0" collapsed="false">
      <c r="A115" s="53"/>
      <c r="B115" s="50" t="n">
        <v>2</v>
      </c>
      <c r="C115" s="74" t="s">
        <v>391</v>
      </c>
      <c r="D115" s="83" t="s">
        <v>69</v>
      </c>
      <c r="E115" s="75" t="s">
        <v>88</v>
      </c>
      <c r="F115" s="75" t="s">
        <v>39</v>
      </c>
      <c r="G115" s="75" t="n">
        <v>85</v>
      </c>
      <c r="H115" s="76" t="n">
        <v>1000000</v>
      </c>
      <c r="I115" s="75" t="s">
        <v>50</v>
      </c>
      <c r="J115" s="77" t="n">
        <v>2</v>
      </c>
      <c r="K115" s="102" t="n">
        <v>121</v>
      </c>
      <c r="L115" s="77" t="n">
        <v>1988</v>
      </c>
      <c r="M115" s="79" t="n">
        <v>32161</v>
      </c>
      <c r="N115" s="76" t="n">
        <v>250000</v>
      </c>
      <c r="O115" s="80"/>
      <c r="P115" s="80"/>
      <c r="Q115" s="81" t="s">
        <v>232</v>
      </c>
      <c r="R115" s="82"/>
      <c r="S115" s="44" t="s">
        <v>159</v>
      </c>
      <c r="T115" s="45" t="str">
        <f aca="false">D115</f>
        <v>Coal</v>
      </c>
      <c r="U115" s="44"/>
      <c r="V115" s="44"/>
      <c r="W115" s="44"/>
      <c r="X115" s="44"/>
      <c r="Y115" s="44"/>
      <c r="Z115" s="44"/>
      <c r="AA115" s="44"/>
      <c r="AB115" s="0" t="n">
        <v>35.5174913</v>
      </c>
      <c r="AC115" s="0" t="n">
        <v>-86.5804473</v>
      </c>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3.8" hidden="false" customHeight="false" outlineLevel="0" collapsed="false">
      <c r="A116" s="62"/>
      <c r="B116" s="50" t="n">
        <v>3</v>
      </c>
      <c r="C116" s="74" t="s">
        <v>392</v>
      </c>
      <c r="D116" s="83" t="s">
        <v>388</v>
      </c>
      <c r="E116" s="75" t="s">
        <v>88</v>
      </c>
      <c r="F116" s="75" t="s">
        <v>89</v>
      </c>
      <c r="G116" s="75" t="n">
        <v>12</v>
      </c>
      <c r="H116" s="76"/>
      <c r="I116" s="75" t="s">
        <v>379</v>
      </c>
      <c r="J116" s="77" t="n">
        <v>2</v>
      </c>
      <c r="K116" s="102" t="n">
        <v>164</v>
      </c>
      <c r="L116" s="77" t="n">
        <v>1988</v>
      </c>
      <c r="M116" s="100" t="n">
        <v>1988</v>
      </c>
      <c r="N116" s="76"/>
      <c r="O116" s="80"/>
      <c r="P116" s="80"/>
      <c r="Q116" s="81" t="s">
        <v>301</v>
      </c>
      <c r="R116" s="82"/>
      <c r="S116" s="44" t="s">
        <v>159</v>
      </c>
      <c r="T116" s="45" t="str">
        <f aca="false">D116</f>
        <v>Limestone</v>
      </c>
      <c r="U116" s="44"/>
      <c r="V116" s="44"/>
      <c r="W116" s="44"/>
      <c r="X116" s="44"/>
      <c r="Y116" s="44"/>
      <c r="Z116" s="44"/>
      <c r="AA116" s="44"/>
      <c r="AB116" s="0" t="n">
        <v>28.5473855</v>
      </c>
      <c r="AC116" s="0" t="n">
        <v>-82.4218646</v>
      </c>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s="13" customFormat="true" ht="13.8" hidden="false" customHeight="false" outlineLevel="0" collapsed="false">
      <c r="A117" s="51"/>
      <c r="B117" s="50" t="n">
        <v>4</v>
      </c>
      <c r="C117" s="74" t="s">
        <v>393</v>
      </c>
      <c r="D117" s="83" t="s">
        <v>44</v>
      </c>
      <c r="E117" s="75" t="s">
        <v>187</v>
      </c>
      <c r="F117" s="75" t="s">
        <v>394</v>
      </c>
      <c r="G117" s="75" t="n">
        <v>27</v>
      </c>
      <c r="H117" s="76" t="n">
        <v>1500000</v>
      </c>
      <c r="I117" s="75" t="n">
        <v>3</v>
      </c>
      <c r="J117" s="77" t="n">
        <v>3</v>
      </c>
      <c r="K117" s="102" t="n">
        <v>98</v>
      </c>
      <c r="L117" s="77" t="n">
        <v>1988</v>
      </c>
      <c r="M117" s="100" t="n">
        <v>1988</v>
      </c>
      <c r="N117" s="76"/>
      <c r="O117" s="80"/>
      <c r="P117" s="80"/>
      <c r="Q117" s="81" t="s">
        <v>301</v>
      </c>
      <c r="R117" s="82"/>
      <c r="S117" s="44"/>
      <c r="T117" s="45" t="str">
        <f aca="false">D117</f>
        <v>Au</v>
      </c>
      <c r="U117" s="44"/>
      <c r="V117" s="44"/>
      <c r="W117" s="44"/>
      <c r="X117" s="44"/>
      <c r="Y117" s="44"/>
      <c r="Z117" s="44"/>
      <c r="AA117" s="44"/>
      <c r="AB117" s="13" t="n">
        <v>40.8324211</v>
      </c>
      <c r="AC117" s="13" t="n">
        <v>-115.7631232</v>
      </c>
      <c r="AED117" s="84"/>
      <c r="AEE117" s="84"/>
      <c r="AEF117" s="84"/>
      <c r="AEG117" s="84"/>
      <c r="AEH117" s="84"/>
      <c r="AEI117" s="84"/>
      <c r="AEJ117" s="84"/>
      <c r="AEK117" s="84"/>
      <c r="AEL117" s="84"/>
      <c r="AEM117" s="84"/>
      <c r="AEN117" s="84"/>
      <c r="AEO117" s="84"/>
      <c r="AEP117" s="84"/>
      <c r="AEQ117" s="84"/>
      <c r="AER117" s="84"/>
      <c r="AES117" s="84"/>
      <c r="AET117" s="84"/>
      <c r="AEU117" s="84"/>
      <c r="AEV117" s="84"/>
      <c r="AEW117" s="84"/>
      <c r="AEX117" s="84"/>
      <c r="AEY117" s="84"/>
      <c r="AEZ117" s="84"/>
      <c r="AFA117" s="84"/>
      <c r="AFB117" s="84"/>
      <c r="AFC117" s="84"/>
      <c r="AFD117" s="84"/>
      <c r="AFE117" s="84"/>
      <c r="AFF117" s="84"/>
      <c r="AFG117" s="84"/>
      <c r="AFH117" s="84"/>
      <c r="AFI117" s="84"/>
      <c r="AFJ117" s="84"/>
      <c r="AFK117" s="84"/>
      <c r="AFL117" s="84"/>
      <c r="AFM117" s="84"/>
      <c r="AFN117" s="84"/>
      <c r="AFO117" s="84"/>
      <c r="AFP117" s="84"/>
      <c r="AFQ117" s="84"/>
      <c r="AFR117" s="84"/>
      <c r="AFS117" s="84"/>
      <c r="AFT117" s="84"/>
      <c r="AFU117" s="84"/>
      <c r="AFV117" s="84"/>
      <c r="AFW117" s="84"/>
      <c r="AFX117" s="84"/>
      <c r="AFY117" s="84"/>
      <c r="AFZ117" s="84"/>
      <c r="AGA117" s="84"/>
      <c r="AGB117" s="84"/>
      <c r="AGC117" s="84"/>
      <c r="AGD117" s="84"/>
      <c r="AGE117" s="84"/>
      <c r="AGF117" s="84"/>
      <c r="AGG117" s="84"/>
      <c r="AGH117" s="84"/>
      <c r="AGI117" s="84"/>
      <c r="AGJ117" s="84"/>
      <c r="AGK117" s="84"/>
      <c r="AGL117" s="84"/>
      <c r="AGM117" s="84"/>
      <c r="AGN117" s="84"/>
      <c r="AGO117" s="84"/>
      <c r="AGP117" s="84"/>
      <c r="AGQ117" s="84"/>
      <c r="AGR117" s="84"/>
      <c r="AGS117" s="84"/>
      <c r="AGT117" s="84"/>
      <c r="AGU117" s="84"/>
      <c r="AGV117" s="84"/>
      <c r="AGW117" s="84"/>
      <c r="AGX117" s="84"/>
      <c r="AGY117" s="84"/>
      <c r="AGZ117" s="84"/>
      <c r="AHA117" s="84"/>
      <c r="AHB117" s="84"/>
      <c r="AHC117" s="84"/>
      <c r="AHD117" s="84"/>
      <c r="AHE117" s="84"/>
      <c r="AHF117" s="84"/>
      <c r="AHG117" s="84"/>
      <c r="AHH117" s="84"/>
      <c r="AHI117" s="84"/>
      <c r="AHJ117" s="84"/>
      <c r="AHK117" s="84"/>
      <c r="AHL117" s="84"/>
      <c r="AHM117" s="84"/>
      <c r="AHN117" s="84"/>
      <c r="AHO117" s="84"/>
      <c r="AHP117" s="84"/>
      <c r="AHQ117" s="84"/>
      <c r="AHR117" s="84"/>
      <c r="AHS117" s="84"/>
      <c r="AHT117" s="84"/>
      <c r="AHU117" s="84"/>
      <c r="AHV117" s="84"/>
      <c r="AHW117" s="84"/>
      <c r="AHX117" s="84"/>
      <c r="AHY117" s="84"/>
      <c r="AHZ117" s="84"/>
      <c r="AIA117" s="84"/>
      <c r="AIB117" s="84"/>
      <c r="AIC117" s="84"/>
      <c r="AID117" s="84"/>
      <c r="AIE117" s="84"/>
      <c r="AIF117" s="84"/>
      <c r="AIG117" s="84"/>
      <c r="AIH117" s="84"/>
      <c r="AII117" s="84"/>
      <c r="AIJ117" s="84"/>
      <c r="AIK117" s="84"/>
      <c r="AIL117" s="84"/>
      <c r="AIM117" s="84"/>
      <c r="AIN117" s="84"/>
      <c r="AIO117" s="84"/>
      <c r="AIP117" s="84"/>
      <c r="AIQ117" s="84"/>
      <c r="AIR117" s="84"/>
      <c r="AIS117" s="84"/>
      <c r="AIT117" s="84"/>
      <c r="AIU117" s="84"/>
      <c r="AIV117" s="84"/>
      <c r="AIW117" s="84"/>
      <c r="AIX117" s="84"/>
      <c r="AIY117" s="84"/>
      <c r="AIZ117" s="84"/>
      <c r="AJA117" s="84"/>
      <c r="AJB117" s="84"/>
      <c r="AJC117" s="84"/>
      <c r="AJD117" s="84"/>
      <c r="AJE117" s="84"/>
      <c r="AJF117" s="84"/>
      <c r="AJG117" s="84"/>
      <c r="AJH117" s="84"/>
      <c r="AJI117" s="84"/>
      <c r="AJJ117" s="84"/>
      <c r="AJK117" s="84"/>
      <c r="AJL117" s="84"/>
      <c r="AJM117" s="84"/>
      <c r="AJN117" s="84"/>
      <c r="AJO117" s="84"/>
      <c r="AJP117" s="84"/>
      <c r="AJQ117" s="84"/>
      <c r="AJR117" s="84"/>
      <c r="AJS117" s="84"/>
      <c r="AJT117" s="84"/>
      <c r="AJU117" s="84"/>
      <c r="AJV117" s="84"/>
      <c r="AJW117" s="84"/>
      <c r="AJX117" s="84"/>
      <c r="AJY117" s="84"/>
      <c r="AJZ117" s="84"/>
      <c r="AKA117" s="84"/>
      <c r="AKB117" s="84"/>
      <c r="AKC117" s="84"/>
      <c r="AKD117" s="84"/>
      <c r="AKE117" s="84"/>
      <c r="AKF117" s="84"/>
      <c r="AKG117" s="84"/>
      <c r="AKH117" s="84"/>
      <c r="AKI117" s="84"/>
      <c r="AKJ117" s="84"/>
      <c r="AKK117" s="84"/>
      <c r="AKL117" s="84"/>
      <c r="AKM117" s="84"/>
      <c r="AKN117" s="84"/>
      <c r="AKO117" s="84"/>
      <c r="AKP117" s="84"/>
      <c r="AKQ117" s="84"/>
      <c r="AKR117" s="84"/>
      <c r="AKS117" s="84"/>
      <c r="AKT117" s="84"/>
      <c r="AKU117" s="84"/>
      <c r="AKV117" s="84"/>
      <c r="AKW117" s="84"/>
      <c r="AKX117" s="84"/>
      <c r="AKY117" s="84"/>
      <c r="AKZ117" s="84"/>
      <c r="ALA117" s="84"/>
      <c r="ALB117" s="84"/>
      <c r="ALC117" s="84"/>
      <c r="ALD117" s="84"/>
      <c r="ALE117" s="84"/>
      <c r="ALF117" s="84"/>
      <c r="ALG117" s="84"/>
      <c r="ALH117" s="84"/>
      <c r="ALI117" s="84"/>
      <c r="ALJ117" s="84"/>
      <c r="ALK117" s="84"/>
      <c r="ALL117" s="84"/>
      <c r="ALM117" s="84"/>
      <c r="ALN117" s="84"/>
      <c r="ALO117" s="84"/>
      <c r="ALP117" s="84"/>
      <c r="ALQ117" s="84"/>
      <c r="ALR117" s="84"/>
      <c r="ALS117" s="84"/>
      <c r="ALT117" s="84"/>
      <c r="ALU117" s="84"/>
      <c r="ALV117" s="84"/>
      <c r="ALW117" s="84"/>
      <c r="ALX117" s="84"/>
      <c r="ALY117" s="84"/>
      <c r="ALZ117" s="84"/>
      <c r="AMA117" s="84"/>
      <c r="AMB117" s="84"/>
      <c r="AMC117" s="84"/>
      <c r="AMD117" s="84"/>
      <c r="AME117" s="84"/>
      <c r="AMF117" s="84"/>
      <c r="AMG117" s="84"/>
      <c r="AMH117" s="84"/>
      <c r="AMI117" s="84"/>
      <c r="AMJ117" s="84"/>
    </row>
    <row r="118" s="13" customFormat="true" ht="26.75" hidden="false" customHeight="false" outlineLevel="0" collapsed="false">
      <c r="A118" s="62"/>
      <c r="B118" s="50" t="n">
        <v>3</v>
      </c>
      <c r="C118" s="74" t="s">
        <v>395</v>
      </c>
      <c r="D118" s="83" t="s">
        <v>183</v>
      </c>
      <c r="E118" s="75"/>
      <c r="F118" s="75"/>
      <c r="G118" s="75"/>
      <c r="H118" s="76"/>
      <c r="I118" s="75" t="s">
        <v>108</v>
      </c>
      <c r="J118" s="77" t="n">
        <v>1</v>
      </c>
      <c r="K118" s="102"/>
      <c r="L118" s="77" t="n">
        <v>1988</v>
      </c>
      <c r="M118" s="100" t="n">
        <v>1988</v>
      </c>
      <c r="N118" s="76" t="n">
        <v>246</v>
      </c>
      <c r="O118" s="80"/>
      <c r="P118" s="80"/>
      <c r="Q118" s="81" t="s">
        <v>272</v>
      </c>
      <c r="R118" s="82" t="s">
        <v>396</v>
      </c>
      <c r="S118" s="44" t="s">
        <v>159</v>
      </c>
      <c r="T118" s="45" t="str">
        <f aca="false">D118</f>
        <v>P</v>
      </c>
      <c r="U118" s="44"/>
      <c r="V118" s="44"/>
      <c r="W118" s="44"/>
      <c r="X118" s="44"/>
      <c r="Y118" s="44"/>
      <c r="Z118" s="44"/>
      <c r="AA118" s="44"/>
      <c r="AB118" s="13" t="n">
        <v>27.8661364</v>
      </c>
      <c r="AC118" s="13" t="n">
        <v>-82.3264809</v>
      </c>
      <c r="AED118" s="84"/>
      <c r="AEE118" s="84"/>
      <c r="AEF118" s="84"/>
      <c r="AEG118" s="84"/>
      <c r="AEH118" s="84"/>
      <c r="AEI118" s="84"/>
      <c r="AEJ118" s="84"/>
      <c r="AEK118" s="84"/>
      <c r="AEL118" s="84"/>
      <c r="AEM118" s="84"/>
      <c r="AEN118" s="84"/>
      <c r="AEO118" s="84"/>
      <c r="AEP118" s="84"/>
      <c r="AEQ118" s="84"/>
      <c r="AER118" s="84"/>
      <c r="AES118" s="84"/>
      <c r="AET118" s="84"/>
      <c r="AEU118" s="84"/>
      <c r="AEV118" s="84"/>
      <c r="AEW118" s="84"/>
      <c r="AEX118" s="84"/>
      <c r="AEY118" s="84"/>
      <c r="AEZ118" s="84"/>
      <c r="AFA118" s="84"/>
      <c r="AFB118" s="84"/>
      <c r="AFC118" s="84"/>
      <c r="AFD118" s="84"/>
      <c r="AFE118" s="84"/>
      <c r="AFF118" s="84"/>
      <c r="AFG118" s="84"/>
      <c r="AFH118" s="84"/>
      <c r="AFI118" s="84"/>
      <c r="AFJ118" s="84"/>
      <c r="AFK118" s="84"/>
      <c r="AFL118" s="84"/>
      <c r="AFM118" s="84"/>
      <c r="AFN118" s="84"/>
      <c r="AFO118" s="84"/>
      <c r="AFP118" s="84"/>
      <c r="AFQ118" s="84"/>
      <c r="AFR118" s="84"/>
      <c r="AFS118" s="84"/>
      <c r="AFT118" s="84"/>
      <c r="AFU118" s="84"/>
      <c r="AFV118" s="84"/>
      <c r="AFW118" s="84"/>
      <c r="AFX118" s="84"/>
      <c r="AFY118" s="84"/>
      <c r="AFZ118" s="84"/>
      <c r="AGA118" s="84"/>
      <c r="AGB118" s="84"/>
      <c r="AGC118" s="84"/>
      <c r="AGD118" s="84"/>
      <c r="AGE118" s="84"/>
      <c r="AGF118" s="84"/>
      <c r="AGG118" s="84"/>
      <c r="AGH118" s="84"/>
      <c r="AGI118" s="84"/>
      <c r="AGJ118" s="84"/>
      <c r="AGK118" s="84"/>
      <c r="AGL118" s="84"/>
      <c r="AGM118" s="84"/>
      <c r="AGN118" s="84"/>
      <c r="AGO118" s="84"/>
      <c r="AGP118" s="84"/>
      <c r="AGQ118" s="84"/>
      <c r="AGR118" s="84"/>
      <c r="AGS118" s="84"/>
      <c r="AGT118" s="84"/>
      <c r="AGU118" s="84"/>
      <c r="AGV118" s="84"/>
      <c r="AGW118" s="84"/>
      <c r="AGX118" s="84"/>
      <c r="AGY118" s="84"/>
      <c r="AGZ118" s="84"/>
      <c r="AHA118" s="84"/>
      <c r="AHB118" s="84"/>
      <c r="AHC118" s="84"/>
      <c r="AHD118" s="84"/>
      <c r="AHE118" s="84"/>
      <c r="AHF118" s="84"/>
      <c r="AHG118" s="84"/>
      <c r="AHH118" s="84"/>
      <c r="AHI118" s="84"/>
      <c r="AHJ118" s="84"/>
      <c r="AHK118" s="84"/>
      <c r="AHL118" s="84"/>
      <c r="AHM118" s="84"/>
      <c r="AHN118" s="84"/>
      <c r="AHO118" s="84"/>
      <c r="AHP118" s="84"/>
      <c r="AHQ118" s="84"/>
      <c r="AHR118" s="84"/>
      <c r="AHS118" s="84"/>
      <c r="AHT118" s="84"/>
      <c r="AHU118" s="84"/>
      <c r="AHV118" s="84"/>
      <c r="AHW118" s="84"/>
      <c r="AHX118" s="84"/>
      <c r="AHY118" s="84"/>
      <c r="AHZ118" s="84"/>
      <c r="AIA118" s="84"/>
      <c r="AIB118" s="84"/>
      <c r="AIC118" s="84"/>
      <c r="AID118" s="84"/>
      <c r="AIE118" s="84"/>
      <c r="AIF118" s="84"/>
      <c r="AIG118" s="84"/>
      <c r="AIH118" s="84"/>
      <c r="AII118" s="84"/>
      <c r="AIJ118" s="84"/>
      <c r="AIK118" s="84"/>
      <c r="AIL118" s="84"/>
      <c r="AIM118" s="84"/>
      <c r="AIN118" s="84"/>
      <c r="AIO118" s="84"/>
      <c r="AIP118" s="84"/>
      <c r="AIQ118" s="84"/>
      <c r="AIR118" s="84"/>
      <c r="AIS118" s="84"/>
      <c r="AIT118" s="84"/>
      <c r="AIU118" s="84"/>
      <c r="AIV118" s="84"/>
      <c r="AIW118" s="84"/>
      <c r="AIX118" s="84"/>
      <c r="AIY118" s="84"/>
      <c r="AIZ118" s="84"/>
      <c r="AJA118" s="84"/>
      <c r="AJB118" s="84"/>
      <c r="AJC118" s="84"/>
      <c r="AJD118" s="84"/>
      <c r="AJE118" s="84"/>
      <c r="AJF118" s="84"/>
      <c r="AJG118" s="84"/>
      <c r="AJH118" s="84"/>
      <c r="AJI118" s="84"/>
      <c r="AJJ118" s="84"/>
      <c r="AJK118" s="84"/>
      <c r="AJL118" s="84"/>
      <c r="AJM118" s="84"/>
      <c r="AJN118" s="84"/>
      <c r="AJO118" s="84"/>
      <c r="AJP118" s="84"/>
      <c r="AJQ118" s="84"/>
      <c r="AJR118" s="84"/>
      <c r="AJS118" s="84"/>
      <c r="AJT118" s="84"/>
      <c r="AJU118" s="84"/>
      <c r="AJV118" s="84"/>
      <c r="AJW118" s="84"/>
      <c r="AJX118" s="84"/>
      <c r="AJY118" s="84"/>
      <c r="AJZ118" s="84"/>
      <c r="AKA118" s="84"/>
      <c r="AKB118" s="84"/>
      <c r="AKC118" s="84"/>
      <c r="AKD118" s="84"/>
      <c r="AKE118" s="84"/>
      <c r="AKF118" s="84"/>
      <c r="AKG118" s="84"/>
      <c r="AKH118" s="84"/>
      <c r="AKI118" s="84"/>
      <c r="AKJ118" s="84"/>
      <c r="AKK118" s="84"/>
      <c r="AKL118" s="84"/>
      <c r="AKM118" s="84"/>
      <c r="AKN118" s="84"/>
      <c r="AKO118" s="84"/>
      <c r="AKP118" s="84"/>
      <c r="AKQ118" s="84"/>
      <c r="AKR118" s="84"/>
      <c r="AKS118" s="84"/>
      <c r="AKT118" s="84"/>
      <c r="AKU118" s="84"/>
      <c r="AKV118" s="84"/>
      <c r="AKW118" s="84"/>
      <c r="AKX118" s="84"/>
      <c r="AKY118" s="84"/>
      <c r="AKZ118" s="84"/>
      <c r="ALA118" s="84"/>
      <c r="ALB118" s="84"/>
      <c r="ALC118" s="84"/>
      <c r="ALD118" s="84"/>
      <c r="ALE118" s="84"/>
      <c r="ALF118" s="84"/>
      <c r="ALG118" s="84"/>
      <c r="ALH118" s="84"/>
      <c r="ALI118" s="84"/>
      <c r="ALJ118" s="84"/>
      <c r="ALK118" s="84"/>
      <c r="ALL118" s="84"/>
      <c r="ALM118" s="84"/>
      <c r="ALN118" s="84"/>
      <c r="ALO118" s="84"/>
      <c r="ALP118" s="84"/>
      <c r="ALQ118" s="84"/>
      <c r="ALR118" s="84"/>
      <c r="ALS118" s="84"/>
      <c r="ALT118" s="84"/>
      <c r="ALU118" s="84"/>
      <c r="ALV118" s="84"/>
      <c r="ALW118" s="84"/>
      <c r="ALX118" s="84"/>
      <c r="ALY118" s="84"/>
      <c r="ALZ118" s="84"/>
      <c r="AMA118" s="84"/>
      <c r="AMB118" s="84"/>
      <c r="AMC118" s="84"/>
      <c r="AMD118" s="84"/>
      <c r="AME118" s="84"/>
      <c r="AMF118" s="84"/>
      <c r="AMG118" s="84"/>
      <c r="AMH118" s="84"/>
      <c r="AMI118" s="84"/>
      <c r="AMJ118" s="84"/>
    </row>
    <row r="119" s="13" customFormat="true" ht="13.8" hidden="false" customHeight="false" outlineLevel="0" collapsed="false">
      <c r="A119" s="62"/>
      <c r="B119" s="50" t="n">
        <v>3</v>
      </c>
      <c r="C119" s="74" t="s">
        <v>397</v>
      </c>
      <c r="D119" s="83" t="s">
        <v>44</v>
      </c>
      <c r="E119" s="75"/>
      <c r="F119" s="75"/>
      <c r="G119" s="75"/>
      <c r="H119" s="76"/>
      <c r="I119" s="75" t="s">
        <v>54</v>
      </c>
      <c r="J119" s="77" t="n">
        <v>1</v>
      </c>
      <c r="K119" s="102"/>
      <c r="L119" s="77" t="n">
        <v>1987</v>
      </c>
      <c r="M119" s="79" t="n">
        <v>31967</v>
      </c>
      <c r="N119" s="76"/>
      <c r="O119" s="80"/>
      <c r="P119" s="80"/>
      <c r="Q119" s="81" t="s">
        <v>249</v>
      </c>
      <c r="R119" s="82"/>
      <c r="S119" s="44" t="s">
        <v>260</v>
      </c>
      <c r="T119" s="45" t="str">
        <f aca="false">D119</f>
        <v>Au</v>
      </c>
      <c r="U119" s="44"/>
      <c r="V119" s="44"/>
      <c r="W119" s="44"/>
      <c r="X119" s="44"/>
      <c r="Y119" s="44"/>
      <c r="Z119" s="44"/>
      <c r="AA119" s="44"/>
      <c r="AB119" s="13" t="n">
        <v>9.6646755</v>
      </c>
      <c r="AC119" s="13" t="n">
        <v>125.5945712</v>
      </c>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s="13" customFormat="true" ht="13.8" hidden="false" customHeight="false" outlineLevel="0" collapsed="false">
      <c r="A120" s="53"/>
      <c r="B120" s="50" t="n">
        <v>2</v>
      </c>
      <c r="C120" s="74" t="s">
        <v>398</v>
      </c>
      <c r="D120" s="83" t="s">
        <v>69</v>
      </c>
      <c r="E120" s="75"/>
      <c r="F120" s="75"/>
      <c r="G120" s="75"/>
      <c r="H120" s="76"/>
      <c r="I120" s="75" t="s">
        <v>54</v>
      </c>
      <c r="J120" s="77" t="n">
        <v>1</v>
      </c>
      <c r="K120" s="102"/>
      <c r="L120" s="77" t="n">
        <v>1987</v>
      </c>
      <c r="M120" s="79" t="n">
        <v>31875</v>
      </c>
      <c r="N120" s="76" t="n">
        <v>87000</v>
      </c>
      <c r="O120" s="80" t="n">
        <v>80</v>
      </c>
      <c r="P120" s="80"/>
      <c r="Q120" s="81" t="s">
        <v>55</v>
      </c>
      <c r="R120" s="82" t="s">
        <v>399</v>
      </c>
      <c r="S120" s="44" t="s">
        <v>159</v>
      </c>
      <c r="T120" s="45" t="str">
        <f aca="false">D120</f>
        <v>Coal</v>
      </c>
      <c r="U120" s="44"/>
      <c r="V120" s="44"/>
      <c r="W120" s="44"/>
      <c r="X120" s="44"/>
      <c r="Y120" s="44"/>
      <c r="Z120" s="44"/>
      <c r="AA120" s="44"/>
      <c r="AB120" s="13" t="n">
        <v>37.9131641</v>
      </c>
      <c r="AC120" s="13" t="n">
        <v>-81.5320548</v>
      </c>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s="13" customFormat="true" ht="13.8" hidden="false" customHeight="false" outlineLevel="0" collapsed="false">
      <c r="A121" s="62"/>
      <c r="B121" s="50" t="n">
        <v>3</v>
      </c>
      <c r="C121" s="74" t="s">
        <v>400</v>
      </c>
      <c r="D121" s="83" t="s">
        <v>69</v>
      </c>
      <c r="E121" s="75" t="s">
        <v>38</v>
      </c>
      <c r="F121" s="83" t="s">
        <v>401</v>
      </c>
      <c r="G121" s="75" t="n">
        <v>53</v>
      </c>
      <c r="H121" s="76" t="n">
        <v>52000000</v>
      </c>
      <c r="I121" s="75" t="s">
        <v>54</v>
      </c>
      <c r="J121" s="77" t="n">
        <v>1</v>
      </c>
      <c r="K121" s="102" t="n">
        <v>212</v>
      </c>
      <c r="L121" s="77" t="n">
        <v>1987</v>
      </c>
      <c r="M121" s="79" t="n">
        <v>31861</v>
      </c>
      <c r="N121" s="76" t="s">
        <v>86</v>
      </c>
      <c r="O121" s="80"/>
      <c r="P121" s="80"/>
      <c r="Q121" s="81" t="s">
        <v>301</v>
      </c>
      <c r="R121" s="82"/>
      <c r="S121" s="44" t="s">
        <v>159</v>
      </c>
      <c r="T121" s="45" t="str">
        <f aca="false">D121</f>
        <v>Coal</v>
      </c>
      <c r="U121" s="44"/>
      <c r="V121" s="44"/>
      <c r="W121" s="44"/>
      <c r="X121" s="44"/>
      <c r="Y121" s="44"/>
      <c r="Z121" s="44"/>
      <c r="AA121" s="44"/>
      <c r="AB121" s="13" t="n">
        <v>55.037217</v>
      </c>
      <c r="AC121" s="13" t="n">
        <v>82.915091</v>
      </c>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s="13" customFormat="true" ht="13.8" hidden="false" customHeight="false" outlineLevel="0" collapsed="false">
      <c r="A122" s="62"/>
      <c r="B122" s="50" t="n">
        <v>3</v>
      </c>
      <c r="C122" s="74" t="s">
        <v>402</v>
      </c>
      <c r="D122" s="83" t="s">
        <v>37</v>
      </c>
      <c r="E122" s="75" t="s">
        <v>38</v>
      </c>
      <c r="F122" s="75" t="s">
        <v>201</v>
      </c>
      <c r="G122" s="75" t="n">
        <v>31</v>
      </c>
      <c r="H122" s="76"/>
      <c r="I122" s="75" t="s">
        <v>32</v>
      </c>
      <c r="J122" s="77" t="n">
        <v>1</v>
      </c>
      <c r="K122" s="102" t="n">
        <v>194</v>
      </c>
      <c r="L122" s="77" t="n">
        <v>1987</v>
      </c>
      <c r="M122" s="79" t="n">
        <v>31857</v>
      </c>
      <c r="N122" s="76" t="n">
        <v>2230</v>
      </c>
      <c r="O122" s="80"/>
      <c r="P122" s="80"/>
      <c r="Q122" s="81" t="s">
        <v>301</v>
      </c>
      <c r="R122" s="82"/>
      <c r="S122" s="44"/>
      <c r="T122" s="45" t="str">
        <f aca="false">D122</f>
        <v>Fe</v>
      </c>
      <c r="U122" s="44"/>
      <c r="V122" s="44"/>
      <c r="W122" s="44"/>
      <c r="X122" s="44"/>
      <c r="Y122" s="44"/>
      <c r="Z122" s="44"/>
      <c r="AA122" s="44"/>
      <c r="AB122" s="13" t="n">
        <v>39.94048</v>
      </c>
      <c r="AC122" s="13" t="n">
        <v>116.355425</v>
      </c>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s="13" customFormat="true" ht="13.8" hidden="false" customHeight="false" outlineLevel="0" collapsed="false">
      <c r="A123" s="51"/>
      <c r="B123" s="50" t="n">
        <v>4</v>
      </c>
      <c r="C123" s="74" t="s">
        <v>403</v>
      </c>
      <c r="D123" s="83" t="s">
        <v>44</v>
      </c>
      <c r="E123" s="75" t="s">
        <v>88</v>
      </c>
      <c r="F123" s="75" t="s">
        <v>39</v>
      </c>
      <c r="G123" s="75" t="n">
        <v>33</v>
      </c>
      <c r="H123" s="76" t="n">
        <v>250000</v>
      </c>
      <c r="I123" s="75" t="n">
        <v>3</v>
      </c>
      <c r="J123" s="77" t="n">
        <v>3</v>
      </c>
      <c r="K123" s="102" t="n">
        <v>87</v>
      </c>
      <c r="L123" s="77" t="n">
        <v>1987</v>
      </c>
      <c r="M123" s="100" t="n">
        <v>1987</v>
      </c>
      <c r="N123" s="76"/>
      <c r="O123" s="80"/>
      <c r="P123" s="80"/>
      <c r="Q123" s="81" t="s">
        <v>301</v>
      </c>
      <c r="R123" s="82" t="s">
        <v>404</v>
      </c>
      <c r="S123" s="44"/>
      <c r="T123" s="45" t="str">
        <f aca="false">D123</f>
        <v>Au</v>
      </c>
      <c r="U123" s="44" t="n">
        <v>150</v>
      </c>
      <c r="V123" s="44"/>
      <c r="W123" s="44" t="n">
        <v>0.51</v>
      </c>
      <c r="X123" s="44" t="n">
        <v>0.416038629609098</v>
      </c>
      <c r="Y123" s="44" t="n">
        <v>1986</v>
      </c>
      <c r="Z123" s="44" t="n">
        <v>3.5</v>
      </c>
      <c r="AA123" s="44"/>
      <c r="AB123" s="13" t="s">
        <v>86</v>
      </c>
      <c r="AC123" s="13" t="s">
        <v>86</v>
      </c>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s="13" customFormat="true" ht="13.8" hidden="false" customHeight="false" outlineLevel="0" collapsed="false">
      <c r="A124" s="62"/>
      <c r="B124" s="50" t="n">
        <v>3</v>
      </c>
      <c r="C124" s="74" t="s">
        <v>405</v>
      </c>
      <c r="D124" s="83" t="s">
        <v>69</v>
      </c>
      <c r="E124" s="75" t="s">
        <v>38</v>
      </c>
      <c r="F124" s="75" t="s">
        <v>89</v>
      </c>
      <c r="G124" s="75" t="n">
        <v>37</v>
      </c>
      <c r="H124" s="76" t="n">
        <v>300000</v>
      </c>
      <c r="I124" s="75" t="s">
        <v>329</v>
      </c>
      <c r="J124" s="77" t="n">
        <v>2</v>
      </c>
      <c r="K124" s="102" t="n">
        <v>77</v>
      </c>
      <c r="L124" s="77" t="n">
        <v>1986</v>
      </c>
      <c r="M124" s="79" t="n">
        <v>31735</v>
      </c>
      <c r="N124" s="76"/>
      <c r="O124" s="80"/>
      <c r="P124" s="80"/>
      <c r="Q124" s="81" t="s">
        <v>301</v>
      </c>
      <c r="R124" s="82"/>
      <c r="S124" s="44" t="s">
        <v>159</v>
      </c>
      <c r="T124" s="45" t="str">
        <f aca="false">D124</f>
        <v>Coal</v>
      </c>
      <c r="U124" s="44"/>
      <c r="V124" s="44"/>
      <c r="W124" s="44"/>
      <c r="X124" s="44"/>
      <c r="Y124" s="44"/>
      <c r="Z124" s="44"/>
      <c r="AA124" s="44"/>
      <c r="AB124" s="13" t="n">
        <v>40.0177879</v>
      </c>
      <c r="AC124" s="13" t="n">
        <v>-80.0976092</v>
      </c>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s="123" customFormat="true" ht="22.45" hidden="false" customHeight="false" outlineLevel="0" collapsed="false">
      <c r="A125" s="53"/>
      <c r="B125" s="50" t="n">
        <v>2</v>
      </c>
      <c r="C125" s="74" t="s">
        <v>406</v>
      </c>
      <c r="D125" s="83" t="s">
        <v>63</v>
      </c>
      <c r="E125" s="75"/>
      <c r="F125" s="75" t="s">
        <v>89</v>
      </c>
      <c r="G125" s="75"/>
      <c r="H125" s="76"/>
      <c r="I125" s="75" t="s">
        <v>40</v>
      </c>
      <c r="J125" s="77" t="n">
        <v>1</v>
      </c>
      <c r="K125" s="102" t="n">
        <v>193</v>
      </c>
      <c r="L125" s="77" t="n">
        <v>1986</v>
      </c>
      <c r="M125" s="79" t="n">
        <v>31702</v>
      </c>
      <c r="N125" s="76" t="s">
        <v>407</v>
      </c>
      <c r="O125" s="80"/>
      <c r="P125" s="80"/>
      <c r="Q125" s="81" t="s">
        <v>258</v>
      </c>
      <c r="R125" s="82" t="s">
        <v>408</v>
      </c>
      <c r="S125" s="44"/>
      <c r="T125" s="45" t="str">
        <f aca="false">D125</f>
        <v>Cu Au</v>
      </c>
      <c r="U125" s="44"/>
      <c r="V125" s="44"/>
      <c r="W125" s="44"/>
      <c r="X125" s="44"/>
      <c r="Y125" s="44"/>
      <c r="Z125" s="44"/>
      <c r="AA125" s="44"/>
      <c r="AB125" s="123" t="s">
        <v>86</v>
      </c>
      <c r="AC125" s="123" t="s">
        <v>86</v>
      </c>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s="13" customFormat="true" ht="13.8" hidden="false" customHeight="false" outlineLevel="0" collapsed="false">
      <c r="A126" s="62"/>
      <c r="B126" s="50" t="n">
        <v>3</v>
      </c>
      <c r="C126" s="74" t="s">
        <v>409</v>
      </c>
      <c r="D126" s="83" t="s">
        <v>410</v>
      </c>
      <c r="E126" s="75"/>
      <c r="F126" s="75" t="s">
        <v>201</v>
      </c>
      <c r="G126" s="75" t="n">
        <v>20</v>
      </c>
      <c r="H126" s="76"/>
      <c r="I126" s="75" t="s">
        <v>108</v>
      </c>
      <c r="J126" s="77" t="n">
        <v>1</v>
      </c>
      <c r="K126" s="102" t="n">
        <v>192</v>
      </c>
      <c r="L126" s="77" t="n">
        <v>1986</v>
      </c>
      <c r="M126" s="79" t="n">
        <v>31687</v>
      </c>
      <c r="N126" s="76"/>
      <c r="O126" s="80"/>
      <c r="P126" s="80"/>
      <c r="Q126" s="81" t="s">
        <v>301</v>
      </c>
      <c r="R126" s="82"/>
      <c r="S126" s="44" t="s">
        <v>159</v>
      </c>
      <c r="T126" s="45" t="str">
        <f aca="false">D126</f>
        <v>Fe </v>
      </c>
      <c r="U126" s="44"/>
      <c r="V126" s="44"/>
      <c r="W126" s="44"/>
      <c r="X126" s="44"/>
      <c r="Y126" s="44"/>
      <c r="Z126" s="44"/>
      <c r="AA126" s="44"/>
      <c r="AB126" s="13" t="n">
        <v>-18.512178</v>
      </c>
      <c r="AC126" s="13" t="n">
        <v>-44.5550308</v>
      </c>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s="13" customFormat="true" ht="13.8" hidden="false" customHeight="false" outlineLevel="0" collapsed="false">
      <c r="A127" s="62"/>
      <c r="B127" s="50" t="n">
        <v>3</v>
      </c>
      <c r="C127" s="74" t="s">
        <v>411</v>
      </c>
      <c r="D127" s="83" t="s">
        <v>123</v>
      </c>
      <c r="E127" s="75" t="s">
        <v>187</v>
      </c>
      <c r="F127" s="75" t="s">
        <v>89</v>
      </c>
      <c r="G127" s="75" t="n">
        <v>7.5</v>
      </c>
      <c r="H127" s="76" t="n">
        <v>200000</v>
      </c>
      <c r="I127" s="75" t="s">
        <v>83</v>
      </c>
      <c r="J127" s="77" t="n">
        <v>1</v>
      </c>
      <c r="K127" s="102" t="n">
        <v>190</v>
      </c>
      <c r="L127" s="77" t="n">
        <v>1986</v>
      </c>
      <c r="M127" s="79" t="n">
        <v>31548</v>
      </c>
      <c r="N127" s="76"/>
      <c r="O127" s="80"/>
      <c r="P127" s="80"/>
      <c r="Q127" s="81" t="s">
        <v>301</v>
      </c>
      <c r="R127" s="82"/>
      <c r="S127" s="44"/>
      <c r="T127" s="45" t="str">
        <f aca="false">D127</f>
        <v>Sn</v>
      </c>
      <c r="U127" s="44"/>
      <c r="V127" s="44"/>
      <c r="W127" s="44"/>
      <c r="X127" s="44"/>
      <c r="Y127" s="44"/>
      <c r="Z127" s="44"/>
      <c r="AA127" s="44"/>
      <c r="AB127" s="13" t="n">
        <v>-41.6393975</v>
      </c>
      <c r="AC127" s="13" t="n">
        <v>147.6036973</v>
      </c>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s="13" customFormat="true" ht="13.8" hidden="false" customHeight="false" outlineLevel="0" collapsed="false">
      <c r="A128" s="62"/>
      <c r="B128" s="50" t="n">
        <v>3</v>
      </c>
      <c r="C128" s="74" t="s">
        <v>412</v>
      </c>
      <c r="D128" s="83" t="s">
        <v>123</v>
      </c>
      <c r="E128" s="75" t="s">
        <v>413</v>
      </c>
      <c r="F128" s="75"/>
      <c r="G128" s="75" t="n">
        <v>17</v>
      </c>
      <c r="H128" s="76" t="n">
        <v>30000</v>
      </c>
      <c r="I128" s="75" t="s">
        <v>83</v>
      </c>
      <c r="J128" s="77" t="n">
        <v>1</v>
      </c>
      <c r="K128" s="102" t="n">
        <v>191</v>
      </c>
      <c r="L128" s="77" t="n">
        <v>1986</v>
      </c>
      <c r="M128" s="79" t="n">
        <v>31548</v>
      </c>
      <c r="N128" s="76" t="s">
        <v>414</v>
      </c>
      <c r="O128" s="80"/>
      <c r="P128" s="80"/>
      <c r="Q128" s="81" t="s">
        <v>301</v>
      </c>
      <c r="R128" s="82"/>
      <c r="S128" s="44"/>
      <c r="T128" s="45" t="str">
        <f aca="false">D128</f>
        <v>Sn</v>
      </c>
      <c r="U128" s="44"/>
      <c r="V128" s="44"/>
      <c r="W128" s="44"/>
      <c r="X128" s="44"/>
      <c r="Y128" s="44"/>
      <c r="Z128" s="44"/>
      <c r="AA128" s="44"/>
      <c r="AB128" s="13" t="n">
        <v>-41.7078976</v>
      </c>
      <c r="AC128" s="13" t="n">
        <v>147.7029458</v>
      </c>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s="13" customFormat="true" ht="13.8" hidden="false" customHeight="false" outlineLevel="0" collapsed="false">
      <c r="A129" s="53"/>
      <c r="B129" s="50" t="n">
        <v>2</v>
      </c>
      <c r="C129" s="74" t="s">
        <v>415</v>
      </c>
      <c r="D129" s="83" t="s">
        <v>37</v>
      </c>
      <c r="E129" s="75" t="s">
        <v>416</v>
      </c>
      <c r="F129" s="75" t="s">
        <v>417</v>
      </c>
      <c r="G129" s="75" t="n">
        <v>30</v>
      </c>
      <c r="H129" s="76"/>
      <c r="I129" s="75" t="s">
        <v>40</v>
      </c>
      <c r="J129" s="77" t="n">
        <v>1</v>
      </c>
      <c r="K129" s="102" t="n">
        <v>189</v>
      </c>
      <c r="L129" s="77" t="n">
        <v>1986</v>
      </c>
      <c r="M129" s="95" t="n">
        <v>31533</v>
      </c>
      <c r="N129" s="76" t="s">
        <v>418</v>
      </c>
      <c r="O129" s="80" t="n">
        <v>12</v>
      </c>
      <c r="P129" s="80" t="n">
        <v>7</v>
      </c>
      <c r="Q129" s="81" t="s">
        <v>243</v>
      </c>
      <c r="R129" s="82" t="s">
        <v>419</v>
      </c>
      <c r="S129" s="44" t="s">
        <v>159</v>
      </c>
      <c r="T129" s="45" t="str">
        <f aca="false">D129</f>
        <v>Fe</v>
      </c>
      <c r="U129" s="44"/>
      <c r="V129" s="44"/>
      <c r="W129" s="44"/>
      <c r="X129" s="44"/>
      <c r="Y129" s="44"/>
      <c r="Z129" s="44"/>
      <c r="AA129" s="44"/>
      <c r="AB129" s="13" t="n">
        <v>-20.2530617</v>
      </c>
      <c r="AC129" s="13" t="n">
        <v>-43.8030567</v>
      </c>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s="13" customFormat="true" ht="13.8" hidden="false" customHeight="false" outlineLevel="0" collapsed="false">
      <c r="A130" s="62"/>
      <c r="B130" s="50" t="n">
        <v>3</v>
      </c>
      <c r="C130" s="74" t="s">
        <v>420</v>
      </c>
      <c r="D130" s="83" t="s">
        <v>102</v>
      </c>
      <c r="E130" s="75" t="s">
        <v>309</v>
      </c>
      <c r="F130" s="75" t="s">
        <v>327</v>
      </c>
      <c r="G130" s="75" t="n">
        <v>6</v>
      </c>
      <c r="H130" s="76" t="s">
        <v>377</v>
      </c>
      <c r="I130" s="75" t="s">
        <v>83</v>
      </c>
      <c r="J130" s="77" t="n">
        <v>1</v>
      </c>
      <c r="K130" s="102" t="n">
        <v>188</v>
      </c>
      <c r="L130" s="77" t="n">
        <v>1986</v>
      </c>
      <c r="M130" s="79" t="n">
        <v>31491</v>
      </c>
      <c r="N130" s="76"/>
      <c r="O130" s="80"/>
      <c r="P130" s="80"/>
      <c r="Q130" s="81" t="s">
        <v>421</v>
      </c>
      <c r="R130" s="82" t="s">
        <v>422</v>
      </c>
      <c r="S130" s="44"/>
      <c r="T130" s="45" t="str">
        <f aca="false">D130</f>
        <v>Pb Zn</v>
      </c>
      <c r="U130" s="44"/>
      <c r="V130" s="44"/>
      <c r="W130" s="44"/>
      <c r="X130" s="44"/>
      <c r="Y130" s="44"/>
      <c r="Z130" s="44"/>
      <c r="AA130" s="44"/>
      <c r="AB130" s="13" t="n">
        <v>53.7266683</v>
      </c>
      <c r="AC130" s="13" t="n">
        <v>-127.6476206</v>
      </c>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s="13" customFormat="true" ht="13.8" hidden="false" customHeight="false" outlineLevel="0" collapsed="false">
      <c r="A131" s="53"/>
      <c r="B131" s="50" t="n">
        <v>2</v>
      </c>
      <c r="C131" s="74" t="s">
        <v>423</v>
      </c>
      <c r="D131" s="83" t="s">
        <v>37</v>
      </c>
      <c r="E131" s="75"/>
      <c r="F131" s="75"/>
      <c r="G131" s="75"/>
      <c r="H131" s="76"/>
      <c r="I131" s="75" t="s">
        <v>54</v>
      </c>
      <c r="J131" s="77" t="n">
        <v>1</v>
      </c>
      <c r="K131" s="102"/>
      <c r="L131" s="77" t="n">
        <v>1986</v>
      </c>
      <c r="M131" s="100" t="n">
        <v>1986</v>
      </c>
      <c r="N131" s="76"/>
      <c r="O131" s="80"/>
      <c r="P131" s="80" t="n">
        <v>19</v>
      </c>
      <c r="Q131" s="81" t="s">
        <v>55</v>
      </c>
      <c r="R131" s="82"/>
      <c r="S131" s="44"/>
      <c r="T131" s="45" t="str">
        <f aca="false">D131</f>
        <v>Fe</v>
      </c>
      <c r="U131" s="44"/>
      <c r="V131" s="44"/>
      <c r="W131" s="44"/>
      <c r="X131" s="44"/>
      <c r="Y131" s="44"/>
      <c r="Z131" s="44"/>
      <c r="AA131" s="44"/>
      <c r="AB131" s="13" t="n">
        <v>27.366235</v>
      </c>
      <c r="AC131" s="13" t="n">
        <v>119.533784</v>
      </c>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s="13" customFormat="true" ht="13.8" hidden="false" customHeight="false" outlineLevel="0" collapsed="false">
      <c r="A132" s="62"/>
      <c r="B132" s="50" t="n">
        <v>3</v>
      </c>
      <c r="C132" s="74" t="s">
        <v>424</v>
      </c>
      <c r="D132" s="83" t="s">
        <v>385</v>
      </c>
      <c r="E132" s="75"/>
      <c r="F132" s="75"/>
      <c r="G132" s="75" t="n">
        <v>5</v>
      </c>
      <c r="H132" s="76" t="n">
        <v>30000</v>
      </c>
      <c r="I132" s="75" t="s">
        <v>98</v>
      </c>
      <c r="J132" s="77" t="n">
        <v>1</v>
      </c>
      <c r="K132" s="102" t="n">
        <v>114</v>
      </c>
      <c r="L132" s="77" t="n">
        <v>1986</v>
      </c>
      <c r="M132" s="100" t="n">
        <v>1986</v>
      </c>
      <c r="N132" s="76"/>
      <c r="O132" s="80"/>
      <c r="P132" s="80"/>
      <c r="Q132" s="81" t="s">
        <v>301</v>
      </c>
      <c r="R132" s="82"/>
      <c r="S132" s="44" t="s">
        <v>159</v>
      </c>
      <c r="T132" s="45" t="str">
        <f aca="false">D132</f>
        <v>Sand</v>
      </c>
      <c r="U132" s="44"/>
      <c r="V132" s="44"/>
      <c r="W132" s="44"/>
      <c r="X132" s="44"/>
      <c r="Y132" s="44"/>
      <c r="Z132" s="44"/>
      <c r="AA132" s="44"/>
      <c r="AB132" s="13" t="n">
        <v>35.6678203</v>
      </c>
      <c r="AC132" s="13" t="n">
        <v>-101.3973876</v>
      </c>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s="13" customFormat="true" ht="13.8" hidden="false" customHeight="false" outlineLevel="0" collapsed="false">
      <c r="A133" s="62"/>
      <c r="B133" s="50" t="n">
        <v>3</v>
      </c>
      <c r="C133" s="74" t="s">
        <v>425</v>
      </c>
      <c r="D133" s="83" t="s">
        <v>385</v>
      </c>
      <c r="E133" s="75" t="s">
        <v>187</v>
      </c>
      <c r="F133" s="75" t="s">
        <v>89</v>
      </c>
      <c r="G133" s="75" t="n">
        <v>6</v>
      </c>
      <c r="H133" s="76" t="n">
        <v>38000</v>
      </c>
      <c r="I133" s="75" t="s">
        <v>98</v>
      </c>
      <c r="J133" s="77" t="n">
        <v>1</v>
      </c>
      <c r="K133" s="102" t="n">
        <v>17</v>
      </c>
      <c r="L133" s="77" t="n">
        <v>1985</v>
      </c>
      <c r="M133" s="79" t="n">
        <v>31641</v>
      </c>
      <c r="N133" s="76" t="n">
        <v>11000</v>
      </c>
      <c r="O133" s="80" t="n">
        <v>0.8</v>
      </c>
      <c r="P133" s="80"/>
      <c r="Q133" s="81" t="s">
        <v>301</v>
      </c>
      <c r="R133" s="82"/>
      <c r="S133" s="44" t="s">
        <v>159</v>
      </c>
      <c r="T133" s="45" t="str">
        <f aca="false">D133</f>
        <v>Sand</v>
      </c>
      <c r="U133" s="44"/>
      <c r="V133" s="44"/>
      <c r="W133" s="44"/>
      <c r="X133" s="44"/>
      <c r="Y133" s="44"/>
      <c r="Z133" s="44"/>
      <c r="AA133" s="44"/>
      <c r="AB133" s="13" t="n">
        <v>35.66028</v>
      </c>
      <c r="AC133" s="13" t="n">
        <v>-78.97389</v>
      </c>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s="13" customFormat="true" ht="18.2" hidden="false" customHeight="false" outlineLevel="0" collapsed="false">
      <c r="A134" s="33"/>
      <c r="B134" s="50" t="n">
        <v>1</v>
      </c>
      <c r="C134" s="74" t="s">
        <v>426</v>
      </c>
      <c r="D134" s="83" t="s">
        <v>163</v>
      </c>
      <c r="E134" s="75" t="s">
        <v>38</v>
      </c>
      <c r="F134" s="75" t="s">
        <v>327</v>
      </c>
      <c r="G134" s="75" t="n">
        <v>29.5</v>
      </c>
      <c r="H134" s="76" t="n">
        <v>300000</v>
      </c>
      <c r="I134" s="75" t="s">
        <v>32</v>
      </c>
      <c r="J134" s="77" t="n">
        <v>1</v>
      </c>
      <c r="K134" s="102" t="n">
        <v>117</v>
      </c>
      <c r="L134" s="77" t="n">
        <v>1985</v>
      </c>
      <c r="M134" s="79" t="n">
        <v>31247</v>
      </c>
      <c r="N134" s="76" t="n">
        <v>200000</v>
      </c>
      <c r="O134" s="80" t="n">
        <v>8</v>
      </c>
      <c r="P134" s="80" t="n">
        <v>269</v>
      </c>
      <c r="Q134" s="81" t="s">
        <v>243</v>
      </c>
      <c r="R134" s="82" t="s">
        <v>427</v>
      </c>
      <c r="S134" s="44"/>
      <c r="T134" s="45" t="str">
        <f aca="false">D134</f>
        <v>F</v>
      </c>
      <c r="U134" s="44"/>
      <c r="V134" s="44"/>
      <c r="W134" s="44"/>
      <c r="X134" s="44"/>
      <c r="Y134" s="44"/>
      <c r="Z134" s="44" t="n">
        <v>1.5</v>
      </c>
      <c r="AA134" s="44"/>
      <c r="AB134" s="13" t="s">
        <v>86</v>
      </c>
      <c r="AC134" s="13" t="s">
        <v>86</v>
      </c>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s="13" customFormat="true" ht="13.8" hidden="false" customHeight="false" outlineLevel="0" collapsed="false">
      <c r="A135" s="62"/>
      <c r="B135" s="50" t="n">
        <v>3</v>
      </c>
      <c r="C135" s="74" t="s">
        <v>428</v>
      </c>
      <c r="D135" s="83" t="s">
        <v>69</v>
      </c>
      <c r="E135" s="75" t="s">
        <v>88</v>
      </c>
      <c r="F135" s="75" t="s">
        <v>39</v>
      </c>
      <c r="G135" s="75" t="n">
        <v>79</v>
      </c>
      <c r="H135" s="76" t="n">
        <v>1230000</v>
      </c>
      <c r="I135" s="75" t="s">
        <v>379</v>
      </c>
      <c r="J135" s="77" t="n">
        <v>2</v>
      </c>
      <c r="K135" s="102" t="n">
        <v>68</v>
      </c>
      <c r="L135" s="77" t="n">
        <v>1985</v>
      </c>
      <c r="M135" s="79" t="n">
        <v>31245</v>
      </c>
      <c r="N135" s="76"/>
      <c r="O135" s="80"/>
      <c r="P135" s="80"/>
      <c r="Q135" s="81" t="s">
        <v>301</v>
      </c>
      <c r="R135" s="82"/>
      <c r="S135" s="44" t="s">
        <v>159</v>
      </c>
      <c r="T135" s="45" t="str">
        <f aca="false">D135</f>
        <v>Coal</v>
      </c>
      <c r="U135" s="44"/>
      <c r="V135" s="44"/>
      <c r="W135" s="44"/>
      <c r="X135" s="44"/>
      <c r="Y135" s="44"/>
      <c r="Z135" s="44"/>
      <c r="AA135" s="44"/>
      <c r="AB135" s="13" t="n">
        <v>40.0078516</v>
      </c>
      <c r="AC135" s="13" t="n">
        <v>-79.9789401</v>
      </c>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s="13" customFormat="true" ht="13.8" hidden="false" customHeight="false" outlineLevel="0" collapsed="false">
      <c r="A136" s="53"/>
      <c r="B136" s="50" t="n">
        <v>2</v>
      </c>
      <c r="C136" s="74" t="s">
        <v>429</v>
      </c>
      <c r="D136" s="83" t="s">
        <v>58</v>
      </c>
      <c r="E136" s="75" t="s">
        <v>38</v>
      </c>
      <c r="F136" s="75" t="s">
        <v>327</v>
      </c>
      <c r="G136" s="75" t="n">
        <v>40</v>
      </c>
      <c r="H136" s="76" t="n">
        <v>2000000</v>
      </c>
      <c r="I136" s="75" t="s">
        <v>139</v>
      </c>
      <c r="J136" s="77" t="n">
        <v>1</v>
      </c>
      <c r="K136" s="102" t="n">
        <v>30</v>
      </c>
      <c r="L136" s="77" t="n">
        <v>1985</v>
      </c>
      <c r="M136" s="79" t="n">
        <v>31109</v>
      </c>
      <c r="N136" s="76" t="n">
        <v>500000</v>
      </c>
      <c r="O136" s="80" t="n">
        <v>8</v>
      </c>
      <c r="P136" s="80"/>
      <c r="Q136" s="81" t="s">
        <v>430</v>
      </c>
      <c r="R136" s="82"/>
      <c r="S136" s="44"/>
      <c r="T136" s="45" t="str">
        <f aca="false">D136</f>
        <v>Cu</v>
      </c>
      <c r="U136" s="44"/>
      <c r="V136" s="44"/>
      <c r="W136" s="44"/>
      <c r="X136" s="44"/>
      <c r="Y136" s="44"/>
      <c r="Z136" s="44"/>
      <c r="AA136" s="44"/>
      <c r="AB136" s="13" t="n">
        <v>12.5077778</v>
      </c>
      <c r="AC136" s="13" t="n">
        <v>-86.7022222</v>
      </c>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s="13" customFormat="true" ht="13.8" hidden="false" customHeight="false" outlineLevel="0" collapsed="false">
      <c r="A137" s="53"/>
      <c r="B137" s="50" t="n">
        <v>2</v>
      </c>
      <c r="C137" s="74" t="s">
        <v>431</v>
      </c>
      <c r="D137" s="83" t="s">
        <v>58</v>
      </c>
      <c r="E137" s="75" t="s">
        <v>38</v>
      </c>
      <c r="F137" s="75" t="s">
        <v>201</v>
      </c>
      <c r="G137" s="75" t="n">
        <v>24</v>
      </c>
      <c r="H137" s="76" t="n">
        <v>700000</v>
      </c>
      <c r="I137" s="75" t="s">
        <v>139</v>
      </c>
      <c r="J137" s="77" t="n">
        <v>1</v>
      </c>
      <c r="K137" s="102" t="n">
        <v>178</v>
      </c>
      <c r="L137" s="77" t="n">
        <v>1985</v>
      </c>
      <c r="M137" s="79" t="n">
        <v>31109</v>
      </c>
      <c r="N137" s="76" t="n">
        <v>280000</v>
      </c>
      <c r="O137" s="80" t="n">
        <v>5</v>
      </c>
      <c r="P137" s="80"/>
      <c r="Q137" s="81" t="s">
        <v>432</v>
      </c>
      <c r="R137" s="82"/>
      <c r="S137" s="44"/>
      <c r="T137" s="45" t="str">
        <f aca="false">D137</f>
        <v>Cu</v>
      </c>
      <c r="U137" s="44"/>
      <c r="V137" s="44"/>
      <c r="W137" s="44"/>
      <c r="X137" s="44"/>
      <c r="Y137" s="44"/>
      <c r="Z137" s="44"/>
      <c r="AA137" s="44"/>
      <c r="AB137" s="13" t="n">
        <v>30.506111</v>
      </c>
      <c r="AC137" s="13" t="n">
        <v>-111.0041667</v>
      </c>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s="13" customFormat="true" ht="13.8" hidden="false" customHeight="false" outlineLevel="0" collapsed="false">
      <c r="A138" s="33"/>
      <c r="B138" s="50" t="n">
        <v>1</v>
      </c>
      <c r="C138" s="74" t="s">
        <v>433</v>
      </c>
      <c r="D138" s="83" t="s">
        <v>183</v>
      </c>
      <c r="E138" s="75"/>
      <c r="F138" s="75"/>
      <c r="G138" s="75"/>
      <c r="H138" s="76"/>
      <c r="I138" s="75" t="s">
        <v>54</v>
      </c>
      <c r="J138" s="77" t="n">
        <v>1</v>
      </c>
      <c r="K138" s="102"/>
      <c r="L138" s="77" t="n">
        <v>1985</v>
      </c>
      <c r="M138" s="100" t="n">
        <v>1985</v>
      </c>
      <c r="N138" s="76" t="n">
        <v>731000</v>
      </c>
      <c r="O138" s="80" t="n">
        <v>4.2</v>
      </c>
      <c r="P138" s="80" t="n">
        <v>49</v>
      </c>
      <c r="Q138" s="81" t="s">
        <v>332</v>
      </c>
      <c r="R138" s="82"/>
      <c r="S138" s="44"/>
      <c r="T138" s="45" t="str">
        <f aca="false">D138</f>
        <v>P</v>
      </c>
      <c r="U138" s="44"/>
      <c r="V138" s="44"/>
      <c r="W138" s="44"/>
      <c r="X138" s="44"/>
      <c r="Y138" s="44"/>
      <c r="Z138" s="44"/>
      <c r="AA138" s="44"/>
      <c r="AB138" s="13" t="n">
        <v>25.775885</v>
      </c>
      <c r="AC138" s="13" t="n">
        <v>113.169207</v>
      </c>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s="13" customFormat="true" ht="13.8" hidden="false" customHeight="false" outlineLevel="0" collapsed="false">
      <c r="A139" s="62"/>
      <c r="B139" s="50" t="n">
        <v>3</v>
      </c>
      <c r="C139" s="74" t="s">
        <v>434</v>
      </c>
      <c r="D139" s="83" t="s">
        <v>58</v>
      </c>
      <c r="E139" s="75" t="s">
        <v>88</v>
      </c>
      <c r="F139" s="75" t="s">
        <v>327</v>
      </c>
      <c r="G139" s="75" t="n">
        <v>50</v>
      </c>
      <c r="H139" s="76"/>
      <c r="I139" s="75" t="s">
        <v>373</v>
      </c>
      <c r="J139" s="77" t="n">
        <v>2</v>
      </c>
      <c r="K139" s="102" t="n">
        <v>44</v>
      </c>
      <c r="L139" s="77" t="n">
        <v>1985</v>
      </c>
      <c r="M139" s="100" t="n">
        <v>1985</v>
      </c>
      <c r="N139" s="76"/>
      <c r="O139" s="80"/>
      <c r="P139" s="80"/>
      <c r="Q139" s="81" t="s">
        <v>301</v>
      </c>
      <c r="R139" s="82"/>
      <c r="S139" s="44" t="s">
        <v>212</v>
      </c>
      <c r="T139" s="45" t="str">
        <f aca="false">D139</f>
        <v>Cu</v>
      </c>
      <c r="U139" s="44" t="n">
        <v>580</v>
      </c>
      <c r="V139" s="44" t="n">
        <v>1.1</v>
      </c>
      <c r="W139" s="44"/>
      <c r="X139" s="44" t="n">
        <v>1.1</v>
      </c>
      <c r="Y139" s="44" t="s">
        <v>213</v>
      </c>
      <c r="Z139" s="44" t="n">
        <v>65</v>
      </c>
      <c r="AA139" s="44" t="s">
        <v>61</v>
      </c>
      <c r="AB139" s="13" t="s">
        <v>86</v>
      </c>
      <c r="AC139" s="13" t="s">
        <v>86</v>
      </c>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s="13" customFormat="true" ht="13.8" hidden="false" customHeight="false" outlineLevel="0" collapsed="false">
      <c r="A140" s="62"/>
      <c r="B140" s="50" t="n">
        <v>3</v>
      </c>
      <c r="C140" s="74" t="s">
        <v>435</v>
      </c>
      <c r="D140" s="83" t="s">
        <v>58</v>
      </c>
      <c r="E140" s="75"/>
      <c r="F140" s="75"/>
      <c r="G140" s="75"/>
      <c r="H140" s="76"/>
      <c r="I140" s="75" t="s">
        <v>83</v>
      </c>
      <c r="J140" s="77" t="n">
        <v>1</v>
      </c>
      <c r="K140" s="102" t="n">
        <v>76</v>
      </c>
      <c r="L140" s="77" t="n">
        <v>1985</v>
      </c>
      <c r="M140" s="100" t="n">
        <v>1985</v>
      </c>
      <c r="N140" s="76"/>
      <c r="O140" s="80"/>
      <c r="P140" s="80"/>
      <c r="Q140" s="81" t="s">
        <v>301</v>
      </c>
      <c r="R140" s="82"/>
      <c r="S140" s="44" t="s">
        <v>60</v>
      </c>
      <c r="T140" s="45" t="str">
        <f aca="false">D140</f>
        <v>Cu</v>
      </c>
      <c r="U140" s="44" t="n">
        <v>12000</v>
      </c>
      <c r="V140" s="44" t="n">
        <v>1</v>
      </c>
      <c r="W140" s="44"/>
      <c r="X140" s="44"/>
      <c r="Y140" s="44" t="n">
        <v>1905</v>
      </c>
      <c r="Z140" s="44" t="n">
        <v>680</v>
      </c>
      <c r="AA140" s="44" t="s">
        <v>61</v>
      </c>
      <c r="AB140" s="13" t="n">
        <v>-34.1736837</v>
      </c>
      <c r="AC140" s="13" t="n">
        <v>-70.7493885</v>
      </c>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s="13" customFormat="true" ht="13.8" hidden="false" customHeight="false" outlineLevel="0" collapsed="false">
      <c r="A141" s="62"/>
      <c r="B141" s="50" t="n">
        <v>3</v>
      </c>
      <c r="C141" s="74" t="s">
        <v>436</v>
      </c>
      <c r="D141" s="83" t="s">
        <v>44</v>
      </c>
      <c r="E141" s="75" t="s">
        <v>187</v>
      </c>
      <c r="F141" s="75" t="s">
        <v>89</v>
      </c>
      <c r="G141" s="75" t="n">
        <v>5</v>
      </c>
      <c r="H141" s="76" t="n">
        <v>120000</v>
      </c>
      <c r="I141" s="75" t="s">
        <v>95</v>
      </c>
      <c r="J141" s="77" t="n">
        <v>1</v>
      </c>
      <c r="K141" s="102" t="n">
        <v>91</v>
      </c>
      <c r="L141" s="77" t="n">
        <v>1985</v>
      </c>
      <c r="M141" s="100" t="n">
        <v>1985</v>
      </c>
      <c r="N141" s="76" t="n">
        <v>25000</v>
      </c>
      <c r="O141" s="80" t="n">
        <v>1.5</v>
      </c>
      <c r="P141" s="80"/>
      <c r="Q141" s="81" t="s">
        <v>386</v>
      </c>
      <c r="R141" s="82"/>
      <c r="S141" s="44"/>
      <c r="T141" s="45" t="str">
        <f aca="false">D141</f>
        <v>Au</v>
      </c>
      <c r="U141" s="44"/>
      <c r="V141" s="44"/>
      <c r="W141" s="44"/>
      <c r="X141" s="44"/>
      <c r="Y141" s="44"/>
      <c r="Z141" s="44"/>
      <c r="AA141" s="44"/>
      <c r="AB141" s="13" t="n">
        <v>39.6582446</v>
      </c>
      <c r="AC141" s="13" t="n">
        <v>-119.4290649</v>
      </c>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s="13" customFormat="true" ht="13.8" hidden="false" customHeight="false" outlineLevel="0" collapsed="false">
      <c r="A142" s="50"/>
      <c r="B142" s="50" t="n">
        <v>5</v>
      </c>
      <c r="C142" s="74" t="s">
        <v>437</v>
      </c>
      <c r="D142" s="83" t="s">
        <v>69</v>
      </c>
      <c r="E142" s="75"/>
      <c r="F142" s="75"/>
      <c r="G142" s="75"/>
      <c r="H142" s="76"/>
      <c r="I142" s="75" t="n">
        <v>3</v>
      </c>
      <c r="J142" s="77" t="n">
        <v>3</v>
      </c>
      <c r="K142" s="102"/>
      <c r="L142" s="77" t="n">
        <v>1985</v>
      </c>
      <c r="M142" s="100" t="n">
        <v>1985</v>
      </c>
      <c r="N142" s="76" t="n">
        <v>2500000</v>
      </c>
      <c r="O142" s="80" t="n">
        <v>2.5</v>
      </c>
      <c r="P142" s="80"/>
      <c r="Q142" s="81" t="s">
        <v>438</v>
      </c>
      <c r="R142" s="82" t="s">
        <v>439</v>
      </c>
      <c r="S142" s="112" t="s">
        <v>159</v>
      </c>
      <c r="T142" s="45" t="str">
        <f aca="false">D142</f>
        <v>Coal</v>
      </c>
      <c r="U142" s="44"/>
      <c r="V142" s="44"/>
      <c r="W142" s="44"/>
      <c r="X142" s="44"/>
      <c r="Y142" s="44"/>
      <c r="Z142" s="44"/>
      <c r="AA142" s="44"/>
      <c r="AB142" s="13" t="s">
        <v>86</v>
      </c>
      <c r="AC142" s="13" t="s">
        <v>86</v>
      </c>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s="13" customFormat="true" ht="13.8" hidden="false" customHeight="false" outlineLevel="0" collapsed="false">
      <c r="A143" s="62"/>
      <c r="B143" s="50" t="n">
        <v>3</v>
      </c>
      <c r="C143" s="74" t="s">
        <v>440</v>
      </c>
      <c r="D143" s="83" t="s">
        <v>183</v>
      </c>
      <c r="E143" s="75" t="s">
        <v>187</v>
      </c>
      <c r="F143" s="75" t="s">
        <v>201</v>
      </c>
      <c r="G143" s="75" t="n">
        <v>8</v>
      </c>
      <c r="H143" s="76" t="n">
        <v>12300000</v>
      </c>
      <c r="I143" s="75" t="s">
        <v>329</v>
      </c>
      <c r="J143" s="77" t="n">
        <v>2</v>
      </c>
      <c r="K143" s="102" t="n">
        <v>122</v>
      </c>
      <c r="L143" s="77" t="n">
        <v>1984</v>
      </c>
      <c r="M143" s="95" t="n">
        <v>30773</v>
      </c>
      <c r="N143" s="76"/>
      <c r="O143" s="80"/>
      <c r="P143" s="80"/>
      <c r="Q143" s="81" t="s">
        <v>301</v>
      </c>
      <c r="R143" s="82"/>
      <c r="S143" s="112" t="s">
        <v>159</v>
      </c>
      <c r="T143" s="45" t="str">
        <f aca="false">D143</f>
        <v>P</v>
      </c>
      <c r="U143" s="44"/>
      <c r="V143" s="44"/>
      <c r="W143" s="44"/>
      <c r="X143" s="44"/>
      <c r="Y143" s="44"/>
      <c r="Z143" s="44"/>
      <c r="AA143" s="44"/>
      <c r="AB143" s="13" t="n">
        <v>35.5344397</v>
      </c>
      <c r="AC143" s="13" t="n">
        <v>-76.9650262</v>
      </c>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s="13" customFormat="true" ht="13.8" hidden="false" customHeight="false" outlineLevel="0" collapsed="false">
      <c r="A144" s="62"/>
      <c r="B144" s="50" t="n">
        <v>3</v>
      </c>
      <c r="C144" s="74" t="s">
        <v>441</v>
      </c>
      <c r="D144" s="83" t="s">
        <v>37</v>
      </c>
      <c r="E144" s="75" t="s">
        <v>38</v>
      </c>
      <c r="F144" s="75" t="s">
        <v>442</v>
      </c>
      <c r="G144" s="75" t="n">
        <v>32</v>
      </c>
      <c r="H144" s="76" t="n">
        <v>80000000</v>
      </c>
      <c r="I144" s="75" t="s">
        <v>329</v>
      </c>
      <c r="J144" s="77" t="n">
        <v>2</v>
      </c>
      <c r="K144" s="102" t="n">
        <v>210</v>
      </c>
      <c r="L144" s="77" t="n">
        <v>1984</v>
      </c>
      <c r="M144" s="79" t="n">
        <v>30696</v>
      </c>
      <c r="N144" s="76" t="s">
        <v>353</v>
      </c>
      <c r="O144" s="80"/>
      <c r="P144" s="80"/>
      <c r="Q144" s="81" t="s">
        <v>301</v>
      </c>
      <c r="R144" s="82"/>
      <c r="S144" s="44"/>
      <c r="T144" s="45" t="str">
        <f aca="false">D144</f>
        <v>Fe</v>
      </c>
      <c r="U144" s="44"/>
      <c r="V144" s="44"/>
      <c r="W144" s="44"/>
      <c r="X144" s="44"/>
      <c r="Y144" s="44"/>
      <c r="Z144" s="44"/>
      <c r="AA144" s="44"/>
      <c r="AB144" s="13" t="n">
        <v>46.387501</v>
      </c>
      <c r="AC144" s="13" t="n">
        <v>30.72736</v>
      </c>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s="13" customFormat="true" ht="13.8" hidden="false" customHeight="false" outlineLevel="0" collapsed="false">
      <c r="A145" s="62"/>
      <c r="B145" s="50" t="n">
        <v>3</v>
      </c>
      <c r="C145" s="74" t="s">
        <v>443</v>
      </c>
      <c r="D145" s="83" t="s">
        <v>44</v>
      </c>
      <c r="E145" s="75" t="s">
        <v>88</v>
      </c>
      <c r="F145" s="75" t="s">
        <v>89</v>
      </c>
      <c r="G145" s="75" t="n">
        <v>8</v>
      </c>
      <c r="H145" s="76" t="n">
        <v>1540000</v>
      </c>
      <c r="I145" s="75" t="s">
        <v>329</v>
      </c>
      <c r="J145" s="77" t="n">
        <v>2</v>
      </c>
      <c r="K145" s="102" t="n">
        <v>11</v>
      </c>
      <c r="L145" s="77" t="n">
        <v>1984</v>
      </c>
      <c r="M145" s="100" t="n">
        <v>1984</v>
      </c>
      <c r="N145" s="76"/>
      <c r="O145" s="80"/>
      <c r="P145" s="80"/>
      <c r="Q145" s="81" t="s">
        <v>301</v>
      </c>
      <c r="R145" s="82"/>
      <c r="S145" s="44"/>
      <c r="T145" s="45" t="str">
        <f aca="false">D145</f>
        <v>Au</v>
      </c>
      <c r="U145" s="44"/>
      <c r="V145" s="44"/>
      <c r="W145" s="44"/>
      <c r="X145" s="44"/>
      <c r="Y145" s="44"/>
      <c r="Z145" s="44"/>
      <c r="AA145" s="44"/>
      <c r="AB145" s="13" t="n">
        <v>40.6317489</v>
      </c>
      <c r="AC145" s="13" t="n">
        <v>-116.9361811</v>
      </c>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s="13" customFormat="true" ht="13.8" hidden="false" customHeight="false" outlineLevel="0" collapsed="false">
      <c r="A146" s="62"/>
      <c r="B146" s="50" t="n">
        <v>3</v>
      </c>
      <c r="C146" s="74" t="s">
        <v>444</v>
      </c>
      <c r="D146" s="83" t="s">
        <v>445</v>
      </c>
      <c r="E146" s="75" t="s">
        <v>187</v>
      </c>
      <c r="F146" s="75" t="s">
        <v>89</v>
      </c>
      <c r="G146" s="75" t="n">
        <v>9</v>
      </c>
      <c r="H146" s="76"/>
      <c r="I146" s="75" t="s">
        <v>40</v>
      </c>
      <c r="J146" s="77" t="n">
        <v>1</v>
      </c>
      <c r="K146" s="102" t="n">
        <v>179</v>
      </c>
      <c r="L146" s="77" t="n">
        <v>1984</v>
      </c>
      <c r="M146" s="100" t="n">
        <v>1984</v>
      </c>
      <c r="N146" s="76"/>
      <c r="O146" s="80"/>
      <c r="P146" s="80"/>
      <c r="Q146" s="81" t="s">
        <v>301</v>
      </c>
      <c r="R146" s="82"/>
      <c r="S146" s="44"/>
      <c r="T146" s="45" t="str">
        <f aca="false">D146</f>
        <v>Vermiculite</v>
      </c>
      <c r="U146" s="44"/>
      <c r="V146" s="44"/>
      <c r="W146" s="44"/>
      <c r="X146" s="44"/>
      <c r="Y146" s="44"/>
      <c r="Z146" s="44"/>
      <c r="AA146" s="44"/>
      <c r="AB146" s="13" t="n">
        <v>38.0598804</v>
      </c>
      <c r="AC146" s="13" t="n">
        <v>-78.148369</v>
      </c>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s="13" customFormat="true" ht="13.8" hidden="false" customHeight="false" outlineLevel="0" collapsed="false">
      <c r="A147" s="62"/>
      <c r="B147" s="50" t="n">
        <v>3</v>
      </c>
      <c r="C147" s="74" t="s">
        <v>446</v>
      </c>
      <c r="D147" s="83" t="s">
        <v>375</v>
      </c>
      <c r="E147" s="75" t="s">
        <v>309</v>
      </c>
      <c r="F147" s="75" t="s">
        <v>201</v>
      </c>
      <c r="G147" s="75" t="n">
        <v>24</v>
      </c>
      <c r="H147" s="76" t="n">
        <v>215000</v>
      </c>
      <c r="I147" s="75" t="s">
        <v>50</v>
      </c>
      <c r="J147" s="77" t="n">
        <v>2</v>
      </c>
      <c r="K147" s="102" t="n">
        <v>32</v>
      </c>
      <c r="L147" s="77" t="n">
        <v>1983</v>
      </c>
      <c r="M147" s="79" t="n">
        <v>30469</v>
      </c>
      <c r="N147" s="76"/>
      <c r="O147" s="80"/>
      <c r="P147" s="80"/>
      <c r="Q147" s="81" t="s">
        <v>301</v>
      </c>
      <c r="R147" s="82" t="s">
        <v>447</v>
      </c>
      <c r="S147" s="44" t="s">
        <v>154</v>
      </c>
      <c r="T147" s="45" t="str">
        <f aca="false">D147</f>
        <v>Ag Pb</v>
      </c>
      <c r="U147" s="44"/>
      <c r="V147" s="44"/>
      <c r="W147" s="44"/>
      <c r="X147" s="44"/>
      <c r="Y147" s="44" t="n">
        <v>1881</v>
      </c>
      <c r="Z147" s="44"/>
      <c r="AA147" s="44"/>
      <c r="AB147" s="13" t="n">
        <v>44.2588889</v>
      </c>
      <c r="AC147" s="13" t="n">
        <v>-114.3997222</v>
      </c>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s="13" customFormat="true" ht="13.8" hidden="false" customHeight="false" outlineLevel="0" collapsed="false">
      <c r="A148" s="51"/>
      <c r="B148" s="50" t="n">
        <v>4</v>
      </c>
      <c r="C148" s="74" t="s">
        <v>448</v>
      </c>
      <c r="D148" s="83" t="s">
        <v>44</v>
      </c>
      <c r="E148" s="75" t="s">
        <v>309</v>
      </c>
      <c r="F148" s="75" t="s">
        <v>327</v>
      </c>
      <c r="G148" s="75"/>
      <c r="H148" s="76"/>
      <c r="I148" s="75" t="n">
        <v>3</v>
      </c>
      <c r="J148" s="77" t="n">
        <v>3</v>
      </c>
      <c r="K148" s="102" t="n">
        <v>51</v>
      </c>
      <c r="L148" s="77" t="n">
        <v>1983</v>
      </c>
      <c r="M148" s="79" t="n">
        <v>30321</v>
      </c>
      <c r="N148" s="76"/>
      <c r="O148" s="80"/>
      <c r="P148" s="80"/>
      <c r="Q148" s="81" t="s">
        <v>301</v>
      </c>
      <c r="R148" s="82" t="s">
        <v>449</v>
      </c>
      <c r="S148" s="44" t="s">
        <v>154</v>
      </c>
      <c r="T148" s="45" t="str">
        <f aca="false">D148</f>
        <v>Au</v>
      </c>
      <c r="U148" s="44" t="n">
        <v>65</v>
      </c>
      <c r="V148" s="44"/>
      <c r="W148" s="44" t="n">
        <v>1.9</v>
      </c>
      <c r="X148" s="44" t="n">
        <v>1.52397773395088</v>
      </c>
      <c r="Y148" s="44" t="n">
        <v>1982</v>
      </c>
      <c r="Z148" s="44" t="n">
        <v>1.5</v>
      </c>
      <c r="AA148" s="44"/>
      <c r="AB148" s="13" t="n">
        <v>45.9037371</v>
      </c>
      <c r="AC148" s="13" t="n">
        <v>-112.0077829</v>
      </c>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s="13" customFormat="true" ht="13.8" hidden="false" customHeight="false" outlineLevel="0" collapsed="false">
      <c r="A149" s="62"/>
      <c r="B149" s="50" t="n">
        <v>3</v>
      </c>
      <c r="C149" s="74" t="s">
        <v>450</v>
      </c>
      <c r="D149" s="83" t="s">
        <v>58</v>
      </c>
      <c r="E149" s="75"/>
      <c r="F149" s="75"/>
      <c r="G149" s="75"/>
      <c r="H149" s="76"/>
      <c r="I149" s="75" t="s">
        <v>83</v>
      </c>
      <c r="J149" s="77" t="n">
        <v>1</v>
      </c>
      <c r="K149" s="102" t="n">
        <v>175</v>
      </c>
      <c r="L149" s="77" t="n">
        <v>1983</v>
      </c>
      <c r="M149" s="100" t="n">
        <v>1983</v>
      </c>
      <c r="N149" s="76"/>
      <c r="O149" s="80"/>
      <c r="P149" s="80"/>
      <c r="Q149" s="81" t="s">
        <v>301</v>
      </c>
      <c r="R149" s="82"/>
      <c r="S149" s="44"/>
      <c r="T149" s="45" t="str">
        <f aca="false">D149</f>
        <v>Cu</v>
      </c>
      <c r="U149" s="44"/>
      <c r="V149" s="44"/>
      <c r="W149" s="44"/>
      <c r="X149" s="44"/>
      <c r="Y149" s="44"/>
      <c r="Z149" s="44"/>
      <c r="AA149" s="44"/>
      <c r="AB149" s="13" t="n">
        <v>-28.5754805</v>
      </c>
      <c r="AC149" s="13" t="n">
        <v>-70.75853</v>
      </c>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s="13" customFormat="true" ht="13.8" hidden="false" customHeight="false" outlineLevel="0" collapsed="false">
      <c r="A150" s="51"/>
      <c r="B150" s="50" t="n">
        <v>4</v>
      </c>
      <c r="C150" s="74" t="s">
        <v>451</v>
      </c>
      <c r="D150" s="83" t="s">
        <v>44</v>
      </c>
      <c r="E150" s="75" t="s">
        <v>88</v>
      </c>
      <c r="F150" s="75" t="s">
        <v>89</v>
      </c>
      <c r="G150" s="75"/>
      <c r="H150" s="76"/>
      <c r="I150" s="75" t="n">
        <v>3</v>
      </c>
      <c r="J150" s="77" t="n">
        <v>3</v>
      </c>
      <c r="K150" s="102" t="n">
        <v>53</v>
      </c>
      <c r="L150" s="77" t="n">
        <v>1983</v>
      </c>
      <c r="M150" s="100" t="n">
        <v>1983</v>
      </c>
      <c r="N150" s="76"/>
      <c r="O150" s="80"/>
      <c r="P150" s="80"/>
      <c r="Q150" s="81" t="s">
        <v>301</v>
      </c>
      <c r="R150" s="82"/>
      <c r="S150" s="44" t="s">
        <v>154</v>
      </c>
      <c r="T150" s="45" t="str">
        <f aca="false">D150</f>
        <v>Au</v>
      </c>
      <c r="U150" s="44"/>
      <c r="V150" s="44"/>
      <c r="W150" s="44"/>
      <c r="X150" s="44"/>
      <c r="Y150" s="44"/>
      <c r="Z150" s="44"/>
      <c r="AA150" s="44"/>
      <c r="AB150" s="13" t="n">
        <v>39.7662874</v>
      </c>
      <c r="AC150" s="13" t="n">
        <v>-120.6185519</v>
      </c>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s="12" customFormat="true" ht="18.2" hidden="false" customHeight="false" outlineLevel="0" collapsed="false">
      <c r="A151" s="33"/>
      <c r="B151" s="50" t="n">
        <v>1</v>
      </c>
      <c r="C151" s="74" t="s">
        <v>452</v>
      </c>
      <c r="D151" s="83" t="s">
        <v>58</v>
      </c>
      <c r="E151" s="75" t="s">
        <v>187</v>
      </c>
      <c r="F151" s="75" t="s">
        <v>39</v>
      </c>
      <c r="G151" s="75"/>
      <c r="H151" s="76" t="n">
        <v>37000000</v>
      </c>
      <c r="I151" s="75" t="s">
        <v>65</v>
      </c>
      <c r="J151" s="77" t="n">
        <v>1</v>
      </c>
      <c r="K151" s="102" t="n">
        <v>187</v>
      </c>
      <c r="L151" s="77" t="n">
        <v>1982</v>
      </c>
      <c r="M151" s="79" t="n">
        <v>30263</v>
      </c>
      <c r="N151" s="76" t="s">
        <v>453</v>
      </c>
      <c r="O151" s="80"/>
      <c r="P151" s="80"/>
      <c r="Q151" s="124" t="s">
        <v>292</v>
      </c>
      <c r="R151" s="93" t="s">
        <v>454</v>
      </c>
      <c r="S151" s="44" t="s">
        <v>60</v>
      </c>
      <c r="T151" s="45" t="str">
        <f aca="false">D151</f>
        <v>Cu</v>
      </c>
      <c r="U151" s="44" t="n">
        <v>800</v>
      </c>
      <c r="V151" s="44" t="n">
        <v>0.473</v>
      </c>
      <c r="W151" s="44" t="n">
        <v>0.05</v>
      </c>
      <c r="X151" s="44" t="n">
        <v>0.513104677209234</v>
      </c>
      <c r="Y151" s="44" t="n">
        <v>1957</v>
      </c>
      <c r="Z151" s="44" t="s">
        <v>455</v>
      </c>
      <c r="AA151" s="44" t="s">
        <v>61</v>
      </c>
      <c r="AB151" s="12" t="s">
        <v>86</v>
      </c>
      <c r="AC151" s="12" t="s">
        <v>86</v>
      </c>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s="13" customFormat="true" ht="13.8" hidden="false" customHeight="false" outlineLevel="0" collapsed="false">
      <c r="A152" s="62"/>
      <c r="B152" s="50" t="n">
        <v>3</v>
      </c>
      <c r="C152" s="74" t="s">
        <v>456</v>
      </c>
      <c r="D152" s="83" t="s">
        <v>457</v>
      </c>
      <c r="E152" s="75" t="s">
        <v>38</v>
      </c>
      <c r="F152" s="75" t="s">
        <v>201</v>
      </c>
      <c r="G152" s="75" t="n">
        <v>21</v>
      </c>
      <c r="H152" s="76"/>
      <c r="I152" s="75" t="s">
        <v>65</v>
      </c>
      <c r="J152" s="77" t="n">
        <v>1</v>
      </c>
      <c r="K152" s="102" t="n">
        <v>102</v>
      </c>
      <c r="L152" s="77" t="n">
        <v>1982</v>
      </c>
      <c r="M152" s="100" t="n">
        <v>1982</v>
      </c>
      <c r="N152" s="76"/>
      <c r="O152" s="80"/>
      <c r="P152" s="80"/>
      <c r="Q152" s="81" t="s">
        <v>301</v>
      </c>
      <c r="R152" s="82"/>
      <c r="S152" s="112" t="s">
        <v>159</v>
      </c>
      <c r="T152" s="45" t="str">
        <f aca="false">D152</f>
        <v>Gypsum</v>
      </c>
      <c r="U152" s="44"/>
      <c r="V152" s="44"/>
      <c r="W152" s="44"/>
      <c r="X152" s="44"/>
      <c r="Y152" s="44"/>
      <c r="Z152" s="44"/>
      <c r="AA152" s="44"/>
      <c r="AB152" s="13" t="n">
        <v>27.8883596</v>
      </c>
      <c r="AC152" s="13" t="n">
        <v>-81.945639</v>
      </c>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s="114" customFormat="true" ht="13.8" hidden="false" customHeight="false" outlineLevel="0" collapsed="false">
      <c r="A153" s="53"/>
      <c r="B153" s="50" t="n">
        <v>2</v>
      </c>
      <c r="C153" s="74" t="s">
        <v>458</v>
      </c>
      <c r="D153" s="83" t="s">
        <v>69</v>
      </c>
      <c r="E153" s="75"/>
      <c r="F153" s="75"/>
      <c r="G153" s="75"/>
      <c r="H153" s="76"/>
      <c r="I153" s="75" t="s">
        <v>54</v>
      </c>
      <c r="J153" s="77" t="n">
        <v>1</v>
      </c>
      <c r="K153" s="102"/>
      <c r="L153" s="77" t="n">
        <v>1981</v>
      </c>
      <c r="M153" s="79" t="n">
        <v>29938</v>
      </c>
      <c r="N153" s="76" t="n">
        <v>96000</v>
      </c>
      <c r="O153" s="80" t="n">
        <v>163</v>
      </c>
      <c r="P153" s="80" t="n">
        <v>1</v>
      </c>
      <c r="Q153" s="81" t="s">
        <v>55</v>
      </c>
      <c r="R153" s="82"/>
      <c r="S153" s="112"/>
      <c r="T153" s="45" t="str">
        <f aca="false">D153</f>
        <v>Coal</v>
      </c>
      <c r="U153" s="112"/>
      <c r="V153" s="112"/>
      <c r="W153" s="112"/>
      <c r="X153" s="112"/>
      <c r="Y153" s="112"/>
      <c r="Z153" s="112"/>
      <c r="AA153" s="112"/>
      <c r="AB153" s="113" t="n">
        <v>36.8569915</v>
      </c>
      <c r="AC153" s="114" t="n">
        <v>-83.2445786</v>
      </c>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s="114" customFormat="true" ht="13.8" hidden="false" customHeight="false" outlineLevel="0" collapsed="false">
      <c r="A154" s="62"/>
      <c r="B154" s="125" t="n">
        <v>3</v>
      </c>
      <c r="C154" s="74" t="s">
        <v>459</v>
      </c>
      <c r="D154" s="83" t="s">
        <v>44</v>
      </c>
      <c r="E154" s="75"/>
      <c r="F154" s="75"/>
      <c r="G154" s="75"/>
      <c r="H154" s="76"/>
      <c r="I154" s="75" t="s">
        <v>78</v>
      </c>
      <c r="J154" s="77" t="n">
        <v>1</v>
      </c>
      <c r="K154" s="102" t="n">
        <v>39</v>
      </c>
      <c r="L154" s="77" t="n">
        <v>1981</v>
      </c>
      <c r="M154" s="95" t="n">
        <v>29677</v>
      </c>
      <c r="N154" s="76"/>
      <c r="O154" s="80"/>
      <c r="P154" s="80"/>
      <c r="Q154" s="81" t="s">
        <v>301</v>
      </c>
      <c r="R154" s="82" t="s">
        <v>460</v>
      </c>
      <c r="S154" s="112" t="s">
        <v>154</v>
      </c>
      <c r="T154" s="45" t="str">
        <f aca="false">D154</f>
        <v>Au</v>
      </c>
      <c r="U154" s="112" t="n">
        <v>0.087</v>
      </c>
      <c r="V154" s="112"/>
      <c r="W154" s="112"/>
      <c r="X154" s="112"/>
      <c r="Y154" s="112" t="n">
        <v>1936</v>
      </c>
      <c r="Z154" s="112"/>
      <c r="AA154" s="112" t="s">
        <v>461</v>
      </c>
      <c r="AB154" s="113" t="n">
        <v>39.715821</v>
      </c>
      <c r="AC154" s="114" t="n">
        <v>-105.6119454</v>
      </c>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s="13" customFormat="true" ht="13.8" hidden="false" customHeight="false" outlineLevel="0" collapsed="false">
      <c r="A155" s="33"/>
      <c r="B155" s="50" t="n">
        <v>1</v>
      </c>
      <c r="C155" s="74" t="s">
        <v>462</v>
      </c>
      <c r="D155" s="83" t="s">
        <v>37</v>
      </c>
      <c r="E155" s="75" t="s">
        <v>38</v>
      </c>
      <c r="F155" s="75" t="s">
        <v>327</v>
      </c>
      <c r="G155" s="75" t="n">
        <v>25</v>
      </c>
      <c r="H155" s="76" t="n">
        <v>27000000</v>
      </c>
      <c r="I155" s="75" t="s">
        <v>32</v>
      </c>
      <c r="J155" s="77" t="n">
        <v>1</v>
      </c>
      <c r="K155" s="102" t="n">
        <v>211</v>
      </c>
      <c r="L155" s="77" t="n">
        <v>1981</v>
      </c>
      <c r="M155" s="79" t="n">
        <v>29606</v>
      </c>
      <c r="N155" s="76" t="n">
        <v>3500000</v>
      </c>
      <c r="O155" s="80" t="n">
        <v>1.3</v>
      </c>
      <c r="P155" s="80"/>
      <c r="Q155" s="81" t="s">
        <v>232</v>
      </c>
      <c r="R155" s="82"/>
      <c r="S155" s="44"/>
      <c r="T155" s="45" t="str">
        <f aca="false">D155</f>
        <v>Fe</v>
      </c>
      <c r="U155" s="44"/>
      <c r="V155" s="44"/>
      <c r="W155" s="44"/>
      <c r="X155" s="44"/>
      <c r="Y155" s="44"/>
      <c r="Z155" s="44"/>
      <c r="AA155" s="44"/>
      <c r="AB155" s="13" t="n">
        <v>61.52401</v>
      </c>
      <c r="AC155" s="13" t="n">
        <v>105.318756</v>
      </c>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s="114" customFormat="true" ht="13.8" hidden="false" customHeight="false" outlineLevel="0" collapsed="false">
      <c r="A156" s="62"/>
      <c r="B156" s="125" t="n">
        <v>3</v>
      </c>
      <c r="C156" s="74" t="s">
        <v>463</v>
      </c>
      <c r="D156" s="83" t="s">
        <v>183</v>
      </c>
      <c r="E156" s="75" t="s">
        <v>187</v>
      </c>
      <c r="F156" s="75" t="s">
        <v>89</v>
      </c>
      <c r="G156" s="75"/>
      <c r="H156" s="76" t="n">
        <v>24700000</v>
      </c>
      <c r="I156" s="75" t="s">
        <v>329</v>
      </c>
      <c r="J156" s="77" t="n">
        <v>2</v>
      </c>
      <c r="K156" s="102" t="n">
        <v>123</v>
      </c>
      <c r="L156" s="77" t="n">
        <v>1981</v>
      </c>
      <c r="M156" s="100" t="n">
        <v>1981</v>
      </c>
      <c r="N156" s="76"/>
      <c r="O156" s="80"/>
      <c r="P156" s="80"/>
      <c r="Q156" s="81" t="s">
        <v>301</v>
      </c>
      <c r="R156" s="82"/>
      <c r="S156" s="112" t="s">
        <v>159</v>
      </c>
      <c r="T156" s="45" t="str">
        <f aca="false">D156</f>
        <v>P</v>
      </c>
      <c r="U156" s="112"/>
      <c r="V156" s="112"/>
      <c r="W156" s="112"/>
      <c r="X156" s="112"/>
      <c r="Y156" s="112"/>
      <c r="Z156" s="112"/>
      <c r="AA156" s="112"/>
      <c r="AB156" s="113" t="n">
        <v>35.5344397</v>
      </c>
      <c r="AC156" s="114" t="n">
        <v>-76.9650262</v>
      </c>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s="114" customFormat="true" ht="13.8" hidden="false" customHeight="false" outlineLevel="0" collapsed="false">
      <c r="A157" s="62"/>
      <c r="B157" s="125" t="n">
        <v>3</v>
      </c>
      <c r="C157" s="74" t="s">
        <v>464</v>
      </c>
      <c r="D157" s="83" t="s">
        <v>58</v>
      </c>
      <c r="E157" s="75"/>
      <c r="F157" s="75"/>
      <c r="G157" s="75"/>
      <c r="H157" s="76"/>
      <c r="I157" s="75" t="s">
        <v>139</v>
      </c>
      <c r="J157" s="77" t="n">
        <v>1</v>
      </c>
      <c r="K157" s="102" t="n">
        <v>176</v>
      </c>
      <c r="L157" s="77" t="n">
        <v>1981</v>
      </c>
      <c r="M157" s="100" t="n">
        <v>1981</v>
      </c>
      <c r="N157" s="76"/>
      <c r="O157" s="80"/>
      <c r="P157" s="80"/>
      <c r="Q157" s="81" t="s">
        <v>301</v>
      </c>
      <c r="R157" s="82"/>
      <c r="S157" s="112"/>
      <c r="T157" s="45" t="str">
        <f aca="false">D157</f>
        <v>Cu</v>
      </c>
      <c r="U157" s="112"/>
      <c r="V157" s="112"/>
      <c r="W157" s="112"/>
      <c r="X157" s="112"/>
      <c r="Y157" s="112"/>
      <c r="Z157" s="112"/>
      <c r="AA157" s="112"/>
      <c r="AB157" s="113" t="n">
        <v>21.1014357</v>
      </c>
      <c r="AC157" s="114" t="n">
        <v>-86.861694</v>
      </c>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s="114" customFormat="true" ht="13.8" hidden="false" customHeight="false" outlineLevel="0" collapsed="false">
      <c r="A158" s="62"/>
      <c r="B158" s="125" t="n">
        <v>3</v>
      </c>
      <c r="C158" s="74" t="s">
        <v>465</v>
      </c>
      <c r="D158" s="83" t="s">
        <v>58</v>
      </c>
      <c r="E158" s="75"/>
      <c r="F158" s="75"/>
      <c r="G158" s="75"/>
      <c r="H158" s="76"/>
      <c r="I158" s="75" t="s">
        <v>139</v>
      </c>
      <c r="J158" s="77" t="n">
        <v>1</v>
      </c>
      <c r="K158" s="102" t="n">
        <v>177</v>
      </c>
      <c r="L158" s="77" t="n">
        <v>1981</v>
      </c>
      <c r="M158" s="100" t="n">
        <v>1981</v>
      </c>
      <c r="N158" s="76"/>
      <c r="O158" s="80"/>
      <c r="P158" s="80"/>
      <c r="Q158" s="81" t="s">
        <v>301</v>
      </c>
      <c r="R158" s="82"/>
      <c r="S158" s="112"/>
      <c r="T158" s="45" t="str">
        <f aca="false">D158</f>
        <v>Cu</v>
      </c>
      <c r="U158" s="112"/>
      <c r="V158" s="112"/>
      <c r="W158" s="112"/>
      <c r="X158" s="112"/>
      <c r="Y158" s="112"/>
      <c r="Z158" s="112"/>
      <c r="AA158" s="112"/>
      <c r="AB158" s="113" t="n">
        <v>30.506111</v>
      </c>
      <c r="AC158" s="114" t="n">
        <v>-111.0041667</v>
      </c>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s="13" customFormat="true" ht="13.8" hidden="false" customHeight="false" outlineLevel="0" collapsed="false">
      <c r="A159" s="33"/>
      <c r="B159" s="50" t="n">
        <v>1</v>
      </c>
      <c r="C159" s="74" t="s">
        <v>466</v>
      </c>
      <c r="D159" s="83" t="s">
        <v>58</v>
      </c>
      <c r="E159" s="75" t="s">
        <v>38</v>
      </c>
      <c r="F159" s="75" t="s">
        <v>327</v>
      </c>
      <c r="G159" s="75" t="n">
        <v>66</v>
      </c>
      <c r="H159" s="76" t="n">
        <v>2500000</v>
      </c>
      <c r="I159" s="75" t="s">
        <v>32</v>
      </c>
      <c r="J159" s="77" t="n">
        <v>1</v>
      </c>
      <c r="K159" s="102" t="n">
        <v>94</v>
      </c>
      <c r="L159" s="77" t="n">
        <v>1980</v>
      </c>
      <c r="M159" s="79" t="n">
        <v>29507</v>
      </c>
      <c r="N159" s="76" t="n">
        <v>2000000</v>
      </c>
      <c r="O159" s="80" t="n">
        <v>8</v>
      </c>
      <c r="P159" s="80"/>
      <c r="Q159" s="81" t="s">
        <v>243</v>
      </c>
      <c r="R159" s="82"/>
      <c r="S159" s="44" t="s">
        <v>60</v>
      </c>
      <c r="T159" s="45" t="str">
        <f aca="false">D159</f>
        <v>Cu</v>
      </c>
      <c r="U159" s="44" t="n">
        <v>1300</v>
      </c>
      <c r="V159" s="44" t="n">
        <v>0.53</v>
      </c>
      <c r="W159" s="44"/>
      <c r="X159" s="44" t="n">
        <v>0.53</v>
      </c>
      <c r="Y159" s="44" t="n">
        <v>1967</v>
      </c>
      <c r="Z159" s="44" t="n">
        <v>100</v>
      </c>
      <c r="AA159" s="44" t="s">
        <v>61</v>
      </c>
      <c r="AB159" s="13" t="n">
        <v>32.7021833</v>
      </c>
      <c r="AC159" s="13" t="n">
        <v>-108.3052321</v>
      </c>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s="13" customFormat="true" ht="13.8" hidden="false" customHeight="false" outlineLevel="0" collapsed="false">
      <c r="A160" s="62"/>
      <c r="B160" s="50" t="n">
        <v>3</v>
      </c>
      <c r="C160" s="74" t="s">
        <v>467</v>
      </c>
      <c r="D160" s="83" t="s">
        <v>385</v>
      </c>
      <c r="E160" s="75"/>
      <c r="F160" s="75"/>
      <c r="G160" s="75" t="n">
        <v>7</v>
      </c>
      <c r="H160" s="76"/>
      <c r="I160" s="75" t="s">
        <v>95</v>
      </c>
      <c r="J160" s="77" t="n">
        <v>1</v>
      </c>
      <c r="K160" s="102" t="n">
        <v>119</v>
      </c>
      <c r="L160" s="77" t="n">
        <v>1980</v>
      </c>
      <c r="M160" s="95" t="n">
        <v>29342</v>
      </c>
      <c r="N160" s="76"/>
      <c r="O160" s="80"/>
      <c r="P160" s="80"/>
      <c r="Q160" s="81" t="s">
        <v>301</v>
      </c>
      <c r="R160" s="82"/>
      <c r="S160" s="112" t="s">
        <v>159</v>
      </c>
      <c r="T160" s="45" t="str">
        <f aca="false">D160</f>
        <v>Sand</v>
      </c>
      <c r="U160" s="44"/>
      <c r="V160" s="44"/>
      <c r="W160" s="44"/>
      <c r="X160" s="44"/>
      <c r="Y160" s="44"/>
      <c r="Z160" s="44"/>
      <c r="AA160" s="44"/>
      <c r="AB160" s="13" t="n">
        <v>40.1672068</v>
      </c>
      <c r="AC160" s="13" t="n">
        <v>-105.1019275</v>
      </c>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s="13" customFormat="true" ht="13.8" hidden="false" customHeight="false" outlineLevel="0" collapsed="false">
      <c r="A161" s="62"/>
      <c r="B161" s="50" t="n">
        <v>3</v>
      </c>
      <c r="C161" s="74" t="s">
        <v>468</v>
      </c>
      <c r="D161" s="83" t="s">
        <v>58</v>
      </c>
      <c r="E161" s="75"/>
      <c r="F161" s="75"/>
      <c r="G161" s="75"/>
      <c r="H161" s="76"/>
      <c r="I161" s="75" t="s">
        <v>83</v>
      </c>
      <c r="J161" s="77" t="n">
        <v>1</v>
      </c>
      <c r="K161" s="102"/>
      <c r="L161" s="77" t="n">
        <v>1980</v>
      </c>
      <c r="M161" s="95" t="n">
        <v>1980</v>
      </c>
      <c r="N161" s="76"/>
      <c r="O161" s="80"/>
      <c r="P161" s="80"/>
      <c r="Q161" s="81" t="s">
        <v>140</v>
      </c>
      <c r="R161" s="82" t="s">
        <v>211</v>
      </c>
      <c r="S161" s="44" t="s">
        <v>60</v>
      </c>
      <c r="T161" s="45" t="str">
        <f aca="false">D161</f>
        <v>Cu</v>
      </c>
      <c r="U161" s="44" t="n">
        <v>12000</v>
      </c>
      <c r="V161" s="44" t="n">
        <v>1</v>
      </c>
      <c r="W161" s="44"/>
      <c r="X161" s="44" t="n">
        <v>1</v>
      </c>
      <c r="Y161" s="44"/>
      <c r="Z161" s="44" t="n">
        <v>580</v>
      </c>
      <c r="AA161" s="44" t="s">
        <v>61</v>
      </c>
      <c r="AB161" s="13" t="n">
        <v>-34.1683181</v>
      </c>
      <c r="AC161" s="13" t="n">
        <v>-70.7472101</v>
      </c>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s="13" customFormat="true" ht="13.8" hidden="false" customHeight="false" outlineLevel="0" collapsed="false">
      <c r="A162" s="62"/>
      <c r="B162" s="50" t="n">
        <v>3</v>
      </c>
      <c r="C162" s="74" t="s">
        <v>469</v>
      </c>
      <c r="D162" s="83" t="s">
        <v>58</v>
      </c>
      <c r="E162" s="75"/>
      <c r="F162" s="75"/>
      <c r="G162" s="75"/>
      <c r="H162" s="76"/>
      <c r="I162" s="75" t="s">
        <v>83</v>
      </c>
      <c r="J162" s="77" t="n">
        <v>1</v>
      </c>
      <c r="K162" s="102"/>
      <c r="L162" s="77" t="n">
        <v>1980</v>
      </c>
      <c r="M162" s="95" t="n">
        <v>1980</v>
      </c>
      <c r="N162" s="76"/>
      <c r="O162" s="80"/>
      <c r="P162" s="80"/>
      <c r="Q162" s="81" t="s">
        <v>140</v>
      </c>
      <c r="R162" s="82" t="s">
        <v>211</v>
      </c>
      <c r="S162" s="44" t="s">
        <v>60</v>
      </c>
      <c r="T162" s="45" t="str">
        <f aca="false">D162</f>
        <v>Cu</v>
      </c>
      <c r="U162" s="44" t="n">
        <v>12000</v>
      </c>
      <c r="V162" s="44" t="n">
        <v>1</v>
      </c>
      <c r="W162" s="44"/>
      <c r="X162" s="44" t="n">
        <v>1</v>
      </c>
      <c r="Y162" s="44"/>
      <c r="Z162" s="44" t="n">
        <v>580</v>
      </c>
      <c r="AA162" s="44" t="s">
        <v>61</v>
      </c>
      <c r="AB162" s="13" t="n">
        <v>-34.1736837</v>
      </c>
      <c r="AC162" s="13" t="n">
        <v>-70.7493885</v>
      </c>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s="13" customFormat="true" ht="13.8" hidden="false" customHeight="false" outlineLevel="0" collapsed="false">
      <c r="A163" s="62"/>
      <c r="B163" s="50" t="n">
        <v>3</v>
      </c>
      <c r="C163" s="74" t="s">
        <v>470</v>
      </c>
      <c r="D163" s="83" t="s">
        <v>471</v>
      </c>
      <c r="E163" s="75"/>
      <c r="F163" s="75"/>
      <c r="G163" s="75" t="n">
        <v>11</v>
      </c>
      <c r="H163" s="76" t="n">
        <v>430000</v>
      </c>
      <c r="I163" s="75" t="s">
        <v>376</v>
      </c>
      <c r="J163" s="77" t="n">
        <v>2</v>
      </c>
      <c r="K163" s="102" t="n">
        <v>67</v>
      </c>
      <c r="L163" s="77" t="n">
        <v>1980</v>
      </c>
      <c r="M163" s="100" t="n">
        <v>1980</v>
      </c>
      <c r="N163" s="76"/>
      <c r="O163" s="80"/>
      <c r="P163" s="80"/>
      <c r="Q163" s="81" t="s">
        <v>301</v>
      </c>
      <c r="R163" s="82"/>
      <c r="S163" s="44"/>
      <c r="T163" s="45" t="str">
        <f aca="false">D163</f>
        <v>Kyanite</v>
      </c>
      <c r="U163" s="44"/>
      <c r="V163" s="44"/>
      <c r="W163" s="44"/>
      <c r="X163" s="44"/>
      <c r="Y163" s="44"/>
      <c r="Z163" s="44"/>
      <c r="AA163" s="44"/>
      <c r="AB163" s="13" t="n">
        <v>37.4786417</v>
      </c>
      <c r="AC163" s="13" t="n">
        <v>-78.4655463</v>
      </c>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s="13" customFormat="true" ht="13.8" hidden="false" customHeight="false" outlineLevel="0" collapsed="false">
      <c r="A164" s="62"/>
      <c r="B164" s="50" t="n">
        <v>3</v>
      </c>
      <c r="C164" s="105" t="s">
        <v>472</v>
      </c>
      <c r="D164" s="106" t="s">
        <v>58</v>
      </c>
      <c r="E164" s="107"/>
      <c r="F164" s="107"/>
      <c r="G164" s="107"/>
      <c r="H164" s="108"/>
      <c r="I164" s="107" t="s">
        <v>95</v>
      </c>
      <c r="J164" s="109" t="n">
        <v>1</v>
      </c>
      <c r="K164" s="110"/>
      <c r="L164" s="109" t="n">
        <v>1979</v>
      </c>
      <c r="M164" s="63" t="n">
        <v>29190</v>
      </c>
      <c r="N164" s="108" t="n">
        <v>37854.1</v>
      </c>
      <c r="O164" s="111"/>
      <c r="P164" s="111"/>
      <c r="Q164" s="126" t="s">
        <v>254</v>
      </c>
      <c r="R164" s="71" t="s">
        <v>473</v>
      </c>
      <c r="S164" s="44"/>
      <c r="T164" s="45" t="str">
        <f aca="false">D164</f>
        <v>Cu</v>
      </c>
      <c r="U164" s="44"/>
      <c r="V164" s="44"/>
      <c r="W164" s="44"/>
      <c r="X164" s="44"/>
      <c r="Y164" s="44"/>
      <c r="Z164" s="44"/>
      <c r="AA164" s="44"/>
      <c r="AB164" s="13" t="n">
        <v>53.7266683</v>
      </c>
      <c r="AC164" s="13" t="n">
        <v>-127.6476206</v>
      </c>
    </row>
    <row r="165" s="13" customFormat="true" ht="13.8" hidden="false" customHeight="false" outlineLevel="0" collapsed="false">
      <c r="A165" s="53"/>
      <c r="B165" s="50" t="n">
        <v>2</v>
      </c>
      <c r="C165" s="105" t="s">
        <v>474</v>
      </c>
      <c r="D165" s="106" t="s">
        <v>198</v>
      </c>
      <c r="E165" s="107" t="s">
        <v>187</v>
      </c>
      <c r="F165" s="107" t="s">
        <v>89</v>
      </c>
      <c r="G165" s="107" t="n">
        <v>11</v>
      </c>
      <c r="H165" s="108" t="n">
        <v>370000</v>
      </c>
      <c r="I165" s="107" t="s">
        <v>65</v>
      </c>
      <c r="J165" s="109" t="n">
        <v>1</v>
      </c>
      <c r="K165" s="110" t="n">
        <v>173</v>
      </c>
      <c r="L165" s="109" t="n">
        <v>1979</v>
      </c>
      <c r="M165" s="63" t="n">
        <v>29052</v>
      </c>
      <c r="N165" s="108" t="n">
        <v>370000</v>
      </c>
      <c r="O165" s="111" t="n">
        <v>110</v>
      </c>
      <c r="P165" s="111"/>
      <c r="Q165" s="126" t="s">
        <v>475</v>
      </c>
      <c r="R165" s="71" t="s">
        <v>476</v>
      </c>
      <c r="S165" s="44"/>
      <c r="T165" s="45" t="str">
        <f aca="false">D165</f>
        <v>U</v>
      </c>
      <c r="U165" s="44"/>
      <c r="V165" s="44"/>
      <c r="W165" s="44"/>
      <c r="X165" s="44"/>
      <c r="Y165" s="44" t="n">
        <v>1967</v>
      </c>
      <c r="Z165" s="44" t="n">
        <v>3</v>
      </c>
      <c r="AA165" s="44" t="s">
        <v>198</v>
      </c>
      <c r="AB165" s="13" t="n">
        <v>35.5362424</v>
      </c>
      <c r="AC165" s="13" t="n">
        <v>-108.6422539</v>
      </c>
    </row>
    <row r="166" customFormat="false" ht="13.8" hidden="false" customHeight="false" outlineLevel="0" collapsed="false">
      <c r="A166" s="62"/>
      <c r="B166" s="50" t="n">
        <v>3</v>
      </c>
      <c r="C166" s="105" t="s">
        <v>477</v>
      </c>
      <c r="D166" s="106" t="s">
        <v>198</v>
      </c>
      <c r="E166" s="107" t="s">
        <v>38</v>
      </c>
      <c r="F166" s="107" t="s">
        <v>201</v>
      </c>
      <c r="G166" s="107" t="n">
        <v>43</v>
      </c>
      <c r="H166" s="108"/>
      <c r="I166" s="107" t="s">
        <v>329</v>
      </c>
      <c r="J166" s="109" t="n">
        <v>2</v>
      </c>
      <c r="K166" s="110" t="n">
        <v>172</v>
      </c>
      <c r="L166" s="109" t="n">
        <v>1979</v>
      </c>
      <c r="M166" s="65" t="n">
        <v>28915</v>
      </c>
      <c r="N166" s="108"/>
      <c r="O166" s="111"/>
      <c r="P166" s="111"/>
      <c r="Q166" s="72" t="s">
        <v>301</v>
      </c>
      <c r="R166" s="71"/>
      <c r="S166" s="44"/>
      <c r="T166" s="45" t="str">
        <f aca="false">D166</f>
        <v>U</v>
      </c>
      <c r="U166" s="44"/>
      <c r="V166" s="44"/>
      <c r="W166" s="44"/>
      <c r="X166" s="44"/>
      <c r="Y166" s="44"/>
      <c r="Z166" s="44"/>
      <c r="AA166" s="44"/>
      <c r="AB166" s="0" t="n">
        <v>38.3683225</v>
      </c>
      <c r="AC166" s="0" t="n">
        <v>-108.7364871</v>
      </c>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s="128" customFormat="true" ht="13.8" hidden="false" customHeight="false" outlineLevel="0" collapsed="false">
      <c r="A167" s="62"/>
      <c r="B167" s="50" t="n">
        <v>3</v>
      </c>
      <c r="C167" s="105" t="s">
        <v>478</v>
      </c>
      <c r="D167" s="106" t="s">
        <v>479</v>
      </c>
      <c r="E167" s="107" t="s">
        <v>187</v>
      </c>
      <c r="F167" s="107" t="s">
        <v>39</v>
      </c>
      <c r="G167" s="107" t="n">
        <v>30</v>
      </c>
      <c r="H167" s="108"/>
      <c r="I167" s="107" t="s">
        <v>329</v>
      </c>
      <c r="J167" s="109" t="n">
        <v>2</v>
      </c>
      <c r="K167" s="110" t="n">
        <v>118</v>
      </c>
      <c r="L167" s="109" t="n">
        <v>1979</v>
      </c>
      <c r="M167" s="127" t="n">
        <v>1979</v>
      </c>
      <c r="N167" s="108"/>
      <c r="O167" s="111"/>
      <c r="P167" s="111"/>
      <c r="Q167" s="72" t="s">
        <v>301</v>
      </c>
      <c r="R167" s="71"/>
      <c r="S167" s="112" t="s">
        <v>159</v>
      </c>
      <c r="T167" s="45" t="str">
        <f aca="false">D167</f>
        <v>Oil Sands</v>
      </c>
      <c r="U167" s="44"/>
      <c r="V167" s="44"/>
      <c r="W167" s="44"/>
      <c r="X167" s="44"/>
      <c r="Y167" s="44"/>
      <c r="Z167" s="44"/>
      <c r="AA167" s="44"/>
      <c r="AB167" s="0" t="n">
        <v>53.9332706</v>
      </c>
      <c r="AC167" s="0" t="n">
        <v>-116.5765035</v>
      </c>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13.8" hidden="false" customHeight="false" outlineLevel="0" collapsed="false">
      <c r="A168" s="62"/>
      <c r="B168" s="50" t="n">
        <v>3</v>
      </c>
      <c r="C168" s="105" t="s">
        <v>480</v>
      </c>
      <c r="D168" s="106" t="s">
        <v>170</v>
      </c>
      <c r="E168" s="107"/>
      <c r="F168" s="107"/>
      <c r="G168" s="107"/>
      <c r="H168" s="108"/>
      <c r="I168" s="107" t="s">
        <v>65</v>
      </c>
      <c r="J168" s="109" t="n">
        <v>1</v>
      </c>
      <c r="K168" s="110"/>
      <c r="L168" s="109" t="n">
        <v>1979</v>
      </c>
      <c r="M168" s="127" t="n">
        <v>1979</v>
      </c>
      <c r="N168" s="108" t="n">
        <v>40000</v>
      </c>
      <c r="O168" s="111"/>
      <c r="P168" s="111"/>
      <c r="Q168" s="72" t="s">
        <v>55</v>
      </c>
      <c r="R168" s="71" t="s">
        <v>481</v>
      </c>
      <c r="S168" s="44"/>
      <c r="T168" s="45" t="str">
        <f aca="false">D168</f>
        <v>?</v>
      </c>
      <c r="U168" s="44"/>
      <c r="V168" s="44"/>
      <c r="W168" s="44"/>
      <c r="X168" s="44"/>
      <c r="Y168" s="44"/>
      <c r="Z168" s="44"/>
      <c r="AA168" s="44"/>
      <c r="AB168" s="0" t="n">
        <v>53.7266683</v>
      </c>
      <c r="AC168" s="0" t="n">
        <v>-127.6476206</v>
      </c>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13.8" hidden="false" customHeight="false" outlineLevel="0" collapsed="false">
      <c r="A169" s="50"/>
      <c r="B169" s="50" t="n">
        <v>5</v>
      </c>
      <c r="C169" s="105" t="s">
        <v>482</v>
      </c>
      <c r="D169" s="106" t="s">
        <v>198</v>
      </c>
      <c r="E169" s="107" t="s">
        <v>187</v>
      </c>
      <c r="F169" s="107" t="s">
        <v>89</v>
      </c>
      <c r="G169" s="107" t="n">
        <v>9</v>
      </c>
      <c r="H169" s="108"/>
      <c r="I169" s="107" t="n">
        <v>3</v>
      </c>
      <c r="J169" s="109" t="n">
        <v>3</v>
      </c>
      <c r="K169" s="110" t="n">
        <v>35</v>
      </c>
      <c r="L169" s="109" t="n">
        <v>1979</v>
      </c>
      <c r="M169" s="127" t="n">
        <v>1979</v>
      </c>
      <c r="N169" s="108"/>
      <c r="O169" s="111"/>
      <c r="P169" s="111"/>
      <c r="Q169" s="72" t="s">
        <v>301</v>
      </c>
      <c r="R169" s="71"/>
      <c r="S169" s="44"/>
      <c r="T169" s="45" t="str">
        <f aca="false">D169</f>
        <v>U</v>
      </c>
      <c r="U169" s="44"/>
      <c r="V169" s="44"/>
      <c r="W169" s="44"/>
      <c r="X169" s="44"/>
      <c r="Y169" s="44"/>
      <c r="Z169" s="44"/>
      <c r="AA169" s="44"/>
      <c r="AB169" s="0" t="n">
        <v>46.386179</v>
      </c>
      <c r="AC169" s="0" t="n">
        <v>-82.650941</v>
      </c>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13.8" hidden="false" customHeight="false" outlineLevel="0" collapsed="false">
      <c r="A170" s="53"/>
      <c r="B170" s="50" t="n">
        <v>2</v>
      </c>
      <c r="C170" s="105" t="s">
        <v>483</v>
      </c>
      <c r="D170" s="106" t="s">
        <v>44</v>
      </c>
      <c r="E170" s="107" t="s">
        <v>38</v>
      </c>
      <c r="F170" s="107" t="s">
        <v>201</v>
      </c>
      <c r="G170" s="107" t="n">
        <v>25</v>
      </c>
      <c r="H170" s="108" t="s">
        <v>484</v>
      </c>
      <c r="I170" s="107" t="s">
        <v>98</v>
      </c>
      <c r="J170" s="109" t="n">
        <v>1</v>
      </c>
      <c r="K170" s="110" t="n">
        <v>185</v>
      </c>
      <c r="L170" s="109" t="n">
        <v>1978</v>
      </c>
      <c r="M170" s="63" t="n">
        <v>28521</v>
      </c>
      <c r="N170" s="108" t="n">
        <v>39000</v>
      </c>
      <c r="O170" s="111" t="n">
        <v>0.3</v>
      </c>
      <c r="P170" s="111" t="n">
        <v>1</v>
      </c>
      <c r="Q170" s="72" t="s">
        <v>243</v>
      </c>
      <c r="R170" s="71"/>
      <c r="S170" s="44"/>
      <c r="T170" s="45" t="str">
        <f aca="false">D170</f>
        <v>Au</v>
      </c>
      <c r="U170" s="44"/>
      <c r="V170" s="44"/>
      <c r="W170" s="44"/>
      <c r="X170" s="44"/>
      <c r="Y170" s="44"/>
      <c r="Z170" s="44"/>
      <c r="AA170" s="44" t="s">
        <v>485</v>
      </c>
      <c r="AB170" s="0" t="n">
        <v>-17.7762736</v>
      </c>
      <c r="AC170" s="0" t="n">
        <v>31.3113356</v>
      </c>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13.8" hidden="false" customHeight="false" outlineLevel="0" collapsed="false">
      <c r="A171" s="53"/>
      <c r="B171" s="50" t="n">
        <v>2</v>
      </c>
      <c r="C171" s="105" t="s">
        <v>486</v>
      </c>
      <c r="D171" s="106" t="s">
        <v>44</v>
      </c>
      <c r="E171" s="107" t="s">
        <v>38</v>
      </c>
      <c r="F171" s="107" t="s">
        <v>201</v>
      </c>
      <c r="G171" s="107" t="n">
        <v>28</v>
      </c>
      <c r="H171" s="108" t="n">
        <v>480000</v>
      </c>
      <c r="I171" s="107" t="s">
        <v>139</v>
      </c>
      <c r="J171" s="109" t="n">
        <v>1</v>
      </c>
      <c r="K171" s="110" t="n">
        <v>84</v>
      </c>
      <c r="L171" s="109" t="n">
        <v>1978</v>
      </c>
      <c r="M171" s="63" t="n">
        <v>28504</v>
      </c>
      <c r="N171" s="108" t="n">
        <v>80000</v>
      </c>
      <c r="O171" s="111" t="n">
        <v>8</v>
      </c>
      <c r="P171" s="111" t="n">
        <v>1</v>
      </c>
      <c r="Q171" s="72" t="s">
        <v>243</v>
      </c>
      <c r="R171" s="71" t="s">
        <v>487</v>
      </c>
      <c r="S171" s="44"/>
      <c r="T171" s="45" t="str">
        <f aca="false">D171</f>
        <v>Au</v>
      </c>
      <c r="U171" s="44"/>
      <c r="V171" s="44"/>
      <c r="W171" s="44"/>
      <c r="X171" s="44"/>
      <c r="Y171" s="44"/>
      <c r="Z171" s="44"/>
      <c r="AA171" s="44"/>
      <c r="AB171" s="0" t="n">
        <v>37.8867764</v>
      </c>
      <c r="AC171" s="0" t="n">
        <v>140.5157539</v>
      </c>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13.8" hidden="false" customHeight="false" outlineLevel="0" collapsed="false">
      <c r="A172" s="62"/>
      <c r="B172" s="50" t="n">
        <v>3</v>
      </c>
      <c r="C172" s="105" t="s">
        <v>488</v>
      </c>
      <c r="D172" s="106" t="s">
        <v>44</v>
      </c>
      <c r="E172" s="107" t="s">
        <v>88</v>
      </c>
      <c r="F172" s="107"/>
      <c r="G172" s="107" t="n">
        <v>24</v>
      </c>
      <c r="H172" s="108" t="n">
        <v>225000</v>
      </c>
      <c r="I172" s="107" t="s">
        <v>489</v>
      </c>
      <c r="J172" s="109" t="n">
        <v>2</v>
      </c>
      <c r="K172" s="110" t="n">
        <v>90</v>
      </c>
      <c r="L172" s="109" t="n">
        <v>1978</v>
      </c>
      <c r="M172" s="63" t="n">
        <v>28504</v>
      </c>
      <c r="N172" s="108"/>
      <c r="O172" s="111"/>
      <c r="P172" s="111"/>
      <c r="Q172" s="72" t="s">
        <v>301</v>
      </c>
      <c r="R172" s="71"/>
      <c r="S172" s="44"/>
      <c r="T172" s="45" t="str">
        <f aca="false">D172</f>
        <v>Au</v>
      </c>
      <c r="U172" s="44"/>
      <c r="V172" s="44"/>
      <c r="W172" s="44"/>
      <c r="X172" s="44"/>
      <c r="Y172" s="44"/>
      <c r="Z172" s="44"/>
      <c r="AA172" s="44"/>
      <c r="AB172" s="0" t="n">
        <v>38.5396481</v>
      </c>
      <c r="AC172" s="0" t="n">
        <v>139.6832314</v>
      </c>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13.8" hidden="false" customHeight="false" outlineLevel="0" collapsed="false">
      <c r="A173" s="62"/>
      <c r="B173" s="50" t="n">
        <v>3</v>
      </c>
      <c r="C173" s="105" t="s">
        <v>490</v>
      </c>
      <c r="D173" s="106" t="s">
        <v>44</v>
      </c>
      <c r="E173" s="107" t="s">
        <v>88</v>
      </c>
      <c r="F173" s="107"/>
      <c r="G173" s="107" t="n">
        <v>9</v>
      </c>
      <c r="H173" s="108" t="n">
        <v>87000</v>
      </c>
      <c r="I173" s="107" t="s">
        <v>489</v>
      </c>
      <c r="J173" s="109" t="n">
        <v>2</v>
      </c>
      <c r="K173" s="110" t="n">
        <v>56</v>
      </c>
      <c r="L173" s="109" t="n">
        <v>1978</v>
      </c>
      <c r="M173" s="127" t="n">
        <v>1978</v>
      </c>
      <c r="N173" s="108"/>
      <c r="O173" s="111"/>
      <c r="P173" s="111"/>
      <c r="Q173" s="72" t="s">
        <v>301</v>
      </c>
      <c r="R173" s="71"/>
      <c r="S173" s="44"/>
      <c r="T173" s="45" t="str">
        <f aca="false">D173</f>
        <v>Au</v>
      </c>
      <c r="U173" s="44"/>
      <c r="V173" s="44"/>
      <c r="W173" s="44"/>
      <c r="X173" s="44"/>
      <c r="Y173" s="44"/>
      <c r="Z173" s="44"/>
      <c r="AA173" s="44"/>
      <c r="AB173" s="0" t="n">
        <v>35.6416851</v>
      </c>
      <c r="AC173" s="0" t="n">
        <v>139.3792429</v>
      </c>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13.8" hidden="false" customHeight="false" outlineLevel="0" collapsed="false">
      <c r="A174" s="62"/>
      <c r="B174" s="50" t="n">
        <v>3</v>
      </c>
      <c r="C174" s="105" t="s">
        <v>491</v>
      </c>
      <c r="D174" s="106" t="s">
        <v>44</v>
      </c>
      <c r="E174" s="107" t="s">
        <v>38</v>
      </c>
      <c r="F174" s="107" t="s">
        <v>201</v>
      </c>
      <c r="G174" s="107" t="n">
        <v>19</v>
      </c>
      <c r="H174" s="108"/>
      <c r="I174" s="107" t="s">
        <v>139</v>
      </c>
      <c r="J174" s="109" t="n">
        <v>1</v>
      </c>
      <c r="K174" s="110" t="n">
        <v>85</v>
      </c>
      <c r="L174" s="109" t="n">
        <v>1978</v>
      </c>
      <c r="M174" s="127" t="n">
        <v>1978</v>
      </c>
      <c r="N174" s="108" t="n">
        <v>3000</v>
      </c>
      <c r="O174" s="111" t="n">
        <v>0.15</v>
      </c>
      <c r="P174" s="111"/>
      <c r="Q174" s="72" t="s">
        <v>295</v>
      </c>
      <c r="R174" s="71" t="s">
        <v>492</v>
      </c>
      <c r="S174" s="44"/>
      <c r="T174" s="45" t="str">
        <f aca="false">D174</f>
        <v>Au</v>
      </c>
      <c r="U174" s="44"/>
      <c r="V174" s="44"/>
      <c r="W174" s="44"/>
      <c r="X174" s="44"/>
      <c r="Y174" s="44"/>
      <c r="Z174" s="44"/>
      <c r="AA174" s="44"/>
      <c r="AB174" s="0" t="n">
        <v>34.8929749</v>
      </c>
      <c r="AC174" s="0" t="n">
        <v>138.8820431</v>
      </c>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13.8" hidden="false" customHeight="false" outlineLevel="0" collapsed="false">
      <c r="A175" s="62"/>
      <c r="B175" s="50" t="n">
        <v>3</v>
      </c>
      <c r="C175" s="105" t="s">
        <v>493</v>
      </c>
      <c r="D175" s="106" t="s">
        <v>479</v>
      </c>
      <c r="E175" s="107" t="s">
        <v>309</v>
      </c>
      <c r="F175" s="107" t="s">
        <v>201</v>
      </c>
      <c r="G175" s="107"/>
      <c r="H175" s="108"/>
      <c r="I175" s="107" t="s">
        <v>379</v>
      </c>
      <c r="J175" s="109" t="n">
        <v>2</v>
      </c>
      <c r="K175" s="110" t="n">
        <v>120</v>
      </c>
      <c r="L175" s="109" t="n">
        <v>1978</v>
      </c>
      <c r="M175" s="127" t="n">
        <v>1978</v>
      </c>
      <c r="N175" s="108"/>
      <c r="O175" s="111"/>
      <c r="P175" s="111"/>
      <c r="Q175" s="72" t="s">
        <v>301</v>
      </c>
      <c r="R175" s="71"/>
      <c r="S175" s="112" t="s">
        <v>159</v>
      </c>
      <c r="T175" s="45" t="str">
        <f aca="false">D175</f>
        <v>Oil Sands</v>
      </c>
      <c r="U175" s="44"/>
      <c r="V175" s="44"/>
      <c r="W175" s="44"/>
      <c r="X175" s="44"/>
      <c r="Y175" s="44"/>
      <c r="Z175" s="44"/>
      <c r="AA175" s="44"/>
      <c r="AB175" s="13" t="n">
        <v>57.0437999</v>
      </c>
      <c r="AC175" s="13" t="n">
        <v>-111.5905414</v>
      </c>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s="13" customFormat="true" ht="13.8" hidden="false" customHeight="false" outlineLevel="0" collapsed="false">
      <c r="A176" s="62"/>
      <c r="B176" s="50" t="n">
        <v>3</v>
      </c>
      <c r="C176" s="105" t="s">
        <v>494</v>
      </c>
      <c r="D176" s="106" t="s">
        <v>495</v>
      </c>
      <c r="E176" s="107" t="s">
        <v>187</v>
      </c>
      <c r="F176" s="107" t="s">
        <v>89</v>
      </c>
      <c r="G176" s="107" t="n">
        <v>11</v>
      </c>
      <c r="H176" s="108"/>
      <c r="I176" s="107" t="s">
        <v>98</v>
      </c>
      <c r="J176" s="109" t="n">
        <v>1</v>
      </c>
      <c r="K176" s="110" t="n">
        <v>74</v>
      </c>
      <c r="L176" s="109" t="n">
        <v>1977</v>
      </c>
      <c r="M176" s="63" t="n">
        <v>28184</v>
      </c>
      <c r="N176" s="108"/>
      <c r="O176" s="111"/>
      <c r="P176" s="111"/>
      <c r="Q176" s="72" t="s">
        <v>301</v>
      </c>
      <c r="R176" s="71"/>
      <c r="S176" s="44"/>
      <c r="T176" s="45" t="str">
        <f aca="false">D176</f>
        <v>Pb</v>
      </c>
      <c r="U176" s="44"/>
      <c r="V176" s="44"/>
      <c r="W176" s="44"/>
      <c r="X176" s="44"/>
      <c r="Y176" s="44"/>
      <c r="Z176" s="44"/>
      <c r="AA176" s="44"/>
      <c r="AB176" s="13" t="n">
        <v>39.4736487</v>
      </c>
      <c r="AC176" s="13" t="n">
        <v>-92.2098988</v>
      </c>
    </row>
    <row r="177" s="13" customFormat="true" ht="13.8" hidden="false" customHeight="false" outlineLevel="0" collapsed="false">
      <c r="A177" s="62"/>
      <c r="B177" s="50" t="n">
        <v>3</v>
      </c>
      <c r="C177" s="105" t="s">
        <v>496</v>
      </c>
      <c r="D177" s="106" t="s">
        <v>198</v>
      </c>
      <c r="E177" s="107" t="s">
        <v>38</v>
      </c>
      <c r="F177" s="107" t="s">
        <v>201</v>
      </c>
      <c r="G177" s="107" t="n">
        <v>21</v>
      </c>
      <c r="H177" s="108"/>
      <c r="I177" s="107" t="s">
        <v>40</v>
      </c>
      <c r="J177" s="109" t="n">
        <v>1</v>
      </c>
      <c r="K177" s="110" t="n">
        <v>59</v>
      </c>
      <c r="L177" s="109" t="n">
        <v>1977</v>
      </c>
      <c r="M177" s="65" t="n">
        <v>28157</v>
      </c>
      <c r="N177" s="108" t="n">
        <v>30000</v>
      </c>
      <c r="O177" s="111"/>
      <c r="P177" s="111"/>
      <c r="Q177" s="72" t="s">
        <v>232</v>
      </c>
      <c r="R177" s="71" t="s">
        <v>497</v>
      </c>
      <c r="S177" s="44" t="s">
        <v>498</v>
      </c>
      <c r="T177" s="45" t="str">
        <f aca="false">D177</f>
        <v>U</v>
      </c>
      <c r="U177" s="44"/>
      <c r="V177" s="44"/>
      <c r="W177" s="44"/>
      <c r="X177" s="44"/>
      <c r="Y177" s="44" t="n">
        <v>1958</v>
      </c>
      <c r="Z177" s="44"/>
      <c r="AA177" s="44" t="s">
        <v>198</v>
      </c>
      <c r="AB177" s="13" t="n">
        <v>35.2607827</v>
      </c>
      <c r="AC177" s="13" t="n">
        <v>-107.8391007</v>
      </c>
    </row>
    <row r="178" s="13" customFormat="true" ht="13.8" hidden="false" customHeight="false" outlineLevel="0" collapsed="false">
      <c r="A178" s="62"/>
      <c r="B178" s="50" t="n">
        <v>3</v>
      </c>
      <c r="C178" s="105" t="s">
        <v>499</v>
      </c>
      <c r="D178" s="106" t="s">
        <v>500</v>
      </c>
      <c r="E178" s="107" t="s">
        <v>38</v>
      </c>
      <c r="F178" s="107" t="s">
        <v>201</v>
      </c>
      <c r="G178" s="107" t="n">
        <v>9</v>
      </c>
      <c r="H178" s="108"/>
      <c r="I178" s="107" t="s">
        <v>32</v>
      </c>
      <c r="J178" s="109" t="n">
        <v>1</v>
      </c>
      <c r="K178" s="110" t="n">
        <v>96</v>
      </c>
      <c r="L178" s="109" t="n">
        <v>1977</v>
      </c>
      <c r="M178" s="127" t="n">
        <v>1977</v>
      </c>
      <c r="N178" s="108"/>
      <c r="O178" s="111"/>
      <c r="P178" s="111"/>
      <c r="Q178" s="72" t="s">
        <v>301</v>
      </c>
      <c r="R178" s="71"/>
      <c r="S178" s="44"/>
      <c r="T178" s="45" t="str">
        <f aca="false">D178</f>
        <v>REE</v>
      </c>
      <c r="U178" s="44"/>
      <c r="V178" s="44"/>
      <c r="W178" s="44"/>
      <c r="X178" s="44"/>
      <c r="Y178" s="44"/>
      <c r="Z178" s="44"/>
      <c r="AA178" s="44"/>
      <c r="AB178" s="13" t="n">
        <v>62.4676279</v>
      </c>
      <c r="AC178" s="13" t="n">
        <v>21.316302</v>
      </c>
    </row>
    <row r="179" s="13" customFormat="true" ht="13.8" hidden="false" customHeight="false" outlineLevel="0" collapsed="false">
      <c r="A179" s="62"/>
      <c r="B179" s="50" t="n">
        <v>3</v>
      </c>
      <c r="C179" s="105" t="s">
        <v>392</v>
      </c>
      <c r="D179" s="106" t="s">
        <v>388</v>
      </c>
      <c r="E179" s="107" t="s">
        <v>309</v>
      </c>
      <c r="F179" s="107" t="s">
        <v>89</v>
      </c>
      <c r="G179" s="107" t="n">
        <v>6</v>
      </c>
      <c r="H179" s="108"/>
      <c r="I179" s="107" t="s">
        <v>379</v>
      </c>
      <c r="J179" s="109" t="n">
        <v>2</v>
      </c>
      <c r="K179" s="110" t="n">
        <v>162</v>
      </c>
      <c r="L179" s="109" t="n">
        <v>1977</v>
      </c>
      <c r="M179" s="127" t="n">
        <v>1977</v>
      </c>
      <c r="N179" s="108"/>
      <c r="O179" s="111"/>
      <c r="P179" s="111"/>
      <c r="Q179" s="72" t="s">
        <v>301</v>
      </c>
      <c r="R179" s="71"/>
      <c r="S179" s="112" t="s">
        <v>159</v>
      </c>
      <c r="T179" s="45" t="str">
        <f aca="false">D179</f>
        <v>Limestone</v>
      </c>
      <c r="U179" s="44"/>
      <c r="V179" s="44"/>
      <c r="W179" s="44"/>
      <c r="X179" s="44"/>
      <c r="Y179" s="44"/>
      <c r="Z179" s="44"/>
      <c r="AA179" s="44"/>
      <c r="AB179" s="13" t="n">
        <v>28.5473855</v>
      </c>
      <c r="AC179" s="13" t="n">
        <v>-82.4218646</v>
      </c>
    </row>
    <row r="180" customFormat="false" ht="13.8" hidden="false" customHeight="false" outlineLevel="0" collapsed="false">
      <c r="A180" s="62"/>
      <c r="B180" s="50" t="n">
        <v>3</v>
      </c>
      <c r="C180" s="105" t="s">
        <v>501</v>
      </c>
      <c r="D180" s="106" t="s">
        <v>198</v>
      </c>
      <c r="E180" s="107"/>
      <c r="F180" s="107"/>
      <c r="G180" s="107"/>
      <c r="H180" s="108"/>
      <c r="I180" s="107" t="s">
        <v>32</v>
      </c>
      <c r="J180" s="109" t="n">
        <v>1</v>
      </c>
      <c r="K180" s="110" t="n">
        <v>180</v>
      </c>
      <c r="L180" s="109" t="n">
        <v>1977</v>
      </c>
      <c r="M180" s="127" t="n">
        <v>1977</v>
      </c>
      <c r="N180" s="108" t="n">
        <v>40</v>
      </c>
      <c r="O180" s="111"/>
      <c r="P180" s="111"/>
      <c r="Q180" s="72" t="s">
        <v>301</v>
      </c>
      <c r="R180" s="71"/>
      <c r="S180" s="112" t="s">
        <v>159</v>
      </c>
      <c r="T180" s="45" t="str">
        <f aca="false">D180</f>
        <v>U</v>
      </c>
      <c r="U180" s="44"/>
      <c r="V180" s="44"/>
      <c r="W180" s="44"/>
      <c r="X180" s="44"/>
      <c r="Y180" s="44"/>
      <c r="Z180" s="44"/>
      <c r="AA180" s="44"/>
      <c r="AB180" s="0" t="n">
        <v>42.4885578</v>
      </c>
      <c r="AC180" s="0" t="n">
        <v>-107.7593831</v>
      </c>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13.8" hidden="false" customHeight="false" outlineLevel="0" collapsed="false">
      <c r="A181" s="62"/>
      <c r="B181" s="50" t="n">
        <v>3</v>
      </c>
      <c r="C181" s="105" t="s">
        <v>502</v>
      </c>
      <c r="D181" s="106" t="s">
        <v>198</v>
      </c>
      <c r="E181" s="107" t="s">
        <v>187</v>
      </c>
      <c r="F181" s="107" t="s">
        <v>89</v>
      </c>
      <c r="G181" s="107" t="n">
        <v>9</v>
      </c>
      <c r="H181" s="108"/>
      <c r="I181" s="107" t="s">
        <v>65</v>
      </c>
      <c r="J181" s="109" t="n">
        <v>1</v>
      </c>
      <c r="K181" s="110" t="n">
        <v>64</v>
      </c>
      <c r="L181" s="109" t="n">
        <v>1976</v>
      </c>
      <c r="M181" s="65" t="n">
        <v>27851</v>
      </c>
      <c r="N181" s="108"/>
      <c r="O181" s="111"/>
      <c r="P181" s="111"/>
      <c r="Q181" s="72" t="s">
        <v>301</v>
      </c>
      <c r="R181" s="71"/>
      <c r="S181" s="44"/>
      <c r="T181" s="45" t="str">
        <f aca="false">D181</f>
        <v>U</v>
      </c>
      <c r="U181" s="44"/>
      <c r="V181" s="44"/>
      <c r="W181" s="44"/>
      <c r="X181" s="44"/>
      <c r="Y181" s="44"/>
      <c r="Z181" s="44"/>
      <c r="AA181" s="44"/>
      <c r="AB181" s="0" t="n">
        <v>35.5339114</v>
      </c>
      <c r="AC181" s="0" t="n">
        <v>-108.5998029</v>
      </c>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13.8" hidden="false" customHeight="false" outlineLevel="0" collapsed="false">
      <c r="A182" s="53"/>
      <c r="B182" s="50" t="n">
        <v>2</v>
      </c>
      <c r="C182" s="105" t="s">
        <v>503</v>
      </c>
      <c r="D182" s="106" t="s">
        <v>102</v>
      </c>
      <c r="E182" s="107" t="s">
        <v>38</v>
      </c>
      <c r="F182" s="107" t="s">
        <v>201</v>
      </c>
      <c r="G182" s="107" t="n">
        <v>25</v>
      </c>
      <c r="H182" s="108" t="n">
        <v>1000000</v>
      </c>
      <c r="I182" s="107" t="s">
        <v>32</v>
      </c>
      <c r="J182" s="109" t="n">
        <v>1</v>
      </c>
      <c r="K182" s="110" t="n">
        <v>184</v>
      </c>
      <c r="L182" s="109" t="n">
        <v>1976</v>
      </c>
      <c r="M182" s="65" t="n">
        <v>27820</v>
      </c>
      <c r="N182" s="108" t="n">
        <v>300000</v>
      </c>
      <c r="O182" s="111"/>
      <c r="P182" s="111"/>
      <c r="Q182" s="72" t="s">
        <v>232</v>
      </c>
      <c r="R182" s="71" t="s">
        <v>504</v>
      </c>
      <c r="S182" s="44"/>
      <c r="T182" s="45" t="str">
        <f aca="false">D182</f>
        <v>Pb Zn</v>
      </c>
      <c r="U182" s="44"/>
      <c r="V182" s="44"/>
      <c r="W182" s="44"/>
      <c r="X182" s="44"/>
      <c r="Y182" s="44"/>
      <c r="Z182" s="44"/>
      <c r="AA182" s="44"/>
      <c r="AB182" s="0" t="n">
        <v>52.09381</v>
      </c>
      <c r="AC182" s="0" t="n">
        <v>4.283494</v>
      </c>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13.8" hidden="false" customHeight="false" outlineLevel="0" collapsed="false">
      <c r="A183" s="62"/>
      <c r="B183" s="50" t="n">
        <v>3</v>
      </c>
      <c r="C183" s="105" t="s">
        <v>505</v>
      </c>
      <c r="D183" s="106" t="s">
        <v>37</v>
      </c>
      <c r="E183" s="107" t="s">
        <v>38</v>
      </c>
      <c r="F183" s="107"/>
      <c r="G183" s="107" t="n">
        <v>37</v>
      </c>
      <c r="H183" s="108"/>
      <c r="I183" s="107" t="s">
        <v>373</v>
      </c>
      <c r="J183" s="109" t="n">
        <v>2</v>
      </c>
      <c r="K183" s="110" t="n">
        <v>36</v>
      </c>
      <c r="L183" s="109" t="n">
        <v>1976</v>
      </c>
      <c r="M183" s="127" t="n">
        <v>1976</v>
      </c>
      <c r="N183" s="108"/>
      <c r="O183" s="111"/>
      <c r="P183" s="111"/>
      <c r="Q183" s="72" t="s">
        <v>301</v>
      </c>
      <c r="R183" s="71"/>
      <c r="S183" s="44"/>
      <c r="T183" s="45" t="str">
        <f aca="false">D183</f>
        <v>Fe</v>
      </c>
      <c r="U183" s="44"/>
      <c r="V183" s="44"/>
      <c r="W183" s="44"/>
      <c r="X183" s="44"/>
      <c r="Y183" s="44"/>
      <c r="Z183" s="44"/>
      <c r="AA183" s="44"/>
      <c r="AB183" s="0" t="n">
        <v>43.8886955</v>
      </c>
      <c r="AC183" s="0" t="n">
        <v>125.259967</v>
      </c>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13.8" hidden="false" customHeight="false" outlineLevel="0" collapsed="false">
      <c r="A184" s="62"/>
      <c r="B184" s="50" t="n">
        <v>3</v>
      </c>
      <c r="C184" s="105" t="s">
        <v>506</v>
      </c>
      <c r="D184" s="106" t="s">
        <v>183</v>
      </c>
      <c r="E184" s="107" t="s">
        <v>88</v>
      </c>
      <c r="F184" s="107" t="s">
        <v>89</v>
      </c>
      <c r="G184" s="107" t="n">
        <v>34</v>
      </c>
      <c r="H184" s="108"/>
      <c r="I184" s="107" t="s">
        <v>329</v>
      </c>
      <c r="J184" s="109" t="n">
        <v>2</v>
      </c>
      <c r="K184" s="110" t="n">
        <v>149</v>
      </c>
      <c r="L184" s="109" t="n">
        <v>1976</v>
      </c>
      <c r="M184" s="127" t="n">
        <v>1976</v>
      </c>
      <c r="N184" s="108"/>
      <c r="O184" s="111"/>
      <c r="P184" s="111"/>
      <c r="Q184" s="72" t="s">
        <v>301</v>
      </c>
      <c r="R184" s="71"/>
      <c r="S184" s="112" t="s">
        <v>159</v>
      </c>
      <c r="T184" s="45" t="str">
        <f aca="false">D184</f>
        <v>P</v>
      </c>
      <c r="U184" s="44"/>
      <c r="V184" s="44"/>
      <c r="W184" s="44"/>
      <c r="X184" s="44"/>
      <c r="Y184" s="44"/>
      <c r="Z184" s="44"/>
      <c r="AA184" s="44"/>
      <c r="AB184" s="0" t="n">
        <v>46.498432</v>
      </c>
      <c r="AC184" s="0" t="n">
        <v>-116.724759</v>
      </c>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13.8" hidden="false" customHeight="false" outlineLevel="0" collapsed="false">
      <c r="A185" s="62"/>
      <c r="B185" s="50" t="n">
        <v>3</v>
      </c>
      <c r="C185" s="105" t="s">
        <v>507</v>
      </c>
      <c r="D185" s="106" t="s">
        <v>508</v>
      </c>
      <c r="E185" s="107" t="s">
        <v>309</v>
      </c>
      <c r="F185" s="107" t="s">
        <v>89</v>
      </c>
      <c r="G185" s="107" t="n">
        <v>21</v>
      </c>
      <c r="H185" s="108"/>
      <c r="I185" s="107" t="s">
        <v>329</v>
      </c>
      <c r="J185" s="109" t="n">
        <v>2</v>
      </c>
      <c r="K185" s="110" t="n">
        <v>18</v>
      </c>
      <c r="L185" s="109" t="n">
        <v>1975</v>
      </c>
      <c r="M185" s="65" t="n">
        <v>27638</v>
      </c>
      <c r="N185" s="108"/>
      <c r="O185" s="111"/>
      <c r="P185" s="111"/>
      <c r="Q185" s="72" t="s">
        <v>301</v>
      </c>
      <c r="R185" s="71"/>
      <c r="S185" s="44"/>
      <c r="T185" s="45" t="str">
        <f aca="false">D185</f>
        <v>Barite</v>
      </c>
      <c r="U185" s="44"/>
      <c r="V185" s="44"/>
      <c r="W185" s="44"/>
      <c r="X185" s="44"/>
      <c r="Y185" s="44"/>
      <c r="Z185" s="44"/>
      <c r="AA185" s="44"/>
      <c r="AB185" s="0" t="n">
        <v>40.4101294</v>
      </c>
      <c r="AC185" s="0" t="n">
        <v>-80.0078961</v>
      </c>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13.8" hidden="false" customHeight="false" outlineLevel="0" collapsed="false">
      <c r="A186" s="53"/>
      <c r="B186" s="50" t="n">
        <v>2</v>
      </c>
      <c r="C186" s="105" t="s">
        <v>509</v>
      </c>
      <c r="D186" s="106" t="s">
        <v>252</v>
      </c>
      <c r="E186" s="107"/>
      <c r="F186" s="107"/>
      <c r="G186" s="107"/>
      <c r="H186" s="108"/>
      <c r="I186" s="107" t="s">
        <v>54</v>
      </c>
      <c r="J186" s="109" t="n">
        <v>1</v>
      </c>
      <c r="K186" s="110"/>
      <c r="L186" s="109" t="n">
        <v>1975</v>
      </c>
      <c r="M186" s="65" t="n">
        <v>27546</v>
      </c>
      <c r="N186" s="108" t="s">
        <v>510</v>
      </c>
      <c r="O186" s="111"/>
      <c r="P186" s="111"/>
      <c r="Q186" s="72" t="s">
        <v>55</v>
      </c>
      <c r="R186" s="71" t="s">
        <v>511</v>
      </c>
      <c r="S186" s="44"/>
      <c r="T186" s="45" t="str">
        <f aca="false">D186</f>
        <v>Au Ag</v>
      </c>
      <c r="U186" s="44"/>
      <c r="V186" s="44"/>
      <c r="W186" s="44"/>
      <c r="X186" s="44"/>
      <c r="Y186" s="44"/>
      <c r="Z186" s="44"/>
      <c r="AA186" s="44"/>
      <c r="AB186" s="0" t="n">
        <v>37.811941</v>
      </c>
      <c r="AC186" s="0" t="n">
        <v>-107.6645057</v>
      </c>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13.8" hidden="false" customHeight="false" outlineLevel="0" collapsed="false">
      <c r="A187" s="53"/>
      <c r="B187" s="50" t="n">
        <v>2</v>
      </c>
      <c r="C187" s="105" t="s">
        <v>512</v>
      </c>
      <c r="D187" s="106" t="s">
        <v>102</v>
      </c>
      <c r="E187" s="107" t="s">
        <v>38</v>
      </c>
      <c r="F187" s="107" t="s">
        <v>201</v>
      </c>
      <c r="G187" s="107" t="n">
        <v>40</v>
      </c>
      <c r="H187" s="108" t="n">
        <v>3000000</v>
      </c>
      <c r="I187" s="107" t="s">
        <v>40</v>
      </c>
      <c r="J187" s="109" t="n">
        <v>1</v>
      </c>
      <c r="K187" s="110" t="n">
        <v>219</v>
      </c>
      <c r="L187" s="109" t="n">
        <v>1975</v>
      </c>
      <c r="M187" s="65" t="n">
        <v>27485</v>
      </c>
      <c r="N187" s="108" t="n">
        <v>250000</v>
      </c>
      <c r="O187" s="111" t="s">
        <v>513</v>
      </c>
      <c r="P187" s="111"/>
      <c r="Q187" s="72" t="s">
        <v>301</v>
      </c>
      <c r="R187" s="71"/>
      <c r="S187" s="44"/>
      <c r="T187" s="45" t="str">
        <f aca="false">D187</f>
        <v>Pb Zn</v>
      </c>
      <c r="U187" s="44"/>
      <c r="V187" s="44"/>
      <c r="W187" s="44"/>
      <c r="X187" s="44"/>
      <c r="Y187" s="44"/>
      <c r="Z187" s="44"/>
      <c r="AA187" s="44"/>
      <c r="AB187" s="0" t="n">
        <v>41.6332599</v>
      </c>
      <c r="AC187" s="0" t="n">
        <v>25.8603494</v>
      </c>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13.8" hidden="false" customHeight="false" outlineLevel="0" collapsed="false">
      <c r="A188" s="62"/>
      <c r="B188" s="50" t="n">
        <v>3</v>
      </c>
      <c r="C188" s="105" t="s">
        <v>514</v>
      </c>
      <c r="D188" s="106" t="s">
        <v>63</v>
      </c>
      <c r="E188" s="107"/>
      <c r="F188" s="107"/>
      <c r="G188" s="107" t="n">
        <v>10</v>
      </c>
      <c r="H188" s="108"/>
      <c r="I188" s="107" t="s">
        <v>40</v>
      </c>
      <c r="J188" s="109" t="n">
        <v>1</v>
      </c>
      <c r="K188" s="110" t="n">
        <v>22</v>
      </c>
      <c r="L188" s="109" t="n">
        <v>1975</v>
      </c>
      <c r="M188" s="65" t="n">
        <v>27426</v>
      </c>
      <c r="N188" s="108"/>
      <c r="O188" s="111"/>
      <c r="P188" s="111"/>
      <c r="Q188" s="72" t="s">
        <v>301</v>
      </c>
      <c r="R188" s="71" t="s">
        <v>515</v>
      </c>
      <c r="S188" s="44" t="s">
        <v>516</v>
      </c>
      <c r="T188" s="45" t="str">
        <f aca="false">D188</f>
        <v>Cu Au</v>
      </c>
      <c r="U188" s="44" t="n">
        <v>127</v>
      </c>
      <c r="V188" s="44" t="n">
        <v>2.42</v>
      </c>
      <c r="W188" s="44" t="n">
        <v>1.12</v>
      </c>
      <c r="X188" s="44" t="n">
        <v>3.31834476948684</v>
      </c>
      <c r="Y188" s="44" t="n">
        <v>1979</v>
      </c>
      <c r="Z188" s="44"/>
      <c r="AA188" s="44" t="s">
        <v>61</v>
      </c>
      <c r="AB188" s="0" t="n">
        <v>40.553278</v>
      </c>
      <c r="AC188" s="0" t="n">
        <v>-112.2457782</v>
      </c>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13.8" hidden="false" customHeight="false" outlineLevel="0" collapsed="false">
      <c r="A189" s="53"/>
      <c r="B189" s="50" t="n">
        <v>2</v>
      </c>
      <c r="C189" s="105" t="s">
        <v>517</v>
      </c>
      <c r="D189" s="106" t="s">
        <v>102</v>
      </c>
      <c r="E189" s="107" t="s">
        <v>38</v>
      </c>
      <c r="F189" s="107" t="s">
        <v>201</v>
      </c>
      <c r="G189" s="107" t="n">
        <v>18</v>
      </c>
      <c r="H189" s="108" t="n">
        <v>750000</v>
      </c>
      <c r="I189" s="107" t="s">
        <v>83</v>
      </c>
      <c r="J189" s="109" t="n">
        <v>1</v>
      </c>
      <c r="K189" s="110" t="n">
        <v>79</v>
      </c>
      <c r="L189" s="109" t="n">
        <v>1975</v>
      </c>
      <c r="M189" s="127" t="n">
        <v>1975</v>
      </c>
      <c r="N189" s="108" t="n">
        <v>150000</v>
      </c>
      <c r="O189" s="111"/>
      <c r="P189" s="111"/>
      <c r="Q189" s="72" t="s">
        <v>301</v>
      </c>
      <c r="R189" s="71"/>
      <c r="S189" s="44" t="s">
        <v>154</v>
      </c>
      <c r="T189" s="45" t="str">
        <f aca="false">D189</f>
        <v>Pb Zn</v>
      </c>
      <c r="U189" s="44"/>
      <c r="V189" s="44"/>
      <c r="W189" s="44"/>
      <c r="X189" s="44"/>
      <c r="Y189" s="44"/>
      <c r="Z189" s="44"/>
      <c r="AA189" s="44" t="s">
        <v>518</v>
      </c>
      <c r="AB189" s="0" t="n">
        <v>46.5821879</v>
      </c>
      <c r="AC189" s="0" t="n">
        <v>-111.9263212</v>
      </c>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13.8" hidden="false" customHeight="false" outlineLevel="0" collapsed="false">
      <c r="A190" s="62"/>
      <c r="B190" s="50" t="n">
        <v>3</v>
      </c>
      <c r="C190" s="105" t="s">
        <v>519</v>
      </c>
      <c r="D190" s="106" t="s">
        <v>508</v>
      </c>
      <c r="E190" s="107" t="s">
        <v>309</v>
      </c>
      <c r="F190" s="107" t="s">
        <v>89</v>
      </c>
      <c r="G190" s="107" t="n">
        <v>15</v>
      </c>
      <c r="H190" s="108"/>
      <c r="I190" s="107" t="s">
        <v>65</v>
      </c>
      <c r="J190" s="109" t="n">
        <v>1</v>
      </c>
      <c r="K190" s="110" t="n">
        <v>40</v>
      </c>
      <c r="L190" s="109" t="n">
        <v>1975</v>
      </c>
      <c r="M190" s="127" t="n">
        <v>1975</v>
      </c>
      <c r="N190" s="108"/>
      <c r="O190" s="111"/>
      <c r="P190" s="111"/>
      <c r="Q190" s="72" t="s">
        <v>301</v>
      </c>
      <c r="R190" s="71"/>
      <c r="S190" s="44"/>
      <c r="T190" s="45" t="str">
        <f aca="false">D190</f>
        <v>Barite</v>
      </c>
      <c r="U190" s="44"/>
      <c r="V190" s="44"/>
      <c r="W190" s="44"/>
      <c r="X190" s="44"/>
      <c r="Y190" s="44"/>
      <c r="Z190" s="44"/>
      <c r="AA190" s="44"/>
      <c r="AB190" s="0" t="n">
        <v>17.493771</v>
      </c>
      <c r="AC190" s="0" t="n">
        <v>78.3319162</v>
      </c>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13.8" hidden="false" customHeight="false" outlineLevel="0" collapsed="false">
      <c r="A191" s="62"/>
      <c r="B191" s="50" t="n">
        <v>3</v>
      </c>
      <c r="C191" s="105" t="s">
        <v>520</v>
      </c>
      <c r="D191" s="106" t="s">
        <v>381</v>
      </c>
      <c r="E191" s="107"/>
      <c r="F191" s="107"/>
      <c r="G191" s="107"/>
      <c r="H191" s="108"/>
      <c r="I191" s="107" t="s">
        <v>78</v>
      </c>
      <c r="J191" s="109" t="n">
        <v>1</v>
      </c>
      <c r="K191" s="110" t="n">
        <v>65</v>
      </c>
      <c r="L191" s="109" t="n">
        <v>1975</v>
      </c>
      <c r="M191" s="127" t="n">
        <v>1975</v>
      </c>
      <c r="N191" s="108"/>
      <c r="O191" s="111"/>
      <c r="P191" s="111"/>
      <c r="Q191" s="72" t="s">
        <v>301</v>
      </c>
      <c r="R191" s="71"/>
      <c r="S191" s="44"/>
      <c r="T191" s="45" t="str">
        <f aca="false">D191</f>
        <v>Mo</v>
      </c>
      <c r="U191" s="44"/>
      <c r="V191" s="44"/>
      <c r="W191" s="44"/>
      <c r="X191" s="44"/>
      <c r="Y191" s="44"/>
      <c r="Z191" s="44"/>
      <c r="AA191" s="44"/>
      <c r="AB191" s="0" t="n">
        <v>38.8686036</v>
      </c>
      <c r="AC191" s="0" t="n">
        <v>-107.0389357</v>
      </c>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13.8" hidden="false" customHeight="false" outlineLevel="0" collapsed="false">
      <c r="A192" s="62"/>
      <c r="B192" s="50" t="n">
        <v>3</v>
      </c>
      <c r="C192" s="105" t="s">
        <v>521</v>
      </c>
      <c r="D192" s="106" t="s">
        <v>102</v>
      </c>
      <c r="E192" s="107" t="s">
        <v>187</v>
      </c>
      <c r="F192" s="107" t="s">
        <v>522</v>
      </c>
      <c r="G192" s="107" t="n">
        <v>30</v>
      </c>
      <c r="H192" s="108"/>
      <c r="I192" s="107" t="s">
        <v>379</v>
      </c>
      <c r="J192" s="109" t="n">
        <v>2</v>
      </c>
      <c r="K192" s="110" t="n">
        <v>186</v>
      </c>
      <c r="L192" s="109" t="n">
        <v>1975</v>
      </c>
      <c r="M192" s="127" t="n">
        <v>1975</v>
      </c>
      <c r="N192" s="108"/>
      <c r="O192" s="111"/>
      <c r="P192" s="111"/>
      <c r="Q192" s="72" t="s">
        <v>301</v>
      </c>
      <c r="R192" s="71"/>
      <c r="S192" s="44" t="s">
        <v>268</v>
      </c>
      <c r="T192" s="45" t="str">
        <f aca="false">D192</f>
        <v>Pb Zn</v>
      </c>
      <c r="U192" s="44" t="n">
        <v>40</v>
      </c>
      <c r="V192" s="44" t="n">
        <v>1.11</v>
      </c>
      <c r="W192" s="44" t="n">
        <v>0.93</v>
      </c>
      <c r="X192" s="44" t="n">
        <v>5.02248041259711</v>
      </c>
      <c r="Y192" s="44" t="n">
        <v>1956</v>
      </c>
      <c r="Z192" s="44"/>
      <c r="AA192" s="44" t="s">
        <v>523</v>
      </c>
      <c r="AB192" s="0" t="s">
        <v>86</v>
      </c>
      <c r="AC192" s="0" t="s">
        <v>86</v>
      </c>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13.8" hidden="false" customHeight="false" outlineLevel="0" collapsed="false">
      <c r="A193" s="50"/>
      <c r="B193" s="50" t="n">
        <v>5</v>
      </c>
      <c r="C193" s="105" t="s">
        <v>524</v>
      </c>
      <c r="D193" s="106" t="s">
        <v>525</v>
      </c>
      <c r="E193" s="107" t="s">
        <v>38</v>
      </c>
      <c r="F193" s="107" t="s">
        <v>201</v>
      </c>
      <c r="G193" s="107" t="n">
        <v>12</v>
      </c>
      <c r="H193" s="108"/>
      <c r="I193" s="107" t="n">
        <v>3</v>
      </c>
      <c r="J193" s="109" t="n">
        <v>3</v>
      </c>
      <c r="K193" s="110" t="n">
        <v>92</v>
      </c>
      <c r="L193" s="109" t="n">
        <v>1975</v>
      </c>
      <c r="M193" s="127" t="n">
        <v>1975</v>
      </c>
      <c r="N193" s="108"/>
      <c r="O193" s="111"/>
      <c r="P193" s="111"/>
      <c r="Q193" s="72" t="s">
        <v>301</v>
      </c>
      <c r="R193" s="71"/>
      <c r="S193" s="112" t="s">
        <v>159</v>
      </c>
      <c r="T193" s="45" t="str">
        <f aca="false">D193</f>
        <v>K</v>
      </c>
      <c r="U193" s="44"/>
      <c r="V193" s="44"/>
      <c r="W193" s="44"/>
      <c r="X193" s="44"/>
      <c r="Y193" s="44"/>
      <c r="Z193" s="44"/>
      <c r="AA193" s="44"/>
      <c r="AB193" s="0" t="n">
        <v>50.4714499</v>
      </c>
      <c r="AC193" s="0" t="n">
        <v>-101.5450752</v>
      </c>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13.8" hidden="false" customHeight="false" outlineLevel="0" collapsed="false">
      <c r="A194" s="50"/>
      <c r="B194" s="50" t="n">
        <v>5</v>
      </c>
      <c r="C194" s="105" t="s">
        <v>526</v>
      </c>
      <c r="D194" s="106" t="s">
        <v>527</v>
      </c>
      <c r="E194" s="107" t="s">
        <v>187</v>
      </c>
      <c r="F194" s="107" t="s">
        <v>89</v>
      </c>
      <c r="G194" s="107" t="n">
        <v>18</v>
      </c>
      <c r="H194" s="108"/>
      <c r="I194" s="107" t="n">
        <v>3</v>
      </c>
      <c r="J194" s="109" t="n">
        <v>3</v>
      </c>
      <c r="K194" s="110" t="n">
        <v>161</v>
      </c>
      <c r="L194" s="109" t="n">
        <v>1975</v>
      </c>
      <c r="M194" s="127" t="n">
        <v>1975</v>
      </c>
      <c r="N194" s="108"/>
      <c r="O194" s="111"/>
      <c r="P194" s="111"/>
      <c r="Q194" s="72" t="s">
        <v>301</v>
      </c>
      <c r="R194" s="71"/>
      <c r="S194" s="44" t="s">
        <v>159</v>
      </c>
      <c r="T194" s="45" t="str">
        <f aca="false">D194</f>
        <v>Trona</v>
      </c>
      <c r="U194" s="44"/>
      <c r="V194" s="44"/>
      <c r="W194" s="44"/>
      <c r="X194" s="44"/>
      <c r="Y194" s="44"/>
      <c r="Z194" s="44"/>
      <c r="AA194" s="44"/>
      <c r="AB194" s="0" t="n">
        <v>41.5285757</v>
      </c>
      <c r="AC194" s="0" t="n">
        <v>-109.4662461</v>
      </c>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26.75" hidden="false" customHeight="false" outlineLevel="0" collapsed="false">
      <c r="A195" s="33"/>
      <c r="B195" s="50" t="n">
        <v>1</v>
      </c>
      <c r="C195" s="105" t="s">
        <v>528</v>
      </c>
      <c r="D195" s="106" t="s">
        <v>529</v>
      </c>
      <c r="E195" s="107" t="s">
        <v>38</v>
      </c>
      <c r="F195" s="107" t="s">
        <v>201</v>
      </c>
      <c r="G195" s="107" t="n">
        <v>20</v>
      </c>
      <c r="H195" s="108" t="n">
        <v>17000000</v>
      </c>
      <c r="I195" s="107" t="s">
        <v>95</v>
      </c>
      <c r="J195" s="109" t="n">
        <v>1</v>
      </c>
      <c r="K195" s="110" t="n">
        <v>7</v>
      </c>
      <c r="L195" s="109" t="n">
        <v>1974</v>
      </c>
      <c r="M195" s="63" t="n">
        <v>27344</v>
      </c>
      <c r="N195" s="108" t="n">
        <v>3000000</v>
      </c>
      <c r="O195" s="111" t="n">
        <v>45</v>
      </c>
      <c r="P195" s="111" t="n">
        <v>12</v>
      </c>
      <c r="Q195" s="72" t="s">
        <v>243</v>
      </c>
      <c r="R195" s="71" t="s">
        <v>530</v>
      </c>
      <c r="S195" s="44" t="s">
        <v>279</v>
      </c>
      <c r="T195" s="45" t="str">
        <f aca="false">D195</f>
        <v>Pt</v>
      </c>
      <c r="U195" s="44"/>
      <c r="V195" s="44"/>
      <c r="W195" s="44"/>
      <c r="X195" s="44"/>
      <c r="Y195" s="44"/>
      <c r="Z195" s="44"/>
      <c r="AA195" s="44"/>
      <c r="AB195" s="0" t="n">
        <v>-25.598844</v>
      </c>
      <c r="AC195" s="0" t="n">
        <v>27.126531</v>
      </c>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13.8" hidden="false" customHeight="false" outlineLevel="0" collapsed="false">
      <c r="A196" s="62"/>
      <c r="B196" s="50" t="n">
        <v>3</v>
      </c>
      <c r="C196" s="105" t="s">
        <v>531</v>
      </c>
      <c r="D196" s="106" t="s">
        <v>44</v>
      </c>
      <c r="E196" s="107"/>
      <c r="F196" s="107"/>
      <c r="G196" s="107" t="n">
        <v>12</v>
      </c>
      <c r="H196" s="108"/>
      <c r="I196" s="107" t="s">
        <v>78</v>
      </c>
      <c r="J196" s="109" t="n">
        <v>1</v>
      </c>
      <c r="K196" s="110" t="n">
        <v>50</v>
      </c>
      <c r="L196" s="109" t="n">
        <v>1974</v>
      </c>
      <c r="M196" s="65" t="n">
        <v>27334</v>
      </c>
      <c r="N196" s="108"/>
      <c r="O196" s="111"/>
      <c r="P196" s="111"/>
      <c r="Q196" s="72" t="s">
        <v>301</v>
      </c>
      <c r="R196" s="71"/>
      <c r="S196" s="44"/>
      <c r="T196" s="45" t="str">
        <f aca="false">D196</f>
        <v>Au</v>
      </c>
      <c r="U196" s="44"/>
      <c r="V196" s="44"/>
      <c r="W196" s="44"/>
      <c r="X196" s="44"/>
      <c r="Y196" s="44"/>
      <c r="Z196" s="44"/>
      <c r="AA196" s="44"/>
      <c r="AB196" s="0" t="n">
        <v>39.7872924</v>
      </c>
      <c r="AC196" s="0" t="n">
        <v>-105.5002227</v>
      </c>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13.8" hidden="false" customHeight="false" outlineLevel="0" collapsed="false">
      <c r="A197" s="62"/>
      <c r="B197" s="50" t="n">
        <v>3</v>
      </c>
      <c r="C197" s="105" t="s">
        <v>532</v>
      </c>
      <c r="D197" s="106" t="s">
        <v>533</v>
      </c>
      <c r="E197" s="107" t="s">
        <v>38</v>
      </c>
      <c r="F197" s="107" t="s">
        <v>327</v>
      </c>
      <c r="G197" s="107" t="n">
        <v>18</v>
      </c>
      <c r="H197" s="108" t="n">
        <v>300000</v>
      </c>
      <c r="I197" s="107" t="s">
        <v>32</v>
      </c>
      <c r="J197" s="109" t="n">
        <v>1</v>
      </c>
      <c r="K197" s="110" t="n">
        <v>37</v>
      </c>
      <c r="L197" s="109" t="n">
        <v>1974</v>
      </c>
      <c r="M197" s="65" t="n">
        <v>27181</v>
      </c>
      <c r="N197" s="108" t="n">
        <v>38000</v>
      </c>
      <c r="O197" s="111" t="n">
        <v>0.03</v>
      </c>
      <c r="P197" s="111"/>
      <c r="Q197" s="72" t="s">
        <v>301</v>
      </c>
      <c r="R197" s="71"/>
      <c r="S197" s="44"/>
      <c r="T197" s="45" t="str">
        <f aca="false">D197</f>
        <v>Mica</v>
      </c>
      <c r="U197" s="44"/>
      <c r="V197" s="44"/>
      <c r="W197" s="44"/>
      <c r="X197" s="44"/>
      <c r="Y197" s="44"/>
      <c r="Z197" s="44"/>
      <c r="AA197" s="44"/>
      <c r="AB197" s="0" t="n">
        <v>35.7595731</v>
      </c>
      <c r="AC197" s="0" t="n">
        <v>-79.0192997</v>
      </c>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13.8" hidden="false" customHeight="false" outlineLevel="0" collapsed="false">
      <c r="A198" s="62"/>
      <c r="B198" s="50" t="n">
        <v>3</v>
      </c>
      <c r="C198" s="105" t="s">
        <v>374</v>
      </c>
      <c r="D198" s="106" t="s">
        <v>534</v>
      </c>
      <c r="E198" s="107" t="s">
        <v>88</v>
      </c>
      <c r="F198" s="107" t="s">
        <v>89</v>
      </c>
      <c r="G198" s="107" t="n">
        <v>9</v>
      </c>
      <c r="H198" s="108" t="n">
        <v>37000</v>
      </c>
      <c r="I198" s="107" t="s">
        <v>98</v>
      </c>
      <c r="J198" s="109" t="n">
        <v>1</v>
      </c>
      <c r="K198" s="110" t="n">
        <v>109</v>
      </c>
      <c r="L198" s="109" t="n">
        <v>1974</v>
      </c>
      <c r="M198" s="63" t="n">
        <v>27045</v>
      </c>
      <c r="N198" s="108" t="n">
        <v>6000</v>
      </c>
      <c r="O198" s="111"/>
      <c r="P198" s="111"/>
      <c r="Q198" s="72" t="s">
        <v>301</v>
      </c>
      <c r="R198" s="71"/>
      <c r="S198" s="44"/>
      <c r="T198" s="45" t="str">
        <f aca="false">D198</f>
        <v>Ag</v>
      </c>
      <c r="U198" s="44"/>
      <c r="V198" s="44"/>
      <c r="W198" s="44"/>
      <c r="X198" s="44"/>
      <c r="Y198" s="44"/>
      <c r="Z198" s="44"/>
      <c r="AA198" s="44"/>
      <c r="AB198" s="0" t="n">
        <v>43.8526815</v>
      </c>
      <c r="AC198" s="0" t="n">
        <v>-114.8770163</v>
      </c>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13.8" hidden="false" customHeight="false" outlineLevel="0" collapsed="false">
      <c r="A199" s="62"/>
      <c r="B199" s="50" t="n">
        <v>3</v>
      </c>
      <c r="C199" s="105" t="s">
        <v>535</v>
      </c>
      <c r="D199" s="106" t="s">
        <v>375</v>
      </c>
      <c r="E199" s="107" t="s">
        <v>38</v>
      </c>
      <c r="F199" s="107" t="s">
        <v>39</v>
      </c>
      <c r="G199" s="107" t="n">
        <v>9</v>
      </c>
      <c r="H199" s="108"/>
      <c r="I199" s="107" t="s">
        <v>98</v>
      </c>
      <c r="J199" s="109" t="n">
        <v>1</v>
      </c>
      <c r="K199" s="110" t="n">
        <v>49</v>
      </c>
      <c r="L199" s="109" t="n">
        <v>1974</v>
      </c>
      <c r="M199" s="63" t="n">
        <v>27044</v>
      </c>
      <c r="N199" s="108" t="n">
        <v>3800</v>
      </c>
      <c r="O199" s="111" t="n">
        <v>0.61</v>
      </c>
      <c r="P199" s="111"/>
      <c r="Q199" s="72" t="s">
        <v>295</v>
      </c>
      <c r="R199" s="71"/>
      <c r="S199" s="44"/>
      <c r="T199" s="45" t="str">
        <f aca="false">D199</f>
        <v>Ag Pb</v>
      </c>
      <c r="U199" s="44"/>
      <c r="V199" s="44"/>
      <c r="W199" s="44"/>
      <c r="X199" s="44"/>
      <c r="Y199" s="44"/>
      <c r="Z199" s="44"/>
      <c r="AA199" s="44"/>
      <c r="AB199" s="0" t="n">
        <v>48.2853611</v>
      </c>
      <c r="AC199" s="0" t="n">
        <v>-115.882989</v>
      </c>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13.8" hidden="false" customHeight="false" outlineLevel="0" collapsed="false">
      <c r="A200" s="62"/>
      <c r="B200" s="50" t="n">
        <v>3</v>
      </c>
      <c r="C200" s="105" t="s">
        <v>536</v>
      </c>
      <c r="D200" s="106" t="s">
        <v>375</v>
      </c>
      <c r="E200" s="107" t="s">
        <v>38</v>
      </c>
      <c r="F200" s="107" t="s">
        <v>266</v>
      </c>
      <c r="G200" s="107" t="n">
        <v>9</v>
      </c>
      <c r="H200" s="108"/>
      <c r="I200" s="107" t="s">
        <v>95</v>
      </c>
      <c r="J200" s="109" t="n">
        <v>1</v>
      </c>
      <c r="K200" s="110" t="n">
        <v>10</v>
      </c>
      <c r="L200" s="109" t="n">
        <v>1974</v>
      </c>
      <c r="M200" s="127" t="n">
        <v>1974</v>
      </c>
      <c r="N200" s="108"/>
      <c r="O200" s="111"/>
      <c r="P200" s="111"/>
      <c r="Q200" s="72" t="s">
        <v>301</v>
      </c>
      <c r="R200" s="71"/>
      <c r="S200" s="112" t="s">
        <v>159</v>
      </c>
      <c r="T200" s="45" t="str">
        <f aca="false">D200</f>
        <v>Ag Pb</v>
      </c>
      <c r="U200" s="44"/>
      <c r="V200" s="44"/>
      <c r="W200" s="44"/>
      <c r="X200" s="44"/>
      <c r="Y200" s="44"/>
      <c r="Z200" s="44"/>
      <c r="AA200" s="44"/>
      <c r="AB200" s="0" t="n">
        <v>48.404192</v>
      </c>
      <c r="AC200" s="0" t="n">
        <v>-3.751799</v>
      </c>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13.8" hidden="false" customHeight="false" outlineLevel="0" collapsed="false">
      <c r="A201" s="62"/>
      <c r="B201" s="50" t="n">
        <v>3</v>
      </c>
      <c r="C201" s="105" t="s">
        <v>537</v>
      </c>
      <c r="D201" s="106" t="s">
        <v>479</v>
      </c>
      <c r="E201" s="107" t="s">
        <v>38</v>
      </c>
      <c r="F201" s="107" t="s">
        <v>201</v>
      </c>
      <c r="G201" s="107" t="n">
        <v>61</v>
      </c>
      <c r="H201" s="108"/>
      <c r="I201" s="107" t="s">
        <v>329</v>
      </c>
      <c r="J201" s="109" t="n">
        <v>2</v>
      </c>
      <c r="K201" s="110" t="n">
        <v>47</v>
      </c>
      <c r="L201" s="109" t="n">
        <v>1974</v>
      </c>
      <c r="M201" s="127" t="n">
        <v>1974</v>
      </c>
      <c r="N201" s="108"/>
      <c r="O201" s="111"/>
      <c r="P201" s="111"/>
      <c r="Q201" s="72" t="s">
        <v>301</v>
      </c>
      <c r="R201" s="71"/>
      <c r="S201" s="44"/>
      <c r="T201" s="45" t="str">
        <f aca="false">D201</f>
        <v>Oil Sands</v>
      </c>
      <c r="U201" s="44"/>
      <c r="V201" s="44"/>
      <c r="W201" s="44"/>
      <c r="X201" s="44"/>
      <c r="Y201" s="44"/>
      <c r="Z201" s="44"/>
      <c r="AA201" s="44"/>
      <c r="AB201" s="0" t="n">
        <v>53.9332706</v>
      </c>
      <c r="AC201" s="0" t="n">
        <v>-116.5765035</v>
      </c>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13.8" hidden="false" customHeight="false" outlineLevel="0" collapsed="false">
      <c r="A202" s="62"/>
      <c r="B202" s="50" t="n">
        <v>3</v>
      </c>
      <c r="C202" s="105" t="s">
        <v>538</v>
      </c>
      <c r="D202" s="106" t="s">
        <v>457</v>
      </c>
      <c r="E202" s="107" t="s">
        <v>38</v>
      </c>
      <c r="F202" s="107" t="s">
        <v>201</v>
      </c>
      <c r="G202" s="107" t="n">
        <v>20</v>
      </c>
      <c r="H202" s="108"/>
      <c r="I202" s="107" t="s">
        <v>379</v>
      </c>
      <c r="J202" s="109" t="n">
        <v>2</v>
      </c>
      <c r="K202" s="110" t="n">
        <v>153</v>
      </c>
      <c r="L202" s="109" t="n">
        <v>1974</v>
      </c>
      <c r="M202" s="127" t="n">
        <v>1974</v>
      </c>
      <c r="N202" s="108"/>
      <c r="O202" s="111"/>
      <c r="P202" s="111"/>
      <c r="Q202" s="72" t="s">
        <v>301</v>
      </c>
      <c r="R202" s="71"/>
      <c r="S202" s="44"/>
      <c r="T202" s="45" t="str">
        <f aca="false">D202</f>
        <v>Gypsum</v>
      </c>
      <c r="U202" s="44"/>
      <c r="V202" s="44"/>
      <c r="W202" s="44"/>
      <c r="X202" s="44"/>
      <c r="Y202" s="44"/>
      <c r="Z202" s="44"/>
      <c r="AA202" s="44"/>
      <c r="AB202" s="0" t="n">
        <v>30.4148916</v>
      </c>
      <c r="AC202" s="0" t="n">
        <v>-89.2352106</v>
      </c>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13.8" hidden="false" customHeight="false" outlineLevel="0" collapsed="false">
      <c r="A203" s="62"/>
      <c r="B203" s="50" t="n">
        <v>3</v>
      </c>
      <c r="C203" s="105" t="s">
        <v>539</v>
      </c>
      <c r="D203" s="106" t="s">
        <v>58</v>
      </c>
      <c r="E203" s="107" t="s">
        <v>38</v>
      </c>
      <c r="F203" s="107" t="s">
        <v>201</v>
      </c>
      <c r="G203" s="107" t="n">
        <v>46</v>
      </c>
      <c r="H203" s="108"/>
      <c r="I203" s="107" t="s">
        <v>98</v>
      </c>
      <c r="J203" s="109" t="n">
        <v>1</v>
      </c>
      <c r="K203" s="110" t="n">
        <v>159</v>
      </c>
      <c r="L203" s="109" t="n">
        <v>1974</v>
      </c>
      <c r="M203" s="127" t="n">
        <v>1974</v>
      </c>
      <c r="N203" s="108"/>
      <c r="O203" s="111"/>
      <c r="P203" s="111"/>
      <c r="Q203" s="72" t="s">
        <v>301</v>
      </c>
      <c r="R203" s="71"/>
      <c r="S203" s="44"/>
      <c r="T203" s="45" t="str">
        <f aca="false">D203</f>
        <v>Cu</v>
      </c>
      <c r="U203" s="44"/>
      <c r="V203" s="44"/>
      <c r="W203" s="44"/>
      <c r="X203" s="44"/>
      <c r="Y203" s="44"/>
      <c r="Z203" s="44"/>
      <c r="AA203" s="44"/>
      <c r="AB203" s="0" t="n">
        <v>19.3969616</v>
      </c>
      <c r="AC203" s="0" t="n">
        <v>-99.1787439</v>
      </c>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13.8" hidden="false" customHeight="false" outlineLevel="0" collapsed="false">
      <c r="A204" s="62"/>
      <c r="B204" s="50" t="n">
        <v>3</v>
      </c>
      <c r="C204" s="105" t="s">
        <v>540</v>
      </c>
      <c r="D204" s="106" t="s">
        <v>58</v>
      </c>
      <c r="E204" s="107" t="s">
        <v>38</v>
      </c>
      <c r="F204" s="107" t="s">
        <v>201</v>
      </c>
      <c r="G204" s="107" t="n">
        <v>52</v>
      </c>
      <c r="H204" s="108"/>
      <c r="I204" s="107" t="s">
        <v>329</v>
      </c>
      <c r="J204" s="109" t="n">
        <v>2</v>
      </c>
      <c r="K204" s="110" t="n">
        <v>101</v>
      </c>
      <c r="L204" s="109" t="n">
        <v>1973</v>
      </c>
      <c r="M204" s="63" t="n">
        <v>26700</v>
      </c>
      <c r="N204" s="108"/>
      <c r="O204" s="111"/>
      <c r="P204" s="111"/>
      <c r="Q204" s="72" t="s">
        <v>301</v>
      </c>
      <c r="R204" s="71"/>
      <c r="S204" s="44" t="s">
        <v>60</v>
      </c>
      <c r="T204" s="45" t="str">
        <f aca="false">D204</f>
        <v>Cu</v>
      </c>
      <c r="U204" s="44" t="n">
        <v>3200</v>
      </c>
      <c r="V204" s="44" t="n">
        <v>0.49</v>
      </c>
      <c r="W204" s="44"/>
      <c r="X204" s="44" t="n">
        <v>0.67</v>
      </c>
      <c r="Y204" s="44" t="n">
        <v>1911</v>
      </c>
      <c r="Z204" s="44" t="n">
        <v>32</v>
      </c>
      <c r="AA204" s="44" t="s">
        <v>61</v>
      </c>
      <c r="AB204" s="0" t="s">
        <v>86</v>
      </c>
      <c r="AC204" s="0" t="s">
        <v>86</v>
      </c>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s="114" customFormat="true" ht="13.8" hidden="false" customHeight="false" outlineLevel="0" collapsed="false">
      <c r="A205" s="53"/>
      <c r="B205" s="50" t="n">
        <v>2</v>
      </c>
      <c r="C205" s="105" t="s">
        <v>541</v>
      </c>
      <c r="D205" s="106" t="s">
        <v>58</v>
      </c>
      <c r="E205" s="107" t="s">
        <v>38</v>
      </c>
      <c r="F205" s="107" t="s">
        <v>89</v>
      </c>
      <c r="G205" s="107" t="n">
        <v>43</v>
      </c>
      <c r="H205" s="108" t="n">
        <v>500000</v>
      </c>
      <c r="I205" s="107" t="s">
        <v>32</v>
      </c>
      <c r="J205" s="109" t="n">
        <v>1</v>
      </c>
      <c r="K205" s="110" t="n">
        <v>169</v>
      </c>
      <c r="L205" s="109" t="n">
        <v>1973</v>
      </c>
      <c r="M205" s="127" t="n">
        <v>1973</v>
      </c>
      <c r="N205" s="108" t="n">
        <v>170000</v>
      </c>
      <c r="O205" s="111" t="n">
        <v>25</v>
      </c>
      <c r="P205" s="111"/>
      <c r="Q205" s="72" t="s">
        <v>243</v>
      </c>
      <c r="R205" s="71" t="s">
        <v>542</v>
      </c>
      <c r="S205" s="112"/>
      <c r="T205" s="45" t="str">
        <f aca="false">D205</f>
        <v>Cu</v>
      </c>
      <c r="U205" s="112"/>
      <c r="V205" s="112"/>
      <c r="W205" s="112"/>
      <c r="X205" s="112"/>
      <c r="Y205" s="112"/>
      <c r="Z205" s="112"/>
      <c r="AA205" s="112"/>
      <c r="AB205" s="113" t="n">
        <v>30.4148916</v>
      </c>
      <c r="AC205" s="114" t="n">
        <v>-89.2352106</v>
      </c>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13.8" hidden="false" customHeight="false" outlineLevel="0" collapsed="false">
      <c r="A206" s="62"/>
      <c r="B206" s="50" t="n">
        <v>3</v>
      </c>
      <c r="C206" s="105" t="s">
        <v>543</v>
      </c>
      <c r="D206" s="106" t="s">
        <v>58</v>
      </c>
      <c r="E206" s="107" t="s">
        <v>38</v>
      </c>
      <c r="F206" s="107" t="s">
        <v>201</v>
      </c>
      <c r="G206" s="107" t="n">
        <v>21</v>
      </c>
      <c r="H206" s="108"/>
      <c r="I206" s="107" t="s">
        <v>98</v>
      </c>
      <c r="J206" s="109" t="n">
        <v>1</v>
      </c>
      <c r="K206" s="110" t="n">
        <v>41</v>
      </c>
      <c r="L206" s="109" t="n">
        <v>1973</v>
      </c>
      <c r="M206" s="127" t="n">
        <v>1973</v>
      </c>
      <c r="N206" s="108"/>
      <c r="O206" s="111"/>
      <c r="P206" s="111"/>
      <c r="Q206" s="72" t="s">
        <v>301</v>
      </c>
      <c r="R206" s="71"/>
      <c r="S206" s="44"/>
      <c r="T206" s="45" t="str">
        <f aca="false">D206</f>
        <v>Cu</v>
      </c>
      <c r="U206" s="44"/>
      <c r="V206" s="44"/>
      <c r="W206" s="44"/>
      <c r="X206" s="44"/>
      <c r="Y206" s="44"/>
      <c r="Z206" s="44"/>
      <c r="AA206" s="44"/>
      <c r="AB206" s="0" t="n">
        <v>32.7713792</v>
      </c>
      <c r="AC206" s="0" t="n">
        <v>-108.2801458</v>
      </c>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13.8" hidden="false" customHeight="false" outlineLevel="0" collapsed="false">
      <c r="A207" s="62"/>
      <c r="B207" s="50" t="n">
        <v>3</v>
      </c>
      <c r="C207" s="105" t="s">
        <v>544</v>
      </c>
      <c r="D207" s="106" t="s">
        <v>58</v>
      </c>
      <c r="E207" s="107" t="s">
        <v>38</v>
      </c>
      <c r="F207" s="107" t="s">
        <v>201</v>
      </c>
      <c r="G207" s="107" t="n">
        <v>52</v>
      </c>
      <c r="H207" s="108"/>
      <c r="I207" s="107" t="s">
        <v>32</v>
      </c>
      <c r="J207" s="109" t="n">
        <v>1</v>
      </c>
      <c r="K207" s="110" t="n">
        <v>100</v>
      </c>
      <c r="L207" s="109" t="n">
        <v>1972</v>
      </c>
      <c r="M207" s="63" t="n">
        <v>26635</v>
      </c>
      <c r="N207" s="108"/>
      <c r="O207" s="111"/>
      <c r="P207" s="111"/>
      <c r="Q207" s="72" t="s">
        <v>301</v>
      </c>
      <c r="R207" s="71"/>
      <c r="S207" s="44" t="s">
        <v>60</v>
      </c>
      <c r="T207" s="45" t="str">
        <f aca="false">D207</f>
        <v>Cu</v>
      </c>
      <c r="U207" s="44" t="n">
        <v>3200</v>
      </c>
      <c r="V207" s="44" t="n">
        <v>0.49</v>
      </c>
      <c r="W207" s="44"/>
      <c r="X207" s="44" t="n">
        <v>0.67</v>
      </c>
      <c r="Y207" s="44" t="n">
        <v>1911</v>
      </c>
      <c r="Z207" s="44" t="n">
        <v>30</v>
      </c>
      <c r="AA207" s="44" t="s">
        <v>61</v>
      </c>
      <c r="AB207" s="0" t="n">
        <v>33.129135</v>
      </c>
      <c r="AC207" s="0" t="n">
        <v>-110.9798736</v>
      </c>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s="129" customFormat="true" ht="13.8" hidden="false" customHeight="false" outlineLevel="0" collapsed="false">
      <c r="A208" s="33"/>
      <c r="B208" s="50" t="n">
        <v>1</v>
      </c>
      <c r="C208" s="105" t="s">
        <v>545</v>
      </c>
      <c r="D208" s="106" t="s">
        <v>69</v>
      </c>
      <c r="E208" s="107"/>
      <c r="F208" s="107"/>
      <c r="G208" s="107"/>
      <c r="H208" s="108"/>
      <c r="I208" s="107" t="s">
        <v>54</v>
      </c>
      <c r="J208" s="109" t="n">
        <v>1</v>
      </c>
      <c r="K208" s="110" t="s">
        <v>231</v>
      </c>
      <c r="L208" s="109" t="n">
        <v>1972</v>
      </c>
      <c r="M208" s="63" t="n">
        <v>26355</v>
      </c>
      <c r="N208" s="108" t="n">
        <v>500000</v>
      </c>
      <c r="O208" s="111" t="n">
        <v>64.4</v>
      </c>
      <c r="P208" s="111" t="n">
        <v>125</v>
      </c>
      <c r="Q208" s="72" t="s">
        <v>243</v>
      </c>
      <c r="R208" s="71" t="s">
        <v>546</v>
      </c>
      <c r="S208" s="112" t="s">
        <v>159</v>
      </c>
      <c r="T208" s="45" t="str">
        <f aca="false">D208</f>
        <v>Coal</v>
      </c>
      <c r="U208" s="112"/>
      <c r="V208" s="112"/>
      <c r="W208" s="112"/>
      <c r="X208" s="112"/>
      <c r="Y208" s="112"/>
      <c r="Z208" s="112"/>
      <c r="AA208" s="112"/>
      <c r="AB208" s="113" t="s">
        <v>86</v>
      </c>
      <c r="AC208" s="114" t="s">
        <v>86</v>
      </c>
      <c r="AD208" s="114"/>
      <c r="AE208" s="114"/>
      <c r="AF208" s="114"/>
      <c r="AG208" s="114"/>
      <c r="AH208" s="114"/>
      <c r="AI208" s="114"/>
      <c r="AJ208" s="114"/>
      <c r="AK208" s="114"/>
      <c r="AL208" s="114"/>
      <c r="AM208" s="114"/>
      <c r="AN208" s="114"/>
      <c r="AO208" s="114"/>
      <c r="AP208" s="114"/>
      <c r="AQ208" s="114"/>
      <c r="AR208" s="114"/>
      <c r="AS208" s="114"/>
      <c r="AT208" s="114"/>
      <c r="AU208" s="114"/>
      <c r="AV208" s="114"/>
      <c r="AW208" s="114"/>
      <c r="AX208" s="114"/>
      <c r="AY208" s="114"/>
      <c r="AZ208" s="114"/>
      <c r="BA208" s="114"/>
      <c r="BB208" s="114"/>
      <c r="BC208" s="114"/>
      <c r="BD208" s="114"/>
      <c r="BE208" s="114"/>
      <c r="BF208" s="114"/>
      <c r="BG208" s="114"/>
      <c r="BH208" s="114"/>
      <c r="BI208" s="114"/>
      <c r="BJ208" s="114"/>
      <c r="BK208" s="114"/>
      <c r="BL208" s="114"/>
      <c r="BM208" s="114"/>
      <c r="BN208" s="114"/>
      <c r="BO208" s="114"/>
      <c r="BP208" s="114"/>
      <c r="BQ208" s="114"/>
      <c r="BR208" s="114"/>
      <c r="BS208" s="114"/>
      <c r="BT208" s="114"/>
      <c r="BU208" s="114"/>
      <c r="BV208" s="114"/>
      <c r="BW208" s="114"/>
      <c r="BX208" s="114"/>
      <c r="BY208" s="114"/>
      <c r="BZ208" s="114"/>
      <c r="CA208" s="114"/>
      <c r="CB208" s="114"/>
      <c r="CC208" s="114"/>
      <c r="CD208" s="114"/>
      <c r="CE208" s="114"/>
      <c r="CF208" s="114"/>
      <c r="CG208" s="114"/>
      <c r="CH208" s="114"/>
      <c r="CI208" s="114"/>
      <c r="CJ208" s="114"/>
      <c r="CK208" s="114"/>
      <c r="CL208" s="114"/>
      <c r="CM208" s="114"/>
      <c r="CN208" s="114"/>
      <c r="CO208" s="114"/>
      <c r="CP208" s="114"/>
      <c r="CQ208" s="114"/>
      <c r="CR208" s="114"/>
      <c r="CS208" s="114"/>
      <c r="CT208" s="114"/>
      <c r="CU208" s="114"/>
      <c r="CV208" s="114"/>
      <c r="CW208" s="114"/>
      <c r="CX208" s="114"/>
      <c r="CY208" s="114"/>
      <c r="CZ208" s="114"/>
      <c r="DA208" s="114"/>
      <c r="DB208" s="114"/>
      <c r="DC208" s="114"/>
      <c r="DD208" s="114"/>
      <c r="DE208" s="114"/>
      <c r="DF208" s="114"/>
      <c r="DG208" s="114"/>
      <c r="DH208" s="114"/>
      <c r="DI208" s="114"/>
      <c r="DJ208" s="114"/>
      <c r="DK208" s="114"/>
      <c r="DL208" s="114"/>
      <c r="DM208" s="114"/>
      <c r="DN208" s="114"/>
      <c r="DO208" s="114"/>
      <c r="DP208" s="114"/>
      <c r="DQ208" s="114"/>
      <c r="DR208" s="114"/>
      <c r="DS208" s="114"/>
      <c r="DT208" s="114"/>
      <c r="DU208" s="114"/>
      <c r="DV208" s="114"/>
      <c r="DW208" s="114"/>
      <c r="DX208" s="114"/>
      <c r="DY208" s="114"/>
      <c r="DZ208" s="114"/>
      <c r="EA208" s="114"/>
      <c r="EB208" s="114"/>
      <c r="EC208" s="114"/>
      <c r="ED208" s="114"/>
      <c r="EE208" s="114"/>
      <c r="EF208" s="114"/>
      <c r="EG208" s="114"/>
      <c r="EH208" s="114"/>
      <c r="EI208" s="114"/>
      <c r="EJ208" s="114"/>
      <c r="EK208" s="114"/>
      <c r="EL208" s="114"/>
      <c r="EM208" s="114"/>
      <c r="EN208" s="114"/>
      <c r="EO208" s="114"/>
      <c r="EP208" s="114"/>
      <c r="EQ208" s="114"/>
      <c r="ER208" s="114"/>
      <c r="ES208" s="114"/>
      <c r="ET208" s="114"/>
      <c r="EU208" s="114"/>
      <c r="EV208" s="114"/>
      <c r="EW208" s="114"/>
      <c r="EX208" s="114"/>
      <c r="EY208" s="114"/>
      <c r="EZ208" s="114"/>
      <c r="FA208" s="114"/>
      <c r="FB208" s="114"/>
      <c r="FC208" s="114"/>
      <c r="FD208" s="114"/>
      <c r="FE208" s="114"/>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13.8" hidden="false" customHeight="false" outlineLevel="0" collapsed="false">
      <c r="A209" s="62"/>
      <c r="B209" s="50" t="n">
        <v>3</v>
      </c>
      <c r="C209" s="105" t="s">
        <v>547</v>
      </c>
      <c r="D209" s="106" t="s">
        <v>375</v>
      </c>
      <c r="E209" s="107" t="s">
        <v>38</v>
      </c>
      <c r="F209" s="107" t="s">
        <v>89</v>
      </c>
      <c r="G209" s="107" t="n">
        <v>14</v>
      </c>
      <c r="H209" s="108"/>
      <c r="I209" s="107" t="s">
        <v>188</v>
      </c>
      <c r="J209" s="109" t="n">
        <v>2</v>
      </c>
      <c r="K209" s="110" t="n">
        <v>48</v>
      </c>
      <c r="L209" s="109" t="n">
        <v>1972</v>
      </c>
      <c r="M209" s="127" t="n">
        <v>1972</v>
      </c>
      <c r="N209" s="108"/>
      <c r="O209" s="111"/>
      <c r="P209" s="111"/>
      <c r="Q209" s="72" t="s">
        <v>301</v>
      </c>
      <c r="R209" s="71"/>
      <c r="S209" s="44" t="s">
        <v>154</v>
      </c>
      <c r="T209" s="45" t="str">
        <f aca="false">D209</f>
        <v>Ag Pb</v>
      </c>
      <c r="U209" s="44"/>
      <c r="V209" s="44"/>
      <c r="W209" s="44"/>
      <c r="X209" s="44"/>
      <c r="Y209" s="44"/>
      <c r="Z209" s="44"/>
      <c r="AA209" s="44"/>
      <c r="AB209" s="0" t="n">
        <v>48.2853611</v>
      </c>
      <c r="AC209" s="0" t="n">
        <v>-115.882989</v>
      </c>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13.8" hidden="false" customHeight="false" outlineLevel="0" collapsed="false">
      <c r="A210" s="33"/>
      <c r="B210" s="50" t="n">
        <v>1</v>
      </c>
      <c r="C210" s="105" t="s">
        <v>548</v>
      </c>
      <c r="D210" s="106" t="s">
        <v>183</v>
      </c>
      <c r="E210" s="107"/>
      <c r="F210" s="107"/>
      <c r="G210" s="107"/>
      <c r="H210" s="108"/>
      <c r="I210" s="107" t="s">
        <v>54</v>
      </c>
      <c r="J210" s="109" t="n">
        <v>1</v>
      </c>
      <c r="K210" s="110" t="n">
        <v>31</v>
      </c>
      <c r="L210" s="109" t="n">
        <v>1971</v>
      </c>
      <c r="M210" s="63" t="n">
        <v>26270</v>
      </c>
      <c r="N210" s="108" t="n">
        <v>9000000</v>
      </c>
      <c r="O210" s="111" t="n">
        <v>120</v>
      </c>
      <c r="P210" s="111"/>
      <c r="Q210" s="72" t="s">
        <v>432</v>
      </c>
      <c r="R210" s="71"/>
      <c r="S210" s="44" t="s">
        <v>159</v>
      </c>
      <c r="T210" s="45" t="str">
        <f aca="false">D210</f>
        <v>P</v>
      </c>
      <c r="U210" s="44"/>
      <c r="V210" s="44"/>
      <c r="W210" s="44"/>
      <c r="X210" s="44"/>
      <c r="Y210" s="44"/>
      <c r="Z210" s="44"/>
      <c r="AA210" s="44"/>
      <c r="AB210" s="0" t="n">
        <v>27.7520418</v>
      </c>
      <c r="AC210" s="0" t="n">
        <v>-81.8020327</v>
      </c>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18.2" hidden="false" customHeight="false" outlineLevel="0" collapsed="false">
      <c r="A211" s="33"/>
      <c r="B211" s="50" t="n">
        <v>1</v>
      </c>
      <c r="C211" s="105" t="s">
        <v>549</v>
      </c>
      <c r="D211" s="106" t="s">
        <v>44</v>
      </c>
      <c r="E211" s="130"/>
      <c r="F211" s="130"/>
      <c r="G211" s="107" t="n">
        <v>25</v>
      </c>
      <c r="H211" s="108"/>
      <c r="I211" s="107" t="s">
        <v>32</v>
      </c>
      <c r="J211" s="109" t="n">
        <v>1</v>
      </c>
      <c r="K211" s="110" t="s">
        <v>33</v>
      </c>
      <c r="L211" s="109" t="n">
        <v>1971</v>
      </c>
      <c r="M211" s="63" t="n">
        <v>26236</v>
      </c>
      <c r="N211" s="108" t="n">
        <v>300000</v>
      </c>
      <c r="O211" s="111"/>
      <c r="P211" s="111" t="n">
        <v>89</v>
      </c>
      <c r="Q211" s="72" t="s">
        <v>550</v>
      </c>
      <c r="R211" s="71" t="s">
        <v>551</v>
      </c>
      <c r="S211" s="44"/>
      <c r="T211" s="45" t="str">
        <f aca="false">D211</f>
        <v>Au</v>
      </c>
      <c r="U211" s="44"/>
      <c r="V211" s="44"/>
      <c r="W211" s="44"/>
      <c r="X211" s="44"/>
      <c r="Y211" s="44"/>
      <c r="Z211" s="44"/>
      <c r="AA211" s="44"/>
      <c r="AB211" s="0" t="n">
        <v>45.9368206</v>
      </c>
      <c r="AC211" s="0" t="n">
        <v>22.9448446</v>
      </c>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13.8" hidden="false" customHeight="false" outlineLevel="0" collapsed="false">
      <c r="A212" s="62"/>
      <c r="B212" s="50" t="n">
        <v>3</v>
      </c>
      <c r="C212" s="105" t="s">
        <v>552</v>
      </c>
      <c r="D212" s="106" t="s">
        <v>186</v>
      </c>
      <c r="E212" s="107" t="s">
        <v>187</v>
      </c>
      <c r="F212" s="107" t="s">
        <v>89</v>
      </c>
      <c r="G212" s="107" t="n">
        <v>13</v>
      </c>
      <c r="H212" s="108"/>
      <c r="I212" s="107" t="s">
        <v>188</v>
      </c>
      <c r="J212" s="109" t="n">
        <v>2</v>
      </c>
      <c r="K212" s="110" t="n">
        <v>95</v>
      </c>
      <c r="L212" s="109" t="n">
        <v>1971</v>
      </c>
      <c r="M212" s="127" t="n">
        <v>1971</v>
      </c>
      <c r="N212" s="108"/>
      <c r="O212" s="111"/>
      <c r="P212" s="111"/>
      <c r="Q212" s="72" t="s">
        <v>301</v>
      </c>
      <c r="R212" s="71"/>
      <c r="S212" s="44" t="s">
        <v>191</v>
      </c>
      <c r="T212" s="45" t="str">
        <f aca="false">D212</f>
        <v>Hg</v>
      </c>
      <c r="U212" s="44" t="n">
        <v>1.1</v>
      </c>
      <c r="V212" s="44"/>
      <c r="W212" s="44"/>
      <c r="X212" s="44"/>
      <c r="Y212" s="44" t="n">
        <v>1940</v>
      </c>
      <c r="Z212" s="44"/>
      <c r="AA212" s="44"/>
      <c r="AB212" s="0" t="n">
        <v>54.627956</v>
      </c>
      <c r="AC212" s="0" t="n">
        <v>-124.404853</v>
      </c>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13.8" hidden="false" customHeight="false" outlineLevel="0" collapsed="false">
      <c r="A213" s="62"/>
      <c r="B213" s="50" t="n">
        <v>3</v>
      </c>
      <c r="C213" s="105" t="s">
        <v>553</v>
      </c>
      <c r="D213" s="106" t="s">
        <v>198</v>
      </c>
      <c r="E213" s="107"/>
      <c r="F213" s="107"/>
      <c r="G213" s="107"/>
      <c r="H213" s="108"/>
      <c r="I213" s="107" t="s">
        <v>40</v>
      </c>
      <c r="J213" s="109" t="n">
        <v>1</v>
      </c>
      <c r="K213" s="110" t="n">
        <v>181</v>
      </c>
      <c r="L213" s="109" t="n">
        <v>1971</v>
      </c>
      <c r="M213" s="127" t="n">
        <v>1971</v>
      </c>
      <c r="N213" s="108"/>
      <c r="O213" s="111"/>
      <c r="P213" s="111"/>
      <c r="Q213" s="72" t="s">
        <v>301</v>
      </c>
      <c r="R213" s="71"/>
      <c r="S213" s="44" t="s">
        <v>159</v>
      </c>
      <c r="T213" s="45" t="str">
        <f aca="false">D213</f>
        <v>U</v>
      </c>
      <c r="U213" s="44"/>
      <c r="V213" s="44"/>
      <c r="W213" s="44"/>
      <c r="X213" s="44"/>
      <c r="Y213" s="44"/>
      <c r="Z213" s="44"/>
      <c r="AA213" s="44"/>
      <c r="AB213" s="0" t="n">
        <v>42.4885578</v>
      </c>
      <c r="AC213" s="0" t="n">
        <v>-107.7593831</v>
      </c>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13.8" hidden="false" customHeight="false" outlineLevel="0" collapsed="false">
      <c r="A214" s="33"/>
      <c r="B214" s="50" t="n">
        <v>1</v>
      </c>
      <c r="C214" s="105" t="s">
        <v>554</v>
      </c>
      <c r="D214" s="106" t="s">
        <v>58</v>
      </c>
      <c r="E214" s="107"/>
      <c r="F214" s="107"/>
      <c r="G214" s="107" t="n">
        <v>50</v>
      </c>
      <c r="H214" s="108" t="n">
        <v>1000000</v>
      </c>
      <c r="I214" s="107" t="s">
        <v>555</v>
      </c>
      <c r="J214" s="109" t="n">
        <v>1</v>
      </c>
      <c r="K214" s="110" t="n">
        <v>88</v>
      </c>
      <c r="L214" s="109" t="n">
        <v>1970</v>
      </c>
      <c r="M214" s="65" t="n">
        <v>25812</v>
      </c>
      <c r="N214" s="108" t="n">
        <v>68000</v>
      </c>
      <c r="O214" s="111"/>
      <c r="P214" s="111" t="n">
        <v>89</v>
      </c>
      <c r="Q214" s="72" t="s">
        <v>232</v>
      </c>
      <c r="R214" s="71" t="s">
        <v>556</v>
      </c>
      <c r="S214" s="44" t="s">
        <v>176</v>
      </c>
      <c r="T214" s="45" t="str">
        <f aca="false">D214</f>
        <v>Cu</v>
      </c>
      <c r="U214" s="44" t="n">
        <v>612</v>
      </c>
      <c r="V214" s="44" t="n">
        <v>3</v>
      </c>
      <c r="W214" s="44"/>
      <c r="X214" s="44" t="n">
        <v>3</v>
      </c>
      <c r="Y214" s="44" t="n">
        <v>1967</v>
      </c>
      <c r="Z214" s="44" t="n">
        <v>50</v>
      </c>
      <c r="AA214" s="44"/>
      <c r="AB214" s="0" t="s">
        <v>86</v>
      </c>
      <c r="AC214" s="0" t="s">
        <v>86</v>
      </c>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13.8" hidden="false" customHeight="false" outlineLevel="0" collapsed="false">
      <c r="A215" s="62"/>
      <c r="B215" s="50" t="n">
        <v>3</v>
      </c>
      <c r="C215" s="105" t="s">
        <v>557</v>
      </c>
      <c r="D215" s="106" t="s">
        <v>383</v>
      </c>
      <c r="E215" s="107" t="s">
        <v>38</v>
      </c>
      <c r="F215" s="107" t="s">
        <v>201</v>
      </c>
      <c r="G215" s="107" t="n">
        <v>18</v>
      </c>
      <c r="H215" s="108"/>
      <c r="I215" s="107" t="s">
        <v>32</v>
      </c>
      <c r="J215" s="109" t="n">
        <v>1</v>
      </c>
      <c r="K215" s="110" t="n">
        <v>75</v>
      </c>
      <c r="L215" s="109" t="n">
        <v>1970</v>
      </c>
      <c r="M215" s="65" t="n">
        <v>25569</v>
      </c>
      <c r="N215" s="108" t="n">
        <v>15000</v>
      </c>
      <c r="O215" s="111"/>
      <c r="P215" s="111"/>
      <c r="Q215" s="72" t="s">
        <v>232</v>
      </c>
      <c r="R215" s="71"/>
      <c r="S215" s="44" t="s">
        <v>159</v>
      </c>
      <c r="T215" s="45" t="str">
        <f aca="false">D215</f>
        <v>Clay</v>
      </c>
      <c r="U215" s="44"/>
      <c r="V215" s="44"/>
      <c r="W215" s="44"/>
      <c r="X215" s="44"/>
      <c r="Y215" s="44"/>
      <c r="Z215" s="44"/>
      <c r="AA215" s="44"/>
      <c r="AB215" s="0" t="n">
        <v>53.163795</v>
      </c>
      <c r="AC215" s="0" t="n">
        <v>-1.414784</v>
      </c>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13.8" hidden="false" customHeight="false" outlineLevel="0" collapsed="false">
      <c r="A216" s="62"/>
      <c r="B216" s="50" t="n">
        <v>3</v>
      </c>
      <c r="C216" s="105" t="s">
        <v>558</v>
      </c>
      <c r="D216" s="106" t="s">
        <v>383</v>
      </c>
      <c r="E216" s="107" t="s">
        <v>187</v>
      </c>
      <c r="F216" s="107" t="s">
        <v>201</v>
      </c>
      <c r="G216" s="107" t="n">
        <v>3</v>
      </c>
      <c r="H216" s="108"/>
      <c r="I216" s="107" t="s">
        <v>98</v>
      </c>
      <c r="J216" s="109" t="n">
        <v>1</v>
      </c>
      <c r="K216" s="110" t="n">
        <v>93</v>
      </c>
      <c r="L216" s="109" t="n">
        <v>1970</v>
      </c>
      <c r="M216" s="127" t="n">
        <v>1970</v>
      </c>
      <c r="N216" s="108"/>
      <c r="O216" s="111"/>
      <c r="P216" s="111"/>
      <c r="Q216" s="72" t="s">
        <v>301</v>
      </c>
      <c r="R216" s="71"/>
      <c r="S216" s="44" t="s">
        <v>159</v>
      </c>
      <c r="T216" s="45" t="str">
        <f aca="false">D216</f>
        <v>Clay</v>
      </c>
      <c r="U216" s="44"/>
      <c r="V216" s="44"/>
      <c r="W216" s="44"/>
      <c r="X216" s="44"/>
      <c r="Y216" s="44"/>
      <c r="Z216" s="44"/>
      <c r="AA216" s="44"/>
      <c r="AB216" s="0" t="n">
        <v>54.4608702</v>
      </c>
      <c r="AC216" s="0" t="n">
        <v>-3.0886254</v>
      </c>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13.8" hidden="false" customHeight="false" outlineLevel="0" collapsed="false">
      <c r="A217" s="62"/>
      <c r="B217" s="50" t="n">
        <v>3</v>
      </c>
      <c r="C217" s="105" t="s">
        <v>559</v>
      </c>
      <c r="D217" s="106" t="s">
        <v>383</v>
      </c>
      <c r="E217" s="107" t="s">
        <v>88</v>
      </c>
      <c r="F217" s="107" t="s">
        <v>266</v>
      </c>
      <c r="G217" s="107" t="n">
        <v>15</v>
      </c>
      <c r="H217" s="108"/>
      <c r="I217" s="107" t="s">
        <v>40</v>
      </c>
      <c r="J217" s="109" t="n">
        <v>1</v>
      </c>
      <c r="K217" s="110" t="n">
        <v>97</v>
      </c>
      <c r="L217" s="109" t="n">
        <v>1970</v>
      </c>
      <c r="M217" s="127" t="n">
        <v>1970</v>
      </c>
      <c r="N217" s="108"/>
      <c r="O217" s="111"/>
      <c r="P217" s="111"/>
      <c r="Q217" s="72" t="s">
        <v>301</v>
      </c>
      <c r="R217" s="71"/>
      <c r="S217" s="44" t="s">
        <v>159</v>
      </c>
      <c r="T217" s="45" t="str">
        <f aca="false">D217</f>
        <v>Clay</v>
      </c>
      <c r="U217" s="44"/>
      <c r="V217" s="44"/>
      <c r="W217" s="44"/>
      <c r="X217" s="44"/>
      <c r="Y217" s="44"/>
      <c r="Z217" s="44"/>
      <c r="AA217" s="44"/>
      <c r="AB217" s="0" t="n">
        <v>50.4237922</v>
      </c>
      <c r="AC217" s="0" t="n">
        <v>-4.0364108</v>
      </c>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customFormat="false" ht="13.8" hidden="false" customHeight="false" outlineLevel="0" collapsed="false">
      <c r="A218" s="62"/>
      <c r="B218" s="50" t="n">
        <v>3</v>
      </c>
      <c r="C218" s="105" t="s">
        <v>560</v>
      </c>
      <c r="D218" s="106" t="s">
        <v>457</v>
      </c>
      <c r="E218" s="107" t="s">
        <v>38</v>
      </c>
      <c r="F218" s="107" t="s">
        <v>201</v>
      </c>
      <c r="G218" s="107" t="n">
        <v>15</v>
      </c>
      <c r="H218" s="108"/>
      <c r="I218" s="107" t="s">
        <v>98</v>
      </c>
      <c r="J218" s="109" t="n">
        <v>1</v>
      </c>
      <c r="K218" s="110" t="n">
        <v>152</v>
      </c>
      <c r="L218" s="109" t="n">
        <v>1970</v>
      </c>
      <c r="M218" s="127" t="n">
        <v>1970</v>
      </c>
      <c r="N218" s="108"/>
      <c r="O218" s="111"/>
      <c r="P218" s="111"/>
      <c r="Q218" s="72" t="s">
        <v>301</v>
      </c>
      <c r="R218" s="71"/>
      <c r="S218" s="44" t="s">
        <v>159</v>
      </c>
      <c r="T218" s="45" t="str">
        <f aca="false">D218</f>
        <v>Gypsum</v>
      </c>
      <c r="U218" s="44"/>
      <c r="V218" s="44"/>
      <c r="W218" s="44"/>
      <c r="X218" s="44"/>
      <c r="Y218" s="44"/>
      <c r="Z218" s="44"/>
      <c r="AA218" s="44"/>
      <c r="AB218" s="0" t="n">
        <v>30.4148916</v>
      </c>
      <c r="AC218" s="0" t="n">
        <v>-89.2352106</v>
      </c>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s="13" customFormat="true" ht="13.8" hidden="false" customHeight="false" outlineLevel="0" collapsed="false">
      <c r="A219" s="62"/>
      <c r="B219" s="50" t="n">
        <v>3</v>
      </c>
      <c r="C219" s="105" t="s">
        <v>561</v>
      </c>
      <c r="D219" s="106" t="s">
        <v>183</v>
      </c>
      <c r="E219" s="107"/>
      <c r="F219" s="107"/>
      <c r="G219" s="107" t="n">
        <v>21</v>
      </c>
      <c r="H219" s="108"/>
      <c r="I219" s="107" t="s">
        <v>54</v>
      </c>
      <c r="J219" s="109" t="n">
        <v>1</v>
      </c>
      <c r="K219" s="110" t="n">
        <v>182</v>
      </c>
      <c r="L219" s="109" t="n">
        <v>1970</v>
      </c>
      <c r="M219" s="127" t="n">
        <v>1970</v>
      </c>
      <c r="N219" s="108"/>
      <c r="O219" s="111"/>
      <c r="P219" s="111"/>
      <c r="Q219" s="72" t="s">
        <v>301</v>
      </c>
      <c r="R219" s="71"/>
      <c r="S219" s="44" t="s">
        <v>159</v>
      </c>
      <c r="T219" s="45" t="str">
        <f aca="false">D219</f>
        <v>P</v>
      </c>
      <c r="U219" s="44"/>
      <c r="V219" s="44"/>
      <c r="W219" s="44"/>
      <c r="X219" s="44"/>
      <c r="Y219" s="44"/>
      <c r="Z219" s="44"/>
      <c r="AA219" s="44"/>
      <c r="AB219" s="13" t="n">
        <v>35.6195242</v>
      </c>
      <c r="AC219" s="13" t="n">
        <v>-87.1422895</v>
      </c>
    </row>
    <row r="220" s="114" customFormat="true" ht="13.8" hidden="false" customHeight="false" outlineLevel="0" collapsed="false">
      <c r="A220" s="53"/>
      <c r="B220" s="50" t="n">
        <v>2</v>
      </c>
      <c r="C220" s="74" t="s">
        <v>562</v>
      </c>
      <c r="D220" s="83" t="s">
        <v>37</v>
      </c>
      <c r="E220" s="75"/>
      <c r="F220" s="75"/>
      <c r="G220" s="75"/>
      <c r="H220" s="76"/>
      <c r="I220" s="75" t="s">
        <v>32</v>
      </c>
      <c r="J220" s="77" t="n">
        <v>1</v>
      </c>
      <c r="K220" s="102" t="n">
        <v>15</v>
      </c>
      <c r="L220" s="77" t="n">
        <v>1969</v>
      </c>
      <c r="M220" s="100" t="n">
        <v>1969</v>
      </c>
      <c r="N220" s="76" t="n">
        <v>115000</v>
      </c>
      <c r="O220" s="80" t="n">
        <v>0.035</v>
      </c>
      <c r="P220" s="80" t="s">
        <v>170</v>
      </c>
      <c r="Q220" s="81" t="s">
        <v>232</v>
      </c>
      <c r="R220" s="82"/>
      <c r="S220" s="112"/>
      <c r="T220" s="45" t="str">
        <f aca="false">D220</f>
        <v>Fe</v>
      </c>
      <c r="U220" s="112"/>
      <c r="V220" s="112"/>
      <c r="W220" s="112"/>
      <c r="X220" s="112"/>
      <c r="Y220" s="112"/>
      <c r="Z220" s="112"/>
      <c r="AA220" s="112"/>
      <c r="AB220" s="113" t="n">
        <v>43.2630126</v>
      </c>
      <c r="AC220" s="114" t="n">
        <v>-2.9349852</v>
      </c>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customFormat="false" ht="13.8" hidden="false" customHeight="false" outlineLevel="0" collapsed="false">
      <c r="A221" s="62"/>
      <c r="B221" s="50" t="n">
        <v>3</v>
      </c>
      <c r="C221" s="74" t="s">
        <v>563</v>
      </c>
      <c r="D221" s="83" t="s">
        <v>183</v>
      </c>
      <c r="E221" s="75" t="s">
        <v>88</v>
      </c>
      <c r="F221" s="75" t="s">
        <v>89</v>
      </c>
      <c r="G221" s="75" t="n">
        <v>43</v>
      </c>
      <c r="H221" s="76" t="n">
        <v>1230000</v>
      </c>
      <c r="I221" s="75" t="s">
        <v>271</v>
      </c>
      <c r="J221" s="77" t="n">
        <v>2</v>
      </c>
      <c r="K221" s="102" t="n">
        <v>86</v>
      </c>
      <c r="L221" s="77" t="n">
        <v>1969</v>
      </c>
      <c r="M221" s="100" t="n">
        <v>1969</v>
      </c>
      <c r="N221" s="76"/>
      <c r="O221" s="80"/>
      <c r="P221" s="80"/>
      <c r="Q221" s="81" t="s">
        <v>301</v>
      </c>
      <c r="R221" s="82"/>
      <c r="S221" s="44" t="s">
        <v>159</v>
      </c>
      <c r="T221" s="45" t="str">
        <f aca="false">D221</f>
        <v>P</v>
      </c>
      <c r="U221" s="44"/>
      <c r="V221" s="44"/>
      <c r="W221" s="44"/>
      <c r="X221" s="44"/>
      <c r="Y221" s="44"/>
      <c r="Z221" s="44"/>
      <c r="AA221" s="44"/>
      <c r="AB221" s="0" t="n">
        <v>35.5174913</v>
      </c>
      <c r="AC221" s="0" t="n">
        <v>-86.5804473</v>
      </c>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customFormat="false" ht="13.8" hidden="false" customHeight="false" outlineLevel="0" collapsed="false">
      <c r="A222" s="62"/>
      <c r="B222" s="50" t="n">
        <v>3</v>
      </c>
      <c r="C222" s="74" t="s">
        <v>564</v>
      </c>
      <c r="D222" s="83" t="s">
        <v>58</v>
      </c>
      <c r="E222" s="75" t="s">
        <v>38</v>
      </c>
      <c r="F222" s="75"/>
      <c r="G222" s="75"/>
      <c r="H222" s="76"/>
      <c r="I222" s="75" t="s">
        <v>271</v>
      </c>
      <c r="J222" s="77" t="n">
        <v>2</v>
      </c>
      <c r="K222" s="102"/>
      <c r="L222" s="77" t="n">
        <v>1969</v>
      </c>
      <c r="M222" s="104" t="n">
        <v>25458</v>
      </c>
      <c r="N222" s="76" t="n">
        <v>11356</v>
      </c>
      <c r="O222" s="80"/>
      <c r="P222" s="80"/>
      <c r="Q222" s="81" t="s">
        <v>254</v>
      </c>
      <c r="R222" s="82" t="s">
        <v>565</v>
      </c>
      <c r="S222" s="44"/>
      <c r="T222" s="45" t="str">
        <f aca="false">D222</f>
        <v>Cu</v>
      </c>
      <c r="U222" s="44"/>
      <c r="V222" s="44"/>
      <c r="W222" s="44"/>
      <c r="X222" s="44"/>
      <c r="Y222" s="44"/>
      <c r="Z222" s="44"/>
      <c r="AA222" s="44"/>
      <c r="AB222" s="0" t="n">
        <v>49.2888811</v>
      </c>
      <c r="AC222" s="0" t="n">
        <v>-123.1223073</v>
      </c>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13.8" hidden="false" customHeight="false" outlineLevel="0" collapsed="false">
      <c r="A223" s="62"/>
      <c r="B223" s="50" t="n">
        <v>3</v>
      </c>
      <c r="C223" s="74" t="s">
        <v>566</v>
      </c>
      <c r="D223" s="83" t="s">
        <v>170</v>
      </c>
      <c r="E223" s="75"/>
      <c r="F223" s="75"/>
      <c r="G223" s="75"/>
      <c r="H223" s="76"/>
      <c r="I223" s="75" t="s">
        <v>32</v>
      </c>
      <c r="J223" s="77" t="n">
        <v>1</v>
      </c>
      <c r="K223" s="102" t="n">
        <v>217</v>
      </c>
      <c r="L223" s="77" t="n">
        <v>1968</v>
      </c>
      <c r="M223" s="79" t="n">
        <v>24876</v>
      </c>
      <c r="N223" s="76"/>
      <c r="O223" s="80"/>
      <c r="P223" s="80"/>
      <c r="Q223" s="81" t="s">
        <v>301</v>
      </c>
      <c r="R223" s="82"/>
      <c r="S223" s="44"/>
      <c r="T223" s="45" t="str">
        <f aca="false">D223</f>
        <v>?</v>
      </c>
      <c r="U223" s="44"/>
      <c r="V223" s="44"/>
      <c r="W223" s="44"/>
      <c r="X223" s="44"/>
      <c r="Y223" s="44"/>
      <c r="Z223" s="44"/>
      <c r="AA223" s="44"/>
      <c r="AB223" s="0" t="n">
        <v>53.277288</v>
      </c>
      <c r="AC223" s="0" t="n">
        <v>-1.658657</v>
      </c>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13.8" hidden="false" customHeight="false" outlineLevel="0" collapsed="false">
      <c r="A224" s="62"/>
      <c r="B224" s="50" t="n">
        <v>3</v>
      </c>
      <c r="C224" s="74" t="s">
        <v>567</v>
      </c>
      <c r="D224" s="83" t="s">
        <v>102</v>
      </c>
      <c r="E224" s="75" t="s">
        <v>38</v>
      </c>
      <c r="F224" s="75" t="s">
        <v>201</v>
      </c>
      <c r="G224" s="75" t="n">
        <v>12</v>
      </c>
      <c r="H224" s="76" t="n">
        <v>300000</v>
      </c>
      <c r="I224" s="75" t="s">
        <v>139</v>
      </c>
      <c r="J224" s="77" t="n">
        <v>1</v>
      </c>
      <c r="K224" s="102" t="n">
        <v>57</v>
      </c>
      <c r="L224" s="77" t="n">
        <v>1968</v>
      </c>
      <c r="M224" s="100" t="n">
        <v>1968</v>
      </c>
      <c r="N224" s="76" t="n">
        <v>90000</v>
      </c>
      <c r="O224" s="80" t="n">
        <v>0.15</v>
      </c>
      <c r="P224" s="80"/>
      <c r="Q224" s="81" t="s">
        <v>243</v>
      </c>
      <c r="R224" s="82"/>
      <c r="S224" s="44"/>
      <c r="T224" s="45" t="str">
        <f aca="false">D224</f>
        <v>Pb Zn</v>
      </c>
      <c r="U224" s="44"/>
      <c r="V224" s="44"/>
      <c r="W224" s="44"/>
      <c r="X224" s="44"/>
      <c r="Y224" s="44"/>
      <c r="Z224" s="44"/>
      <c r="AA224" s="44"/>
      <c r="AB224" s="0" t="n">
        <v>43.2203266</v>
      </c>
      <c r="AC224" s="0" t="n">
        <v>142.8634737</v>
      </c>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13.8" hidden="false" customHeight="false" outlineLevel="0" collapsed="false">
      <c r="A225" s="62"/>
      <c r="B225" s="50" t="n">
        <v>3</v>
      </c>
      <c r="C225" s="74" t="s">
        <v>568</v>
      </c>
      <c r="D225" s="83" t="s">
        <v>183</v>
      </c>
      <c r="E225" s="75"/>
      <c r="F225" s="75"/>
      <c r="G225" s="75"/>
      <c r="H225" s="76"/>
      <c r="I225" s="75" t="s">
        <v>54</v>
      </c>
      <c r="J225" s="77" t="n">
        <v>1</v>
      </c>
      <c r="K225" s="102" t="n">
        <v>1</v>
      </c>
      <c r="L225" s="77" t="n">
        <v>1968</v>
      </c>
      <c r="M225" s="100" t="n">
        <v>1968</v>
      </c>
      <c r="N225" s="76"/>
      <c r="O225" s="80"/>
      <c r="P225" s="80"/>
      <c r="Q225" s="81" t="s">
        <v>301</v>
      </c>
      <c r="R225" s="82"/>
      <c r="S225" s="44" t="s">
        <v>159</v>
      </c>
      <c r="T225" s="45" t="str">
        <f aca="false">D225</f>
        <v>P</v>
      </c>
      <c r="U225" s="44"/>
      <c r="V225" s="44"/>
      <c r="W225" s="44"/>
      <c r="X225" s="44"/>
      <c r="Y225" s="44"/>
      <c r="Z225" s="44"/>
      <c r="AA225" s="44"/>
      <c r="AB225" s="0" t="n">
        <v>27.6648274</v>
      </c>
      <c r="AC225" s="0" t="n">
        <v>-81.5157535</v>
      </c>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13.8" hidden="false" customHeight="false" outlineLevel="0" collapsed="false">
      <c r="A226" s="50"/>
      <c r="B226" s="50" t="n">
        <v>5</v>
      </c>
      <c r="C226" s="74" t="s">
        <v>569</v>
      </c>
      <c r="D226" s="83" t="s">
        <v>525</v>
      </c>
      <c r="E226" s="75" t="s">
        <v>38</v>
      </c>
      <c r="F226" s="75" t="s">
        <v>201</v>
      </c>
      <c r="G226" s="75" t="n">
        <v>30</v>
      </c>
      <c r="H226" s="76"/>
      <c r="I226" s="75" t="n">
        <v>3</v>
      </c>
      <c r="J226" s="77" t="n">
        <v>3</v>
      </c>
      <c r="K226" s="102" t="n">
        <v>60</v>
      </c>
      <c r="L226" s="77" t="n">
        <v>1968</v>
      </c>
      <c r="M226" s="100" t="n">
        <v>1968</v>
      </c>
      <c r="N226" s="76"/>
      <c r="O226" s="80"/>
      <c r="P226" s="80"/>
      <c r="Q226" s="81" t="s">
        <v>301</v>
      </c>
      <c r="R226" s="82"/>
      <c r="S226" s="44" t="s">
        <v>159</v>
      </c>
      <c r="T226" s="45" t="str">
        <f aca="false">D226</f>
        <v>K</v>
      </c>
      <c r="U226" s="44"/>
      <c r="V226" s="44"/>
      <c r="W226" s="44"/>
      <c r="X226" s="44"/>
      <c r="Y226" s="44"/>
      <c r="Z226" s="44"/>
      <c r="AA226" s="44"/>
      <c r="AB226" s="0" t="n">
        <v>52.9399159</v>
      </c>
      <c r="AC226" s="0" t="n">
        <v>-106.4508639</v>
      </c>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13.8" hidden="false" customHeight="false" outlineLevel="0" collapsed="false">
      <c r="A227" s="62"/>
      <c r="B227" s="50" t="n">
        <v>3</v>
      </c>
      <c r="C227" s="74" t="s">
        <v>570</v>
      </c>
      <c r="D227" s="83" t="s">
        <v>381</v>
      </c>
      <c r="E227" s="75"/>
      <c r="F227" s="75"/>
      <c r="G227" s="75"/>
      <c r="H227" s="76"/>
      <c r="I227" s="75" t="s">
        <v>54</v>
      </c>
      <c r="J227" s="77" t="n">
        <v>1</v>
      </c>
      <c r="K227" s="102" t="n">
        <v>33</v>
      </c>
      <c r="L227" s="77" t="n">
        <v>1967</v>
      </c>
      <c r="M227" s="79" t="n">
        <v>24655</v>
      </c>
      <c r="N227" s="76" t="n">
        <v>12000</v>
      </c>
      <c r="O227" s="80"/>
      <c r="P227" s="80"/>
      <c r="Q227" s="81" t="s">
        <v>301</v>
      </c>
      <c r="R227" s="82" t="s">
        <v>571</v>
      </c>
      <c r="S227" s="44"/>
      <c r="T227" s="45" t="str">
        <f aca="false">D227</f>
        <v>Mo</v>
      </c>
      <c r="U227" s="44"/>
      <c r="V227" s="44"/>
      <c r="W227" s="44"/>
      <c r="X227" s="44"/>
      <c r="Y227" s="44"/>
      <c r="Z227" s="44"/>
      <c r="AA227" s="44"/>
      <c r="AB227" s="0" t="n">
        <v>39.3685383</v>
      </c>
      <c r="AC227" s="0" t="n">
        <v>-106.184114</v>
      </c>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customFormat="false" ht="13.8" hidden="false" customHeight="false" outlineLevel="0" collapsed="false">
      <c r="A228" s="33"/>
      <c r="B228" s="50" t="n">
        <v>1</v>
      </c>
      <c r="C228" s="74" t="s">
        <v>572</v>
      </c>
      <c r="D228" s="83" t="s">
        <v>183</v>
      </c>
      <c r="E228" s="75"/>
      <c r="F228" s="75"/>
      <c r="G228" s="75"/>
      <c r="H228" s="76"/>
      <c r="I228" s="75" t="s">
        <v>573</v>
      </c>
      <c r="J228" s="77" t="n">
        <v>1</v>
      </c>
      <c r="K228" s="102" t="n">
        <v>83</v>
      </c>
      <c r="L228" s="77" t="n">
        <v>1967</v>
      </c>
      <c r="M228" s="131" t="n">
        <v>24532</v>
      </c>
      <c r="N228" s="76" t="n">
        <v>2000000</v>
      </c>
      <c r="O228" s="80"/>
      <c r="P228" s="80"/>
      <c r="Q228" s="81" t="s">
        <v>232</v>
      </c>
      <c r="R228" s="82" t="s">
        <v>574</v>
      </c>
      <c r="S228" s="44" t="s">
        <v>159</v>
      </c>
      <c r="T228" s="45" t="str">
        <f aca="false">D228</f>
        <v>P</v>
      </c>
      <c r="U228" s="44"/>
      <c r="V228" s="44"/>
      <c r="W228" s="44"/>
      <c r="X228" s="44"/>
      <c r="Y228" s="44"/>
      <c r="Z228" s="44"/>
      <c r="AA228" s="44"/>
      <c r="AB228" s="0" t="n">
        <v>27.742642</v>
      </c>
      <c r="AC228" s="0" t="n">
        <v>-81.8510948</v>
      </c>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customFormat="false" ht="13.8" hidden="false" customHeight="false" outlineLevel="0" collapsed="false">
      <c r="A229" s="62"/>
      <c r="B229" s="50" t="n">
        <v>3</v>
      </c>
      <c r="C229" s="74" t="s">
        <v>575</v>
      </c>
      <c r="D229" s="83" t="s">
        <v>69</v>
      </c>
      <c r="E229" s="75" t="s">
        <v>88</v>
      </c>
      <c r="F229" s="75"/>
      <c r="G229" s="75" t="n">
        <v>20</v>
      </c>
      <c r="H229" s="76"/>
      <c r="I229" s="75" t="s">
        <v>32</v>
      </c>
      <c r="J229" s="77" t="n">
        <v>1</v>
      </c>
      <c r="K229" s="102" t="n">
        <v>144</v>
      </c>
      <c r="L229" s="77" t="n">
        <v>1967</v>
      </c>
      <c r="M229" s="100" t="n">
        <v>1967</v>
      </c>
      <c r="N229" s="76"/>
      <c r="O229" s="80"/>
      <c r="P229" s="80"/>
      <c r="Q229" s="81" t="s">
        <v>301</v>
      </c>
      <c r="R229" s="82"/>
      <c r="S229" s="44" t="s">
        <v>159</v>
      </c>
      <c r="T229" s="45" t="str">
        <f aca="false">D229</f>
        <v>Coal</v>
      </c>
      <c r="U229" s="44"/>
      <c r="V229" s="44"/>
      <c r="W229" s="44"/>
      <c r="X229" s="44"/>
      <c r="Y229" s="44"/>
      <c r="Z229" s="44"/>
      <c r="AA229" s="44"/>
      <c r="AB229" s="0" t="n">
        <v>54.941666</v>
      </c>
      <c r="AC229" s="0" t="n">
        <v>-1.617791</v>
      </c>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13.8" hidden="false" customHeight="false" outlineLevel="0" collapsed="false">
      <c r="A230" s="62"/>
      <c r="B230" s="50" t="n">
        <v>3</v>
      </c>
      <c r="C230" s="74" t="s">
        <v>576</v>
      </c>
      <c r="D230" s="83" t="s">
        <v>69</v>
      </c>
      <c r="E230" s="75" t="s">
        <v>88</v>
      </c>
      <c r="F230" s="75" t="s">
        <v>39</v>
      </c>
      <c r="G230" s="75" t="n">
        <v>14</v>
      </c>
      <c r="H230" s="76"/>
      <c r="I230" s="75" t="s">
        <v>329</v>
      </c>
      <c r="J230" s="77" t="n">
        <v>2</v>
      </c>
      <c r="K230" s="102" t="n">
        <v>145</v>
      </c>
      <c r="L230" s="77" t="n">
        <v>1967</v>
      </c>
      <c r="M230" s="132" t="n">
        <v>1967</v>
      </c>
      <c r="N230" s="76"/>
      <c r="O230" s="80"/>
      <c r="P230" s="80"/>
      <c r="Q230" s="81" t="s">
        <v>301</v>
      </c>
      <c r="R230" s="82"/>
      <c r="S230" s="44" t="s">
        <v>159</v>
      </c>
      <c r="T230" s="45" t="str">
        <f aca="false">D230</f>
        <v>Coal</v>
      </c>
      <c r="U230" s="44"/>
      <c r="V230" s="44"/>
      <c r="W230" s="44"/>
      <c r="X230" s="44"/>
      <c r="Y230" s="44"/>
      <c r="Z230" s="44"/>
      <c r="AA230" s="44"/>
      <c r="AB230" s="0" t="n">
        <v>54.941666</v>
      </c>
      <c r="AC230" s="0" t="n">
        <v>-1.617791</v>
      </c>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customFormat="false" ht="13.8" hidden="false" customHeight="false" outlineLevel="0" collapsed="false">
      <c r="A231" s="62"/>
      <c r="B231" s="50" t="n">
        <v>3</v>
      </c>
      <c r="C231" s="74" t="s">
        <v>577</v>
      </c>
      <c r="D231" s="83" t="s">
        <v>385</v>
      </c>
      <c r="E231" s="75" t="s">
        <v>88</v>
      </c>
      <c r="F231" s="75" t="s">
        <v>89</v>
      </c>
      <c r="G231" s="75" t="n">
        <v>30</v>
      </c>
      <c r="H231" s="76"/>
      <c r="I231" s="75" t="s">
        <v>271</v>
      </c>
      <c r="J231" s="77" t="n">
        <v>2</v>
      </c>
      <c r="K231" s="102" t="n">
        <v>146</v>
      </c>
      <c r="L231" s="77" t="n">
        <v>1967</v>
      </c>
      <c r="M231" s="100" t="n">
        <v>1967</v>
      </c>
      <c r="N231" s="76"/>
      <c r="O231" s="80"/>
      <c r="P231" s="80"/>
      <c r="Q231" s="81" t="s">
        <v>301</v>
      </c>
      <c r="R231" s="82"/>
      <c r="S231" s="44" t="s">
        <v>159</v>
      </c>
      <c r="T231" s="45" t="str">
        <f aca="false">D231</f>
        <v>Sand</v>
      </c>
      <c r="U231" s="44"/>
      <c r="V231" s="44"/>
      <c r="W231" s="44"/>
      <c r="X231" s="44"/>
      <c r="Y231" s="44"/>
      <c r="Z231" s="44"/>
      <c r="AA231" s="44"/>
      <c r="AB231" s="0" t="n">
        <v>54.941666</v>
      </c>
      <c r="AC231" s="0" t="n">
        <v>-1.617791</v>
      </c>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c r="IY231" s="0"/>
      <c r="IZ231" s="0"/>
      <c r="JA231" s="0"/>
      <c r="JB231" s="0"/>
      <c r="JC231" s="0"/>
      <c r="JD231" s="0"/>
      <c r="JE231" s="0"/>
      <c r="JF231" s="0"/>
      <c r="JG231" s="0"/>
      <c r="JH231" s="0"/>
      <c r="JI231" s="0"/>
      <c r="JJ231" s="0"/>
      <c r="JK231" s="0"/>
      <c r="JL231" s="0"/>
      <c r="JM231" s="0"/>
      <c r="JN231" s="0"/>
      <c r="JO231" s="0"/>
      <c r="JP231" s="0"/>
      <c r="JQ231" s="0"/>
      <c r="JR231" s="0"/>
      <c r="JS231" s="0"/>
      <c r="JT231" s="0"/>
      <c r="JU231" s="0"/>
      <c r="JV231" s="0"/>
      <c r="JW231" s="0"/>
      <c r="JX231" s="0"/>
      <c r="JY231" s="0"/>
      <c r="JZ231" s="0"/>
      <c r="KA231" s="0"/>
      <c r="KB231" s="0"/>
      <c r="KC231" s="0"/>
      <c r="KD231" s="0"/>
      <c r="KE231" s="0"/>
      <c r="KF231" s="0"/>
      <c r="KG231" s="0"/>
      <c r="KH231" s="0"/>
      <c r="KI231" s="0"/>
      <c r="KJ231" s="0"/>
      <c r="KK231" s="0"/>
      <c r="KL231" s="0"/>
      <c r="KM231" s="0"/>
      <c r="KN231" s="0"/>
      <c r="KO231" s="0"/>
      <c r="KP231" s="0"/>
      <c r="KQ231" s="0"/>
      <c r="KR231" s="0"/>
      <c r="KS231" s="0"/>
      <c r="KT231" s="0"/>
      <c r="KU231" s="0"/>
      <c r="KV231" s="0"/>
      <c r="KW231" s="0"/>
      <c r="KX231" s="0"/>
      <c r="KY231" s="0"/>
      <c r="KZ231" s="0"/>
      <c r="LA231" s="0"/>
      <c r="LB231" s="0"/>
      <c r="LC231" s="0"/>
      <c r="LD231" s="0"/>
      <c r="LE231" s="0"/>
      <c r="LF231" s="0"/>
      <c r="LG231" s="0"/>
      <c r="LH231" s="0"/>
      <c r="LI231" s="0"/>
      <c r="LJ231" s="0"/>
      <c r="LK231" s="0"/>
      <c r="LL231" s="0"/>
      <c r="LM231" s="0"/>
      <c r="LN231" s="0"/>
      <c r="LO231" s="0"/>
      <c r="LP231" s="0"/>
      <c r="LQ231" s="0"/>
      <c r="LR231" s="0"/>
      <c r="LS231" s="0"/>
      <c r="LT231" s="0"/>
      <c r="LU231" s="0"/>
      <c r="LV231" s="0"/>
      <c r="LW231" s="0"/>
      <c r="LX231" s="0"/>
      <c r="LY231" s="0"/>
      <c r="LZ231" s="0"/>
      <c r="MA231" s="0"/>
      <c r="MB231" s="0"/>
      <c r="MC231" s="0"/>
      <c r="MD231" s="0"/>
      <c r="ME231" s="0"/>
      <c r="MF231" s="0"/>
      <c r="MG231" s="0"/>
      <c r="MH231" s="0"/>
      <c r="MI231" s="0"/>
      <c r="MJ231" s="0"/>
      <c r="MK231" s="0"/>
      <c r="ML231" s="0"/>
      <c r="MM231" s="0"/>
      <c r="MN231" s="0"/>
      <c r="MO231" s="0"/>
      <c r="MP231" s="0"/>
      <c r="MQ231" s="0"/>
      <c r="MR231" s="0"/>
      <c r="MS231" s="0"/>
      <c r="MT231" s="0"/>
      <c r="MU231" s="0"/>
      <c r="MV231" s="0"/>
      <c r="MW231" s="0"/>
      <c r="MX231" s="0"/>
      <c r="MY231" s="0"/>
      <c r="MZ231" s="0"/>
      <c r="NA231" s="0"/>
      <c r="NB231" s="0"/>
      <c r="NC231" s="0"/>
      <c r="ND231" s="0"/>
      <c r="NE231" s="0"/>
      <c r="NF231" s="0"/>
      <c r="NG231" s="0"/>
      <c r="NH231" s="0"/>
      <c r="NI231" s="0"/>
      <c r="NJ231" s="0"/>
      <c r="NK231" s="0"/>
      <c r="NL231" s="0"/>
      <c r="NM231" s="0"/>
      <c r="NN231" s="0"/>
      <c r="NO231" s="0"/>
      <c r="NP231" s="0"/>
      <c r="NQ231" s="0"/>
      <c r="NR231" s="0"/>
      <c r="NS231" s="0"/>
      <c r="NT231" s="0"/>
      <c r="NU231" s="0"/>
      <c r="NV231" s="0"/>
      <c r="NW231" s="0"/>
      <c r="NX231" s="0"/>
      <c r="NY231" s="0"/>
      <c r="NZ231" s="0"/>
      <c r="OA231" s="0"/>
      <c r="OB231" s="0"/>
      <c r="OC231" s="0"/>
      <c r="OD231" s="0"/>
      <c r="OE231" s="0"/>
      <c r="OF231" s="0"/>
      <c r="OG231" s="0"/>
      <c r="OH231" s="0"/>
      <c r="OI231" s="0"/>
      <c r="OJ231" s="0"/>
      <c r="OK231" s="0"/>
      <c r="OL231" s="0"/>
      <c r="OM231" s="0"/>
      <c r="ON231" s="0"/>
      <c r="OO231" s="0"/>
      <c r="OP231" s="0"/>
      <c r="OQ231" s="0"/>
      <c r="OR231" s="0"/>
      <c r="OS231" s="0"/>
      <c r="OT231" s="0"/>
      <c r="OU231" s="0"/>
      <c r="OV231" s="0"/>
      <c r="OW231" s="0"/>
      <c r="OX231" s="0"/>
      <c r="OY231" s="0"/>
      <c r="OZ231" s="0"/>
      <c r="PA231" s="0"/>
      <c r="PB231" s="0"/>
      <c r="PC231" s="0"/>
      <c r="PD231" s="0"/>
      <c r="PE231" s="0"/>
      <c r="PF231" s="0"/>
      <c r="PG231" s="0"/>
      <c r="PH231" s="0"/>
      <c r="PI231" s="0"/>
      <c r="PJ231" s="0"/>
      <c r="PK231" s="0"/>
      <c r="PL231" s="0"/>
      <c r="PM231" s="0"/>
      <c r="PN231" s="0"/>
      <c r="PO231" s="0"/>
      <c r="PP231" s="0"/>
      <c r="PQ231" s="0"/>
      <c r="PR231" s="0"/>
      <c r="PS231" s="0"/>
      <c r="PT231" s="0"/>
      <c r="PU231" s="0"/>
      <c r="PV231" s="0"/>
      <c r="PW231" s="0"/>
      <c r="PX231" s="0"/>
      <c r="PY231" s="0"/>
      <c r="PZ231" s="0"/>
      <c r="QA231" s="0"/>
      <c r="QB231" s="0"/>
      <c r="QC231" s="0"/>
      <c r="QD231" s="0"/>
      <c r="QE231" s="0"/>
      <c r="QF231" s="0"/>
      <c r="QG231" s="0"/>
      <c r="QH231" s="0"/>
      <c r="QI231" s="0"/>
      <c r="QJ231" s="0"/>
      <c r="QK231" s="0"/>
      <c r="QL231" s="0"/>
      <c r="QM231" s="0"/>
      <c r="QN231" s="0"/>
      <c r="QO231" s="0"/>
      <c r="QP231" s="0"/>
      <c r="QQ231" s="0"/>
      <c r="QR231" s="0"/>
      <c r="QS231" s="0"/>
      <c r="QT231" s="0"/>
      <c r="QU231" s="0"/>
      <c r="QV231" s="0"/>
      <c r="QW231" s="0"/>
      <c r="QX231" s="0"/>
      <c r="QY231" s="0"/>
      <c r="QZ231" s="0"/>
      <c r="RA231" s="0"/>
      <c r="RB231" s="0"/>
      <c r="RC231" s="0"/>
      <c r="RD231" s="0"/>
      <c r="RE231" s="0"/>
      <c r="RF231" s="0"/>
      <c r="RG231" s="0"/>
      <c r="RH231" s="0"/>
      <c r="RI231" s="0"/>
      <c r="RJ231" s="0"/>
      <c r="RK231" s="0"/>
      <c r="RL231" s="0"/>
      <c r="RM231" s="0"/>
      <c r="RN231" s="0"/>
      <c r="RO231" s="0"/>
      <c r="RP231" s="0"/>
      <c r="RQ231" s="0"/>
      <c r="RR231" s="0"/>
      <c r="RS231" s="0"/>
      <c r="RT231" s="0"/>
      <c r="RU231" s="0"/>
      <c r="RV231" s="0"/>
      <c r="RW231" s="0"/>
      <c r="RX231" s="0"/>
      <c r="RY231" s="0"/>
      <c r="RZ231" s="0"/>
      <c r="SA231" s="0"/>
      <c r="SB231" s="0"/>
      <c r="SC231" s="0"/>
      <c r="SD231" s="0"/>
      <c r="SE231" s="0"/>
      <c r="SF231" s="0"/>
      <c r="SG231" s="0"/>
      <c r="SH231" s="0"/>
      <c r="SI231" s="0"/>
      <c r="SJ231" s="0"/>
      <c r="SK231" s="0"/>
      <c r="SL231" s="0"/>
      <c r="SM231" s="0"/>
      <c r="SN231" s="0"/>
      <c r="SO231" s="0"/>
      <c r="SP231" s="0"/>
      <c r="SQ231" s="0"/>
      <c r="SR231" s="0"/>
      <c r="SS231" s="0"/>
      <c r="ST231" s="0"/>
      <c r="SU231" s="0"/>
      <c r="SV231" s="0"/>
      <c r="SW231" s="0"/>
      <c r="SX231" s="0"/>
      <c r="SY231" s="0"/>
      <c r="SZ231" s="0"/>
      <c r="TA231" s="0"/>
      <c r="TB231" s="0"/>
      <c r="TC231" s="0"/>
      <c r="TD231" s="0"/>
      <c r="TE231" s="0"/>
      <c r="TF231" s="0"/>
      <c r="TG231" s="0"/>
      <c r="TH231" s="0"/>
      <c r="TI231" s="0"/>
      <c r="TJ231" s="0"/>
      <c r="TK231" s="0"/>
      <c r="TL231" s="0"/>
      <c r="TM231" s="0"/>
      <c r="TN231" s="0"/>
      <c r="TO231" s="0"/>
      <c r="TP231" s="0"/>
      <c r="TQ231" s="0"/>
      <c r="TR231" s="0"/>
      <c r="TS231" s="0"/>
      <c r="TT231" s="0"/>
      <c r="TU231" s="0"/>
      <c r="TV231" s="0"/>
      <c r="TW231" s="0"/>
      <c r="TX231" s="0"/>
      <c r="TY231" s="0"/>
      <c r="TZ231" s="0"/>
      <c r="UA231" s="0"/>
      <c r="UB231" s="0"/>
      <c r="UC231" s="0"/>
      <c r="UD231" s="0"/>
      <c r="UE231" s="0"/>
      <c r="UF231" s="0"/>
      <c r="UG231" s="0"/>
      <c r="UH231" s="0"/>
      <c r="UI231" s="0"/>
      <c r="UJ231" s="0"/>
      <c r="UK231" s="0"/>
      <c r="UL231" s="0"/>
      <c r="UM231" s="0"/>
      <c r="UN231" s="0"/>
      <c r="UO231" s="0"/>
      <c r="UP231" s="0"/>
      <c r="UQ231" s="0"/>
      <c r="UR231" s="0"/>
      <c r="US231" s="0"/>
      <c r="UT231" s="0"/>
      <c r="UU231" s="0"/>
      <c r="UV231" s="0"/>
      <c r="UW231" s="0"/>
      <c r="UX231" s="0"/>
      <c r="UY231" s="0"/>
      <c r="UZ231" s="0"/>
      <c r="VA231" s="0"/>
      <c r="VB231" s="0"/>
      <c r="VC231" s="0"/>
      <c r="VD231" s="0"/>
      <c r="VE231" s="0"/>
      <c r="VF231" s="0"/>
      <c r="VG231" s="0"/>
      <c r="VH231" s="0"/>
      <c r="VI231" s="0"/>
      <c r="VJ231" s="0"/>
      <c r="VK231" s="0"/>
      <c r="VL231" s="0"/>
      <c r="VM231" s="0"/>
      <c r="VN231" s="0"/>
      <c r="VO231" s="0"/>
      <c r="VP231" s="0"/>
      <c r="VQ231" s="0"/>
      <c r="VR231" s="0"/>
      <c r="VS231" s="0"/>
      <c r="VT231" s="0"/>
      <c r="VU231" s="0"/>
      <c r="VV231" s="0"/>
      <c r="VW231" s="0"/>
      <c r="VX231" s="0"/>
      <c r="VY231" s="0"/>
      <c r="VZ231" s="0"/>
      <c r="WA231" s="0"/>
      <c r="WB231" s="0"/>
      <c r="WC231" s="0"/>
      <c r="WD231" s="0"/>
      <c r="WE231" s="0"/>
      <c r="WF231" s="0"/>
      <c r="WG231" s="0"/>
      <c r="WH231" s="0"/>
      <c r="WI231" s="0"/>
      <c r="WJ231" s="0"/>
      <c r="WK231" s="0"/>
      <c r="WL231" s="0"/>
      <c r="WM231" s="0"/>
      <c r="WN231" s="0"/>
      <c r="WO231" s="0"/>
      <c r="WP231" s="0"/>
      <c r="WQ231" s="0"/>
      <c r="WR231" s="0"/>
      <c r="WS231" s="0"/>
      <c r="WT231" s="0"/>
      <c r="WU231" s="0"/>
      <c r="WV231" s="0"/>
      <c r="WW231" s="0"/>
      <c r="WX231" s="0"/>
      <c r="WY231" s="0"/>
      <c r="WZ231" s="0"/>
      <c r="XA231" s="0"/>
      <c r="XB231" s="0"/>
      <c r="XC231" s="0"/>
      <c r="XD231" s="0"/>
      <c r="XE231" s="0"/>
      <c r="XF231" s="0"/>
      <c r="XG231" s="0"/>
      <c r="XH231" s="0"/>
      <c r="XI231" s="0"/>
      <c r="XJ231" s="0"/>
      <c r="XK231" s="0"/>
      <c r="XL231" s="0"/>
      <c r="XM231" s="0"/>
      <c r="XN231" s="0"/>
      <c r="XO231" s="0"/>
      <c r="XP231" s="0"/>
      <c r="XQ231" s="0"/>
      <c r="XR231" s="0"/>
      <c r="XS231" s="0"/>
      <c r="XT231" s="0"/>
      <c r="XU231" s="0"/>
      <c r="XV231" s="0"/>
      <c r="XW231" s="0"/>
      <c r="XX231" s="0"/>
      <c r="XY231" s="0"/>
      <c r="XZ231" s="0"/>
      <c r="YA231" s="0"/>
      <c r="YB231" s="0"/>
      <c r="YC231" s="0"/>
      <c r="YD231" s="0"/>
      <c r="YE231" s="0"/>
      <c r="YF231" s="0"/>
      <c r="YG231" s="0"/>
      <c r="YH231" s="0"/>
      <c r="YI231" s="0"/>
      <c r="YJ231" s="0"/>
      <c r="YK231" s="0"/>
      <c r="YL231" s="0"/>
      <c r="YM231" s="0"/>
      <c r="YN231" s="0"/>
      <c r="YO231" s="0"/>
      <c r="YP231" s="0"/>
      <c r="YQ231" s="0"/>
      <c r="YR231" s="0"/>
      <c r="YS231" s="0"/>
      <c r="YT231" s="0"/>
      <c r="YU231" s="0"/>
      <c r="YV231" s="0"/>
      <c r="YW231" s="0"/>
      <c r="YX231" s="0"/>
      <c r="YY231" s="0"/>
      <c r="YZ231" s="0"/>
      <c r="ZA231" s="0"/>
      <c r="ZB231" s="0"/>
      <c r="ZC231" s="0"/>
      <c r="ZD231" s="0"/>
      <c r="ZE231" s="0"/>
      <c r="ZF231" s="0"/>
      <c r="ZG231" s="0"/>
      <c r="ZH231" s="0"/>
      <c r="ZI231" s="0"/>
      <c r="ZJ231" s="0"/>
      <c r="ZK231" s="0"/>
      <c r="ZL231" s="0"/>
      <c r="ZM231" s="0"/>
      <c r="ZN231" s="0"/>
      <c r="ZO231" s="0"/>
      <c r="ZP231" s="0"/>
      <c r="ZQ231" s="0"/>
      <c r="ZR231" s="0"/>
      <c r="ZS231" s="0"/>
      <c r="ZT231" s="0"/>
      <c r="ZU231" s="0"/>
      <c r="ZV231" s="0"/>
      <c r="ZW231" s="0"/>
      <c r="ZX231" s="0"/>
      <c r="ZY231" s="0"/>
      <c r="ZZ231" s="0"/>
      <c r="AAA231" s="0"/>
      <c r="AAB231" s="0"/>
      <c r="AAC231" s="0"/>
      <c r="AAD231" s="0"/>
      <c r="AAE231" s="0"/>
      <c r="AAF231" s="0"/>
      <c r="AAG231" s="0"/>
      <c r="AAH231" s="0"/>
      <c r="AAI231" s="0"/>
      <c r="AAJ231" s="0"/>
      <c r="AAK231" s="0"/>
      <c r="AAL231" s="0"/>
      <c r="AAM231" s="0"/>
      <c r="AAN231" s="0"/>
      <c r="AAO231" s="0"/>
      <c r="AAP231" s="0"/>
      <c r="AAQ231" s="0"/>
      <c r="AAR231" s="0"/>
      <c r="AAS231" s="0"/>
      <c r="AAT231" s="0"/>
      <c r="AAU231" s="0"/>
      <c r="AAV231" s="0"/>
      <c r="AAW231" s="0"/>
      <c r="AAX231" s="0"/>
      <c r="AAY231" s="0"/>
      <c r="AAZ231" s="0"/>
      <c r="ABA231" s="0"/>
      <c r="ABB231" s="0"/>
      <c r="ABC231" s="0"/>
      <c r="ABD231" s="0"/>
      <c r="ABE231" s="0"/>
      <c r="ABF231" s="0"/>
      <c r="ABG231" s="0"/>
      <c r="ABH231" s="0"/>
      <c r="ABI231" s="0"/>
      <c r="ABJ231" s="0"/>
      <c r="ABK231" s="0"/>
      <c r="ABL231" s="0"/>
      <c r="ABM231" s="0"/>
      <c r="ABN231" s="0"/>
      <c r="ABO231" s="0"/>
      <c r="ABP231" s="0"/>
      <c r="ABQ231" s="0"/>
      <c r="ABR231" s="0"/>
      <c r="ABS231" s="0"/>
      <c r="ABT231" s="0"/>
      <c r="ABU231" s="0"/>
      <c r="ABV231" s="0"/>
      <c r="ABW231" s="0"/>
      <c r="ABX231" s="0"/>
      <c r="ABY231" s="0"/>
      <c r="ABZ231" s="0"/>
      <c r="ACA231" s="0"/>
      <c r="ACB231" s="0"/>
      <c r="ACC231" s="0"/>
      <c r="ACD231" s="0"/>
      <c r="ACE231" s="0"/>
      <c r="ACF231" s="0"/>
      <c r="ACG231" s="0"/>
      <c r="ACH231" s="0"/>
      <c r="ACI231" s="0"/>
      <c r="ACJ231" s="0"/>
      <c r="ACK231" s="0"/>
      <c r="ACL231" s="0"/>
      <c r="ACM231" s="0"/>
      <c r="ACN231" s="0"/>
      <c r="ACO231" s="0"/>
      <c r="ACP231" s="0"/>
      <c r="ACQ231" s="0"/>
      <c r="ACR231" s="0"/>
      <c r="ACS231" s="0"/>
      <c r="ACT231" s="0"/>
      <c r="ACU231" s="0"/>
      <c r="ACV231" s="0"/>
      <c r="ACW231" s="0"/>
      <c r="ACX231" s="0"/>
      <c r="ACY231" s="0"/>
      <c r="ACZ231" s="0"/>
      <c r="ADA231" s="0"/>
      <c r="ADB231" s="0"/>
      <c r="ADC231" s="0"/>
      <c r="ADD231" s="0"/>
      <c r="ADE231" s="0"/>
      <c r="ADF231" s="0"/>
      <c r="ADG231" s="0"/>
      <c r="ADH231" s="0"/>
      <c r="ADI231" s="0"/>
      <c r="ADJ231" s="0"/>
      <c r="ADK231" s="0"/>
      <c r="ADL231" s="0"/>
      <c r="ADM231" s="0"/>
      <c r="ADN231" s="0"/>
      <c r="ADO231" s="0"/>
      <c r="ADP231" s="0"/>
      <c r="ADQ231" s="0"/>
      <c r="ADR231" s="0"/>
      <c r="ADS231" s="0"/>
      <c r="ADT231" s="0"/>
      <c r="ADU231" s="0"/>
      <c r="ADV231" s="0"/>
      <c r="ADW231" s="0"/>
      <c r="ADX231" s="0"/>
      <c r="ADY231" s="0"/>
      <c r="ADZ231" s="0"/>
      <c r="AEA231" s="0"/>
      <c r="AEB231" s="0"/>
      <c r="AEC231" s="0"/>
      <c r="AED231" s="0"/>
      <c r="AEE231" s="0"/>
      <c r="AEF231" s="0"/>
      <c r="AEG231" s="0"/>
      <c r="AEH231" s="0"/>
      <c r="AEI231" s="0"/>
      <c r="AEJ231" s="0"/>
      <c r="AEK231" s="0"/>
      <c r="AEL231" s="0"/>
      <c r="AEM231" s="0"/>
      <c r="AEN231" s="0"/>
      <c r="AEO231" s="0"/>
      <c r="AEP231" s="0"/>
      <c r="AEQ231" s="0"/>
      <c r="AER231" s="0"/>
      <c r="AES231" s="0"/>
      <c r="AET231" s="0"/>
      <c r="AEU231" s="0"/>
      <c r="AEV231" s="0"/>
      <c r="AEW231" s="0"/>
      <c r="AEX231" s="0"/>
      <c r="AEY231" s="0"/>
      <c r="AEZ231" s="0"/>
      <c r="AFA231" s="0"/>
      <c r="AFB231" s="0"/>
      <c r="AFC231" s="0"/>
      <c r="AFD231" s="0"/>
      <c r="AFE231" s="0"/>
      <c r="AFF231" s="0"/>
      <c r="AFG231" s="0"/>
      <c r="AFH231" s="0"/>
      <c r="AFI231" s="0"/>
      <c r="AFJ231" s="0"/>
      <c r="AFK231" s="0"/>
      <c r="AFL231" s="0"/>
      <c r="AFM231" s="0"/>
      <c r="AFN231" s="0"/>
      <c r="AFO231" s="0"/>
      <c r="AFP231" s="0"/>
      <c r="AFQ231" s="0"/>
      <c r="AFR231" s="0"/>
      <c r="AFS231" s="0"/>
      <c r="AFT231" s="0"/>
      <c r="AFU231" s="0"/>
      <c r="AFV231" s="0"/>
      <c r="AFW231" s="0"/>
      <c r="AFX231" s="0"/>
      <c r="AFY231" s="0"/>
      <c r="AFZ231" s="0"/>
      <c r="AGA231" s="0"/>
      <c r="AGB231" s="0"/>
      <c r="AGC231" s="0"/>
      <c r="AGD231" s="0"/>
      <c r="AGE231" s="0"/>
      <c r="AGF231" s="0"/>
      <c r="AGG231" s="0"/>
      <c r="AGH231" s="0"/>
      <c r="AGI231" s="0"/>
      <c r="AGJ231" s="0"/>
      <c r="AGK231" s="0"/>
      <c r="AGL231" s="0"/>
      <c r="AGM231" s="0"/>
      <c r="AGN231" s="0"/>
      <c r="AGO231" s="0"/>
      <c r="AGP231" s="0"/>
      <c r="AGQ231" s="0"/>
      <c r="AGR231" s="0"/>
      <c r="AGS231" s="0"/>
      <c r="AGT231" s="0"/>
      <c r="AGU231" s="0"/>
      <c r="AGV231" s="0"/>
      <c r="AGW231" s="0"/>
      <c r="AGX231" s="0"/>
      <c r="AGY231" s="0"/>
      <c r="AGZ231" s="0"/>
      <c r="AHA231" s="0"/>
      <c r="AHB231" s="0"/>
      <c r="AHC231" s="0"/>
      <c r="AHD231" s="0"/>
      <c r="AHE231" s="0"/>
      <c r="AHF231" s="0"/>
      <c r="AHG231" s="0"/>
      <c r="AHH231" s="0"/>
      <c r="AHI231" s="0"/>
      <c r="AHJ231" s="0"/>
      <c r="AHK231" s="0"/>
      <c r="AHL231" s="0"/>
      <c r="AHM231" s="0"/>
      <c r="AHN231" s="0"/>
      <c r="AHO231" s="0"/>
      <c r="AHP231" s="0"/>
      <c r="AHQ231" s="0"/>
      <c r="AHR231" s="0"/>
      <c r="AHS231" s="0"/>
      <c r="AHT231" s="0"/>
      <c r="AHU231" s="0"/>
      <c r="AHV231" s="0"/>
      <c r="AHW231" s="0"/>
      <c r="AHX231" s="0"/>
      <c r="AHY231" s="0"/>
      <c r="AHZ231" s="0"/>
      <c r="AIA231" s="0"/>
      <c r="AIB231" s="0"/>
      <c r="AIC231" s="0"/>
      <c r="AID231" s="0"/>
      <c r="AIE231" s="0"/>
      <c r="AIF231" s="0"/>
      <c r="AIG231" s="0"/>
      <c r="AIH231" s="0"/>
      <c r="AII231" s="0"/>
      <c r="AIJ231" s="0"/>
      <c r="AIK231" s="0"/>
      <c r="AIL231" s="0"/>
      <c r="AIM231" s="0"/>
      <c r="AIN231" s="0"/>
      <c r="AIO231" s="0"/>
      <c r="AIP231" s="0"/>
      <c r="AIQ231" s="0"/>
      <c r="AIR231" s="0"/>
      <c r="AIS231" s="0"/>
      <c r="AIT231" s="0"/>
      <c r="AIU231" s="0"/>
      <c r="AIV231" s="0"/>
      <c r="AIW231" s="0"/>
      <c r="AIX231" s="0"/>
      <c r="AIY231" s="0"/>
      <c r="AIZ231" s="0"/>
      <c r="AJA231" s="0"/>
      <c r="AJB231" s="0"/>
      <c r="AJC231" s="0"/>
      <c r="AJD231" s="0"/>
      <c r="AJE231" s="0"/>
      <c r="AJF231" s="0"/>
      <c r="AJG231" s="0"/>
      <c r="AJH231" s="0"/>
      <c r="AJI231" s="0"/>
      <c r="AJJ231" s="0"/>
      <c r="AJK231" s="0"/>
      <c r="AJL231" s="0"/>
      <c r="AJM231" s="0"/>
      <c r="AJN231" s="0"/>
      <c r="AJO231" s="0"/>
      <c r="AJP231" s="0"/>
      <c r="AJQ231" s="0"/>
      <c r="AJR231" s="0"/>
      <c r="AJS231" s="0"/>
      <c r="AJT231" s="0"/>
      <c r="AJU231" s="0"/>
      <c r="AJV231" s="0"/>
      <c r="AJW231" s="0"/>
      <c r="AJX231" s="0"/>
      <c r="AJY231" s="0"/>
      <c r="AJZ231" s="0"/>
      <c r="AKA231" s="0"/>
      <c r="AKB231" s="0"/>
      <c r="AKC231" s="0"/>
      <c r="AKD231" s="0"/>
      <c r="AKE231" s="0"/>
      <c r="AKF231" s="0"/>
      <c r="AKG231" s="0"/>
      <c r="AKH231" s="0"/>
      <c r="AKI231" s="0"/>
      <c r="AKJ231" s="0"/>
      <c r="AKK231" s="0"/>
      <c r="AKL231" s="0"/>
      <c r="AKM231" s="0"/>
      <c r="AKN231" s="0"/>
      <c r="AKO231" s="0"/>
      <c r="AKP231" s="0"/>
      <c r="AKQ231" s="0"/>
      <c r="AKR231" s="0"/>
      <c r="AKS231" s="0"/>
      <c r="AKT231" s="0"/>
      <c r="AKU231" s="0"/>
      <c r="AKV231" s="0"/>
      <c r="AKW231" s="0"/>
      <c r="AKX231" s="0"/>
      <c r="AKY231" s="0"/>
      <c r="AKZ231" s="0"/>
      <c r="ALA231" s="0"/>
      <c r="ALB231" s="0"/>
      <c r="ALC231" s="0"/>
      <c r="ALD231" s="0"/>
      <c r="ALE231" s="0"/>
      <c r="ALF231" s="0"/>
      <c r="ALG231" s="0"/>
      <c r="ALH231" s="0"/>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c r="AMF231" s="0"/>
      <c r="AMG231" s="0"/>
      <c r="AMH231" s="0"/>
      <c r="AMI231" s="0"/>
      <c r="AMJ231" s="0"/>
    </row>
    <row r="232" s="114" customFormat="true" ht="18.2" hidden="false" customHeight="false" outlineLevel="0" collapsed="false">
      <c r="A232" s="50"/>
      <c r="B232" s="50" t="n">
        <v>5</v>
      </c>
      <c r="C232" s="74" t="s">
        <v>578</v>
      </c>
      <c r="D232" s="83" t="s">
        <v>69</v>
      </c>
      <c r="E232" s="75"/>
      <c r="F232" s="75"/>
      <c r="G232" s="75"/>
      <c r="H232" s="76" t="n">
        <v>230000</v>
      </c>
      <c r="I232" s="75" t="n">
        <v>3</v>
      </c>
      <c r="J232" s="77" t="n">
        <v>3</v>
      </c>
      <c r="K232" s="102"/>
      <c r="L232" s="77" t="n">
        <v>1966</v>
      </c>
      <c r="M232" s="79" t="n">
        <v>24401</v>
      </c>
      <c r="N232" s="76" t="n">
        <v>162000</v>
      </c>
      <c r="O232" s="80"/>
      <c r="P232" s="80" t="n">
        <v>144</v>
      </c>
      <c r="Q232" s="81" t="s">
        <v>579</v>
      </c>
      <c r="R232" s="82" t="s">
        <v>580</v>
      </c>
      <c r="S232" s="112" t="s">
        <v>159</v>
      </c>
      <c r="T232" s="45" t="str">
        <f aca="false">D232</f>
        <v>Coal</v>
      </c>
      <c r="U232" s="112"/>
      <c r="V232" s="112"/>
      <c r="W232" s="112"/>
      <c r="X232" s="112"/>
      <c r="Y232" s="112" t="n">
        <v>1869</v>
      </c>
      <c r="Z232" s="112"/>
      <c r="AA232" s="112"/>
      <c r="AB232" s="113" t="n">
        <v>51.7254324</v>
      </c>
      <c r="AC232" s="114" t="n">
        <v>-3.370929</v>
      </c>
      <c r="AED232" s="84"/>
      <c r="AEE232" s="84"/>
      <c r="AEF232" s="84"/>
      <c r="AEG232" s="84"/>
      <c r="AEH232" s="84"/>
      <c r="AEI232" s="84"/>
      <c r="AEJ232" s="84"/>
      <c r="AEK232" s="84"/>
      <c r="AEL232" s="84"/>
      <c r="AEM232" s="84"/>
      <c r="AEN232" s="84"/>
      <c r="AEO232" s="84"/>
      <c r="AEP232" s="84"/>
      <c r="AEQ232" s="84"/>
      <c r="AER232" s="84"/>
      <c r="AES232" s="84"/>
      <c r="AET232" s="84"/>
      <c r="AEU232" s="84"/>
      <c r="AEV232" s="84"/>
      <c r="AEW232" s="84"/>
      <c r="AEX232" s="84"/>
      <c r="AEY232" s="84"/>
      <c r="AEZ232" s="84"/>
      <c r="AFA232" s="84"/>
      <c r="AFB232" s="84"/>
      <c r="AFC232" s="84"/>
      <c r="AFD232" s="84"/>
      <c r="AFE232" s="84"/>
      <c r="AFF232" s="84"/>
      <c r="AFG232" s="84"/>
      <c r="AFH232" s="84"/>
      <c r="AFI232" s="84"/>
      <c r="AFJ232" s="84"/>
      <c r="AFK232" s="84"/>
      <c r="AFL232" s="84"/>
      <c r="AFM232" s="84"/>
      <c r="AFN232" s="84"/>
      <c r="AFO232" s="84"/>
      <c r="AFP232" s="84"/>
      <c r="AFQ232" s="84"/>
      <c r="AFR232" s="84"/>
      <c r="AFS232" s="84"/>
      <c r="AFT232" s="84"/>
      <c r="AFU232" s="84"/>
      <c r="AFV232" s="84"/>
      <c r="AFW232" s="84"/>
      <c r="AFX232" s="84"/>
      <c r="AFY232" s="84"/>
      <c r="AFZ232" s="84"/>
      <c r="AGA232" s="84"/>
      <c r="AGB232" s="84"/>
      <c r="AGC232" s="84"/>
      <c r="AGD232" s="84"/>
      <c r="AGE232" s="84"/>
      <c r="AGF232" s="84"/>
      <c r="AGG232" s="84"/>
      <c r="AGH232" s="84"/>
      <c r="AGI232" s="84"/>
      <c r="AGJ232" s="84"/>
      <c r="AGK232" s="84"/>
      <c r="AGL232" s="84"/>
      <c r="AGM232" s="84"/>
      <c r="AGN232" s="84"/>
      <c r="AGO232" s="84"/>
      <c r="AGP232" s="84"/>
      <c r="AGQ232" s="84"/>
      <c r="AGR232" s="84"/>
      <c r="AGS232" s="84"/>
      <c r="AGT232" s="84"/>
      <c r="AGU232" s="84"/>
      <c r="AGV232" s="84"/>
      <c r="AGW232" s="84"/>
      <c r="AGX232" s="84"/>
      <c r="AGY232" s="84"/>
      <c r="AGZ232" s="84"/>
      <c r="AHA232" s="84"/>
      <c r="AHB232" s="84"/>
      <c r="AHC232" s="84"/>
      <c r="AHD232" s="84"/>
      <c r="AHE232" s="84"/>
      <c r="AHF232" s="84"/>
      <c r="AHG232" s="84"/>
      <c r="AHH232" s="84"/>
      <c r="AHI232" s="84"/>
      <c r="AHJ232" s="84"/>
      <c r="AHK232" s="84"/>
      <c r="AHL232" s="84"/>
      <c r="AHM232" s="84"/>
      <c r="AHN232" s="84"/>
      <c r="AHO232" s="84"/>
      <c r="AHP232" s="84"/>
      <c r="AHQ232" s="84"/>
      <c r="AHR232" s="84"/>
      <c r="AHS232" s="84"/>
      <c r="AHT232" s="84"/>
      <c r="AHU232" s="84"/>
      <c r="AHV232" s="84"/>
      <c r="AHW232" s="84"/>
      <c r="AHX232" s="84"/>
      <c r="AHY232" s="84"/>
      <c r="AHZ232" s="84"/>
      <c r="AIA232" s="84"/>
      <c r="AIB232" s="84"/>
      <c r="AIC232" s="84"/>
      <c r="AID232" s="84"/>
      <c r="AIE232" s="84"/>
      <c r="AIF232" s="84"/>
      <c r="AIG232" s="84"/>
      <c r="AIH232" s="84"/>
      <c r="AII232" s="84"/>
      <c r="AIJ232" s="84"/>
      <c r="AIK232" s="84"/>
      <c r="AIL232" s="84"/>
      <c r="AIM232" s="84"/>
      <c r="AIN232" s="84"/>
      <c r="AIO232" s="84"/>
      <c r="AIP232" s="84"/>
      <c r="AIQ232" s="84"/>
      <c r="AIR232" s="84"/>
      <c r="AIS232" s="84"/>
      <c r="AIT232" s="84"/>
      <c r="AIU232" s="84"/>
      <c r="AIV232" s="84"/>
      <c r="AIW232" s="84"/>
      <c r="AIX232" s="84"/>
      <c r="AIY232" s="84"/>
      <c r="AIZ232" s="84"/>
      <c r="AJA232" s="84"/>
      <c r="AJB232" s="84"/>
      <c r="AJC232" s="84"/>
      <c r="AJD232" s="84"/>
      <c r="AJE232" s="84"/>
      <c r="AJF232" s="84"/>
      <c r="AJG232" s="84"/>
      <c r="AJH232" s="84"/>
      <c r="AJI232" s="84"/>
      <c r="AJJ232" s="84"/>
      <c r="AJK232" s="84"/>
      <c r="AJL232" s="84"/>
      <c r="AJM232" s="84"/>
      <c r="AJN232" s="84"/>
      <c r="AJO232" s="84"/>
      <c r="AJP232" s="84"/>
      <c r="AJQ232" s="84"/>
      <c r="AJR232" s="84"/>
      <c r="AJS232" s="84"/>
      <c r="AJT232" s="84"/>
      <c r="AJU232" s="84"/>
      <c r="AJV232" s="84"/>
      <c r="AJW232" s="84"/>
      <c r="AJX232" s="84"/>
      <c r="AJY232" s="84"/>
      <c r="AJZ232" s="84"/>
      <c r="AKA232" s="84"/>
      <c r="AKB232" s="84"/>
      <c r="AKC232" s="84"/>
      <c r="AKD232" s="84"/>
      <c r="AKE232" s="84"/>
      <c r="AKF232" s="84"/>
      <c r="AKG232" s="84"/>
      <c r="AKH232" s="84"/>
      <c r="AKI232" s="84"/>
      <c r="AKJ232" s="84"/>
      <c r="AKK232" s="84"/>
      <c r="AKL232" s="84"/>
      <c r="AKM232" s="84"/>
      <c r="AKN232" s="84"/>
      <c r="AKO232" s="84"/>
      <c r="AKP232" s="84"/>
      <c r="AKQ232" s="84"/>
      <c r="AKR232" s="84"/>
      <c r="AKS232" s="84"/>
      <c r="AKT232" s="84"/>
      <c r="AKU232" s="84"/>
      <c r="AKV232" s="84"/>
      <c r="AKW232" s="84"/>
      <c r="AKX232" s="84"/>
      <c r="AKY232" s="84"/>
      <c r="AKZ232" s="84"/>
      <c r="ALA232" s="84"/>
      <c r="ALB232" s="84"/>
      <c r="ALC232" s="84"/>
      <c r="ALD232" s="84"/>
      <c r="ALE232" s="84"/>
      <c r="ALF232" s="84"/>
      <c r="ALG232" s="84"/>
      <c r="ALH232" s="84"/>
      <c r="ALI232" s="84"/>
      <c r="ALJ232" s="84"/>
      <c r="ALK232" s="84"/>
      <c r="ALL232" s="84"/>
      <c r="ALM232" s="84"/>
      <c r="ALN232" s="84"/>
      <c r="ALO232" s="84"/>
      <c r="ALP232" s="84"/>
      <c r="ALQ232" s="84"/>
      <c r="ALR232" s="84"/>
      <c r="ALS232" s="84"/>
      <c r="ALT232" s="84"/>
      <c r="ALU232" s="84"/>
      <c r="ALV232" s="84"/>
      <c r="ALW232" s="84"/>
      <c r="ALX232" s="84"/>
      <c r="ALY232" s="84"/>
      <c r="ALZ232" s="84"/>
      <c r="AMA232" s="84"/>
      <c r="AMB232" s="84"/>
      <c r="AMC232" s="84"/>
      <c r="AMD232" s="84"/>
      <c r="AME232" s="84"/>
      <c r="AMF232" s="84"/>
      <c r="AMG232" s="84"/>
      <c r="AMH232" s="84"/>
      <c r="AMI232" s="84"/>
      <c r="AMJ232" s="84"/>
    </row>
    <row r="233" s="114" customFormat="true" ht="13.8" hidden="false" customHeight="false" outlineLevel="0" collapsed="false">
      <c r="A233" s="33"/>
      <c r="B233" s="50" t="n">
        <v>1</v>
      </c>
      <c r="C233" s="74" t="s">
        <v>581</v>
      </c>
      <c r="D233" s="83" t="s">
        <v>102</v>
      </c>
      <c r="E233" s="75" t="s">
        <v>38</v>
      </c>
      <c r="F233" s="75" t="s">
        <v>201</v>
      </c>
      <c r="G233" s="75"/>
      <c r="H233" s="76"/>
      <c r="I233" s="75" t="s">
        <v>54</v>
      </c>
      <c r="J233" s="77" t="n">
        <v>1</v>
      </c>
      <c r="K233" s="102" t="n">
        <v>81</v>
      </c>
      <c r="L233" s="77" t="n">
        <v>1966</v>
      </c>
      <c r="M233" s="131" t="n">
        <v>24228</v>
      </c>
      <c r="N233" s="76" t="n">
        <v>450000</v>
      </c>
      <c r="O233" s="80" t="n">
        <v>8</v>
      </c>
      <c r="P233" s="80" t="n">
        <v>488</v>
      </c>
      <c r="Q233" s="81" t="s">
        <v>232</v>
      </c>
      <c r="R233" s="82" t="s">
        <v>582</v>
      </c>
      <c r="S233" s="112"/>
      <c r="T233" s="45" t="str">
        <f aca="false">D233</f>
        <v>Pb Zn</v>
      </c>
      <c r="U233" s="112"/>
      <c r="V233" s="112"/>
      <c r="W233" s="112"/>
      <c r="X233" s="112"/>
      <c r="Y233" s="112"/>
      <c r="Z233" s="112"/>
      <c r="AA233" s="112"/>
      <c r="AB233" s="113" t="n">
        <v>43.1811827</v>
      </c>
      <c r="AC233" s="114" t="n">
        <v>23.517919</v>
      </c>
      <c r="AED233" s="13"/>
      <c r="AEE233" s="13"/>
      <c r="AEF233" s="13"/>
      <c r="AEG233" s="13"/>
      <c r="AEH233" s="13"/>
      <c r="AEI233" s="13"/>
      <c r="AEJ233" s="13"/>
      <c r="AEK233" s="13"/>
      <c r="AEL233" s="13"/>
      <c r="AEM233" s="13"/>
      <c r="AEN233" s="13"/>
      <c r="AEO233" s="13"/>
      <c r="AEP233" s="13"/>
      <c r="AEQ233" s="13"/>
      <c r="AER233" s="13"/>
      <c r="AES233" s="13"/>
      <c r="AET233" s="13"/>
      <c r="AEU233" s="13"/>
      <c r="AEV233" s="13"/>
      <c r="AEW233" s="13"/>
      <c r="AEX233" s="13"/>
      <c r="AEY233" s="13"/>
      <c r="AEZ233" s="13"/>
      <c r="AFA233" s="13"/>
      <c r="AFB233" s="13"/>
      <c r="AFC233" s="13"/>
      <c r="AFD233" s="13"/>
      <c r="AFE233" s="13"/>
      <c r="AFF233" s="13"/>
      <c r="AFG233" s="13"/>
      <c r="AFH233" s="13"/>
      <c r="AFI233" s="13"/>
      <c r="AFJ233" s="13"/>
      <c r="AFK233" s="13"/>
      <c r="AFL233" s="13"/>
      <c r="AFM233" s="13"/>
      <c r="AFN233" s="13"/>
      <c r="AFO233" s="13"/>
      <c r="AFP233" s="13"/>
      <c r="AFQ233" s="13"/>
      <c r="AFR233" s="13"/>
      <c r="AFS233" s="13"/>
      <c r="AFT233" s="13"/>
      <c r="AFU233" s="13"/>
      <c r="AFV233" s="13"/>
      <c r="AFW233" s="13"/>
      <c r="AFX233" s="13"/>
      <c r="AFY233" s="13"/>
      <c r="AFZ233" s="13"/>
      <c r="AGA233" s="13"/>
      <c r="AGB233" s="13"/>
      <c r="AGC233" s="13"/>
      <c r="AGD233" s="13"/>
      <c r="AGE233" s="13"/>
      <c r="AGF233" s="13"/>
      <c r="AGG233" s="13"/>
      <c r="AGH233" s="13"/>
      <c r="AGI233" s="13"/>
      <c r="AGJ233" s="13"/>
      <c r="AGK233" s="13"/>
      <c r="AGL233" s="13"/>
      <c r="AGM233" s="13"/>
      <c r="AGN233" s="13"/>
      <c r="AGO233" s="13"/>
      <c r="AGP233" s="13"/>
      <c r="AGQ233" s="13"/>
      <c r="AGR233" s="13"/>
      <c r="AGS233" s="13"/>
      <c r="AGT233" s="13"/>
      <c r="AGU233" s="13"/>
      <c r="AGV233" s="13"/>
      <c r="AGW233" s="13"/>
      <c r="AGX233" s="13"/>
      <c r="AGY233" s="13"/>
      <c r="AGZ233" s="13"/>
      <c r="AHA233" s="13"/>
      <c r="AHB233" s="13"/>
      <c r="AHC233" s="13"/>
      <c r="AHD233" s="13"/>
      <c r="AHE233" s="13"/>
      <c r="AHF233" s="13"/>
      <c r="AHG233" s="13"/>
      <c r="AHH233" s="13"/>
      <c r="AHI233" s="13"/>
      <c r="AHJ233" s="13"/>
      <c r="AHK233" s="13"/>
      <c r="AHL233" s="13"/>
      <c r="AHM233" s="13"/>
      <c r="AHN233" s="13"/>
      <c r="AHO233" s="13"/>
      <c r="AHP233" s="13"/>
      <c r="AHQ233" s="13"/>
      <c r="AHR233" s="13"/>
      <c r="AHS233" s="13"/>
      <c r="AHT233" s="13"/>
      <c r="AHU233" s="13"/>
      <c r="AHV233" s="13"/>
      <c r="AHW233" s="13"/>
      <c r="AHX233" s="13"/>
      <c r="AHY233" s="13"/>
      <c r="AHZ233" s="13"/>
      <c r="AIA233" s="13"/>
      <c r="AIB233" s="13"/>
      <c r="AIC233" s="13"/>
      <c r="AID233" s="13"/>
      <c r="AIE233" s="13"/>
      <c r="AIF233" s="13"/>
      <c r="AIG233" s="13"/>
      <c r="AIH233" s="13"/>
      <c r="AII233" s="13"/>
      <c r="AIJ233" s="13"/>
      <c r="AIK233" s="13"/>
      <c r="AIL233" s="13"/>
      <c r="AIM233" s="13"/>
      <c r="AIN233" s="13"/>
      <c r="AIO233" s="13"/>
      <c r="AIP233" s="13"/>
      <c r="AIQ233" s="13"/>
      <c r="AIR233" s="13"/>
      <c r="AIS233" s="13"/>
      <c r="AIT233" s="13"/>
      <c r="AIU233" s="13"/>
      <c r="AIV233" s="13"/>
      <c r="AIW233" s="13"/>
      <c r="AIX233" s="13"/>
      <c r="AIY233" s="13"/>
      <c r="AIZ233" s="13"/>
      <c r="AJA233" s="13"/>
      <c r="AJB233" s="13"/>
      <c r="AJC233" s="13"/>
      <c r="AJD233" s="13"/>
      <c r="AJE233" s="13"/>
      <c r="AJF233" s="13"/>
      <c r="AJG233" s="13"/>
      <c r="AJH233" s="13"/>
      <c r="AJI233" s="13"/>
      <c r="AJJ233" s="13"/>
      <c r="AJK233" s="13"/>
      <c r="AJL233" s="13"/>
      <c r="AJM233" s="13"/>
      <c r="AJN233" s="13"/>
      <c r="AJO233" s="13"/>
      <c r="AJP233" s="13"/>
      <c r="AJQ233" s="13"/>
      <c r="AJR233" s="13"/>
      <c r="AJS233" s="13"/>
      <c r="AJT233" s="13"/>
      <c r="AJU233" s="13"/>
      <c r="AJV233" s="13"/>
      <c r="AJW233" s="13"/>
      <c r="AJX233" s="13"/>
      <c r="AJY233" s="13"/>
      <c r="AJZ233" s="13"/>
      <c r="AKA233" s="13"/>
      <c r="AKB233" s="13"/>
      <c r="AKC233" s="13"/>
      <c r="AKD233" s="13"/>
      <c r="AKE233" s="13"/>
      <c r="AKF233" s="13"/>
      <c r="AKG233" s="13"/>
      <c r="AKH233" s="13"/>
      <c r="AKI233" s="13"/>
      <c r="AKJ233" s="13"/>
      <c r="AKK233" s="13"/>
      <c r="AKL233" s="13"/>
      <c r="AKM233" s="13"/>
      <c r="AKN233" s="13"/>
      <c r="AKO233" s="13"/>
      <c r="AKP233" s="13"/>
      <c r="AKQ233" s="13"/>
      <c r="AKR233" s="13"/>
      <c r="AKS233" s="13"/>
      <c r="AKT233" s="13"/>
      <c r="AKU233" s="13"/>
      <c r="AKV233" s="13"/>
      <c r="AKW233" s="13"/>
      <c r="AKX233" s="13"/>
      <c r="AKY233" s="13"/>
      <c r="AKZ233" s="13"/>
      <c r="ALA233" s="13"/>
      <c r="ALB233" s="13"/>
      <c r="ALC233" s="13"/>
      <c r="ALD233" s="13"/>
      <c r="ALE233" s="13"/>
      <c r="ALF233" s="13"/>
      <c r="ALG233" s="13"/>
      <c r="ALH233" s="13"/>
      <c r="ALI233" s="13"/>
      <c r="ALJ233" s="13"/>
      <c r="ALK233" s="13"/>
      <c r="ALL233" s="13"/>
      <c r="ALM233" s="13"/>
      <c r="ALN233" s="13"/>
      <c r="ALO233" s="13"/>
      <c r="ALP233" s="13"/>
      <c r="ALQ233" s="13"/>
      <c r="ALR233" s="13"/>
      <c r="ALS233" s="13"/>
      <c r="ALT233" s="13"/>
      <c r="ALU233" s="13"/>
      <c r="ALV233" s="13"/>
      <c r="ALW233" s="13"/>
      <c r="ALX233" s="13"/>
      <c r="ALY233" s="13"/>
      <c r="ALZ233" s="13"/>
      <c r="AMA233" s="13"/>
      <c r="AMB233" s="13"/>
      <c r="AMC233" s="13"/>
      <c r="AMD233" s="13"/>
      <c r="AME233" s="13"/>
      <c r="AMF233" s="13"/>
      <c r="AMG233" s="13"/>
      <c r="AMH233" s="13"/>
      <c r="AMI233" s="13"/>
      <c r="AMJ233" s="13"/>
    </row>
    <row r="234" s="13" customFormat="true" ht="13.8" hidden="false" customHeight="false" outlineLevel="0" collapsed="false">
      <c r="A234" s="62"/>
      <c r="B234" s="50" t="n">
        <v>3</v>
      </c>
      <c r="C234" s="74" t="s">
        <v>583</v>
      </c>
      <c r="D234" s="83" t="s">
        <v>69</v>
      </c>
      <c r="E234" s="75"/>
      <c r="F234" s="75" t="s">
        <v>39</v>
      </c>
      <c r="G234" s="75"/>
      <c r="H234" s="76"/>
      <c r="I234" s="75" t="s">
        <v>98</v>
      </c>
      <c r="J234" s="77" t="n">
        <v>1</v>
      </c>
      <c r="K234" s="102" t="n">
        <v>183</v>
      </c>
      <c r="L234" s="77" t="n">
        <v>1966</v>
      </c>
      <c r="M234" s="79" t="n">
        <v>24190</v>
      </c>
      <c r="N234" s="76"/>
      <c r="O234" s="80"/>
      <c r="P234" s="80"/>
      <c r="Q234" s="81" t="s">
        <v>301</v>
      </c>
      <c r="R234" s="82"/>
      <c r="S234" s="44" t="s">
        <v>159</v>
      </c>
      <c r="T234" s="45" t="str">
        <f aca="false">D234</f>
        <v>Coal</v>
      </c>
      <c r="U234" s="44"/>
      <c r="V234" s="44"/>
      <c r="W234" s="44"/>
      <c r="X234" s="44"/>
      <c r="Y234" s="44"/>
      <c r="Z234" s="44"/>
      <c r="AA234" s="44"/>
      <c r="AB234" s="13" t="n">
        <v>53.192461</v>
      </c>
      <c r="AC234" s="13" t="n">
        <v>-1.3616054</v>
      </c>
      <c r="AED234" s="103"/>
      <c r="AEE234" s="103"/>
      <c r="AEF234" s="103"/>
      <c r="AEG234" s="103"/>
      <c r="AEH234" s="103"/>
      <c r="AEI234" s="103"/>
      <c r="AEJ234" s="103"/>
      <c r="AEK234" s="103"/>
      <c r="AEL234" s="103"/>
      <c r="AEM234" s="103"/>
      <c r="AEN234" s="103"/>
      <c r="AEO234" s="103"/>
      <c r="AEP234" s="103"/>
      <c r="AEQ234" s="103"/>
      <c r="AER234" s="103"/>
      <c r="AES234" s="103"/>
      <c r="AET234" s="103"/>
      <c r="AEU234" s="103"/>
      <c r="AEV234" s="103"/>
      <c r="AEW234" s="103"/>
      <c r="AEX234" s="103"/>
      <c r="AEY234" s="103"/>
      <c r="AEZ234" s="103"/>
      <c r="AFA234" s="103"/>
      <c r="AFB234" s="103"/>
      <c r="AFC234" s="103"/>
      <c r="AFD234" s="103"/>
      <c r="AFE234" s="103"/>
      <c r="AFF234" s="103"/>
      <c r="AFG234" s="103"/>
      <c r="AFH234" s="103"/>
      <c r="AFI234" s="103"/>
      <c r="AFJ234" s="103"/>
      <c r="AFK234" s="103"/>
      <c r="AFL234" s="103"/>
      <c r="AFM234" s="103"/>
      <c r="AFN234" s="103"/>
      <c r="AFO234" s="103"/>
      <c r="AFP234" s="103"/>
      <c r="AFQ234" s="103"/>
      <c r="AFR234" s="103"/>
      <c r="AFS234" s="103"/>
      <c r="AFT234" s="103"/>
      <c r="AFU234" s="103"/>
      <c r="AFV234" s="103"/>
      <c r="AFW234" s="103"/>
      <c r="AFX234" s="103"/>
      <c r="AFY234" s="103"/>
      <c r="AFZ234" s="103"/>
      <c r="AGA234" s="103"/>
      <c r="AGB234" s="103"/>
      <c r="AGC234" s="103"/>
      <c r="AGD234" s="103"/>
      <c r="AGE234" s="103"/>
      <c r="AGF234" s="103"/>
      <c r="AGG234" s="103"/>
      <c r="AGH234" s="103"/>
      <c r="AGI234" s="103"/>
      <c r="AGJ234" s="103"/>
      <c r="AGK234" s="103"/>
      <c r="AGL234" s="103"/>
      <c r="AGM234" s="103"/>
      <c r="AGN234" s="103"/>
      <c r="AGO234" s="103"/>
      <c r="AGP234" s="103"/>
      <c r="AGQ234" s="103"/>
      <c r="AGR234" s="103"/>
      <c r="AGS234" s="103"/>
      <c r="AGT234" s="103"/>
      <c r="AGU234" s="103"/>
      <c r="AGV234" s="103"/>
      <c r="AGW234" s="103"/>
      <c r="AGX234" s="103"/>
      <c r="AGY234" s="103"/>
      <c r="AGZ234" s="103"/>
      <c r="AHA234" s="103"/>
      <c r="AHB234" s="103"/>
      <c r="AHC234" s="103"/>
      <c r="AHD234" s="103"/>
      <c r="AHE234" s="103"/>
      <c r="AHF234" s="103"/>
      <c r="AHG234" s="103"/>
      <c r="AHH234" s="103"/>
      <c r="AHI234" s="103"/>
      <c r="AHJ234" s="103"/>
      <c r="AHK234" s="103"/>
      <c r="AHL234" s="103"/>
      <c r="AHM234" s="103"/>
      <c r="AHN234" s="103"/>
      <c r="AHO234" s="103"/>
      <c r="AHP234" s="103"/>
      <c r="AHQ234" s="103"/>
      <c r="AHR234" s="103"/>
      <c r="AHS234" s="103"/>
      <c r="AHT234" s="103"/>
      <c r="AHU234" s="103"/>
      <c r="AHV234" s="103"/>
      <c r="AHW234" s="103"/>
      <c r="AHX234" s="103"/>
      <c r="AHY234" s="103"/>
      <c r="AHZ234" s="103"/>
      <c r="AIA234" s="103"/>
      <c r="AIB234" s="103"/>
      <c r="AIC234" s="103"/>
      <c r="AID234" s="103"/>
      <c r="AIE234" s="103"/>
      <c r="AIF234" s="103"/>
      <c r="AIG234" s="103"/>
      <c r="AIH234" s="103"/>
      <c r="AII234" s="103"/>
      <c r="AIJ234" s="103"/>
      <c r="AIK234" s="103"/>
      <c r="AIL234" s="103"/>
      <c r="AIM234" s="103"/>
      <c r="AIN234" s="103"/>
      <c r="AIO234" s="103"/>
      <c r="AIP234" s="103"/>
      <c r="AIQ234" s="103"/>
      <c r="AIR234" s="103"/>
      <c r="AIS234" s="103"/>
      <c r="AIT234" s="103"/>
      <c r="AIU234" s="103"/>
      <c r="AIV234" s="103"/>
      <c r="AIW234" s="103"/>
      <c r="AIX234" s="103"/>
      <c r="AIY234" s="103"/>
      <c r="AIZ234" s="103"/>
      <c r="AJA234" s="103"/>
      <c r="AJB234" s="103"/>
      <c r="AJC234" s="103"/>
      <c r="AJD234" s="103"/>
      <c r="AJE234" s="103"/>
      <c r="AJF234" s="103"/>
      <c r="AJG234" s="103"/>
      <c r="AJH234" s="103"/>
      <c r="AJI234" s="103"/>
      <c r="AJJ234" s="103"/>
      <c r="AJK234" s="103"/>
      <c r="AJL234" s="103"/>
      <c r="AJM234" s="103"/>
      <c r="AJN234" s="103"/>
      <c r="AJO234" s="103"/>
      <c r="AJP234" s="103"/>
      <c r="AJQ234" s="103"/>
      <c r="AJR234" s="103"/>
      <c r="AJS234" s="103"/>
      <c r="AJT234" s="103"/>
      <c r="AJU234" s="103"/>
      <c r="AJV234" s="103"/>
      <c r="AJW234" s="103"/>
      <c r="AJX234" s="103"/>
      <c r="AJY234" s="103"/>
      <c r="AJZ234" s="103"/>
      <c r="AKA234" s="103"/>
      <c r="AKB234" s="103"/>
      <c r="AKC234" s="103"/>
      <c r="AKD234" s="103"/>
      <c r="AKE234" s="103"/>
      <c r="AKF234" s="103"/>
      <c r="AKG234" s="103"/>
      <c r="AKH234" s="103"/>
      <c r="AKI234" s="103"/>
      <c r="AKJ234" s="103"/>
      <c r="AKK234" s="103"/>
      <c r="AKL234" s="103"/>
      <c r="AKM234" s="103"/>
      <c r="AKN234" s="103"/>
      <c r="AKO234" s="103"/>
      <c r="AKP234" s="103"/>
      <c r="AKQ234" s="103"/>
      <c r="AKR234" s="103"/>
      <c r="AKS234" s="103"/>
      <c r="AKT234" s="103"/>
      <c r="AKU234" s="103"/>
      <c r="AKV234" s="103"/>
      <c r="AKW234" s="103"/>
      <c r="AKX234" s="103"/>
      <c r="AKY234" s="103"/>
      <c r="AKZ234" s="103"/>
      <c r="ALA234" s="103"/>
      <c r="ALB234" s="103"/>
      <c r="ALC234" s="103"/>
      <c r="ALD234" s="103"/>
      <c r="ALE234" s="103"/>
      <c r="ALF234" s="103"/>
      <c r="ALG234" s="103"/>
      <c r="ALH234" s="103"/>
      <c r="ALI234" s="103"/>
      <c r="ALJ234" s="103"/>
      <c r="ALK234" s="103"/>
      <c r="ALL234" s="103"/>
      <c r="ALM234" s="103"/>
      <c r="ALN234" s="103"/>
      <c r="ALO234" s="103"/>
      <c r="ALP234" s="103"/>
      <c r="ALQ234" s="103"/>
      <c r="ALR234" s="103"/>
      <c r="ALS234" s="103"/>
      <c r="ALT234" s="103"/>
      <c r="ALU234" s="103"/>
      <c r="ALV234" s="103"/>
      <c r="ALW234" s="103"/>
      <c r="ALX234" s="103"/>
      <c r="ALY234" s="103"/>
      <c r="ALZ234" s="103"/>
      <c r="AMA234" s="103"/>
      <c r="AMB234" s="103"/>
      <c r="AMC234" s="103"/>
      <c r="AMD234" s="103"/>
      <c r="AME234" s="103"/>
      <c r="AMF234" s="103"/>
      <c r="AMG234" s="103"/>
      <c r="AMH234" s="103"/>
      <c r="AMI234" s="103"/>
      <c r="AMJ234" s="103"/>
    </row>
    <row r="235" s="13" customFormat="true" ht="13.8" hidden="false" customHeight="false" outlineLevel="0" collapsed="false">
      <c r="A235" s="53"/>
      <c r="B235" s="50" t="n">
        <v>2</v>
      </c>
      <c r="C235" s="74" t="s">
        <v>584</v>
      </c>
      <c r="D235" s="83" t="s">
        <v>457</v>
      </c>
      <c r="E235" s="75" t="s">
        <v>38</v>
      </c>
      <c r="F235" s="75" t="s">
        <v>201</v>
      </c>
      <c r="G235" s="75" t="n">
        <v>16</v>
      </c>
      <c r="H235" s="76"/>
      <c r="I235" s="75" t="s">
        <v>95</v>
      </c>
      <c r="J235" s="77" t="n">
        <v>1</v>
      </c>
      <c r="K235" s="102" t="n">
        <v>154</v>
      </c>
      <c r="L235" s="77" t="n">
        <v>1966</v>
      </c>
      <c r="M235" s="100" t="n">
        <v>1966</v>
      </c>
      <c r="N235" s="76" t="n">
        <v>130000</v>
      </c>
      <c r="O235" s="80"/>
      <c r="P235" s="80"/>
      <c r="Q235" s="81" t="s">
        <v>232</v>
      </c>
      <c r="R235" s="82"/>
      <c r="S235" s="44" t="s">
        <v>159</v>
      </c>
      <c r="T235" s="45" t="str">
        <f aca="false">D235</f>
        <v>Gypsum</v>
      </c>
      <c r="U235" s="44"/>
      <c r="V235" s="44"/>
      <c r="W235" s="44"/>
      <c r="X235" s="44"/>
      <c r="Y235" s="44"/>
      <c r="Z235" s="44"/>
      <c r="AA235" s="44"/>
      <c r="AB235" s="13" t="n">
        <v>32.5503271</v>
      </c>
      <c r="AC235" s="13" t="n">
        <v>-94.3645498</v>
      </c>
      <c r="AED235" s="84"/>
      <c r="AEE235" s="84"/>
      <c r="AEF235" s="84"/>
      <c r="AEG235" s="84"/>
      <c r="AEH235" s="84"/>
      <c r="AEI235" s="84"/>
      <c r="AEJ235" s="84"/>
      <c r="AEK235" s="84"/>
      <c r="AEL235" s="84"/>
      <c r="AEM235" s="84"/>
      <c r="AEN235" s="84"/>
      <c r="AEO235" s="84"/>
      <c r="AEP235" s="84"/>
      <c r="AEQ235" s="84"/>
      <c r="AER235" s="84"/>
      <c r="AES235" s="84"/>
      <c r="AET235" s="84"/>
      <c r="AEU235" s="84"/>
      <c r="AEV235" s="84"/>
      <c r="AEW235" s="84"/>
      <c r="AEX235" s="84"/>
      <c r="AEY235" s="84"/>
      <c r="AEZ235" s="84"/>
      <c r="AFA235" s="84"/>
      <c r="AFB235" s="84"/>
      <c r="AFC235" s="84"/>
      <c r="AFD235" s="84"/>
      <c r="AFE235" s="84"/>
      <c r="AFF235" s="84"/>
      <c r="AFG235" s="84"/>
      <c r="AFH235" s="84"/>
      <c r="AFI235" s="84"/>
      <c r="AFJ235" s="84"/>
      <c r="AFK235" s="84"/>
      <c r="AFL235" s="84"/>
      <c r="AFM235" s="84"/>
      <c r="AFN235" s="84"/>
      <c r="AFO235" s="84"/>
      <c r="AFP235" s="84"/>
      <c r="AFQ235" s="84"/>
      <c r="AFR235" s="84"/>
      <c r="AFS235" s="84"/>
      <c r="AFT235" s="84"/>
      <c r="AFU235" s="84"/>
      <c r="AFV235" s="84"/>
      <c r="AFW235" s="84"/>
      <c r="AFX235" s="84"/>
      <c r="AFY235" s="84"/>
      <c r="AFZ235" s="84"/>
      <c r="AGA235" s="84"/>
      <c r="AGB235" s="84"/>
      <c r="AGC235" s="84"/>
      <c r="AGD235" s="84"/>
      <c r="AGE235" s="84"/>
      <c r="AGF235" s="84"/>
      <c r="AGG235" s="84"/>
      <c r="AGH235" s="84"/>
      <c r="AGI235" s="84"/>
      <c r="AGJ235" s="84"/>
      <c r="AGK235" s="84"/>
      <c r="AGL235" s="84"/>
      <c r="AGM235" s="84"/>
      <c r="AGN235" s="84"/>
      <c r="AGO235" s="84"/>
      <c r="AGP235" s="84"/>
      <c r="AGQ235" s="84"/>
      <c r="AGR235" s="84"/>
      <c r="AGS235" s="84"/>
      <c r="AGT235" s="84"/>
      <c r="AGU235" s="84"/>
      <c r="AGV235" s="84"/>
      <c r="AGW235" s="84"/>
      <c r="AGX235" s="84"/>
      <c r="AGY235" s="84"/>
      <c r="AGZ235" s="84"/>
      <c r="AHA235" s="84"/>
      <c r="AHB235" s="84"/>
      <c r="AHC235" s="84"/>
      <c r="AHD235" s="84"/>
      <c r="AHE235" s="84"/>
      <c r="AHF235" s="84"/>
      <c r="AHG235" s="84"/>
      <c r="AHH235" s="84"/>
      <c r="AHI235" s="84"/>
      <c r="AHJ235" s="84"/>
      <c r="AHK235" s="84"/>
      <c r="AHL235" s="84"/>
      <c r="AHM235" s="84"/>
      <c r="AHN235" s="84"/>
      <c r="AHO235" s="84"/>
      <c r="AHP235" s="84"/>
      <c r="AHQ235" s="84"/>
      <c r="AHR235" s="84"/>
      <c r="AHS235" s="84"/>
      <c r="AHT235" s="84"/>
      <c r="AHU235" s="84"/>
      <c r="AHV235" s="84"/>
      <c r="AHW235" s="84"/>
      <c r="AHX235" s="84"/>
      <c r="AHY235" s="84"/>
      <c r="AHZ235" s="84"/>
      <c r="AIA235" s="84"/>
      <c r="AIB235" s="84"/>
      <c r="AIC235" s="84"/>
      <c r="AID235" s="84"/>
      <c r="AIE235" s="84"/>
      <c r="AIF235" s="84"/>
      <c r="AIG235" s="84"/>
      <c r="AIH235" s="84"/>
      <c r="AII235" s="84"/>
      <c r="AIJ235" s="84"/>
      <c r="AIK235" s="84"/>
      <c r="AIL235" s="84"/>
      <c r="AIM235" s="84"/>
      <c r="AIN235" s="84"/>
      <c r="AIO235" s="84"/>
      <c r="AIP235" s="84"/>
      <c r="AIQ235" s="84"/>
      <c r="AIR235" s="84"/>
      <c r="AIS235" s="84"/>
      <c r="AIT235" s="84"/>
      <c r="AIU235" s="84"/>
      <c r="AIV235" s="84"/>
      <c r="AIW235" s="84"/>
      <c r="AIX235" s="84"/>
      <c r="AIY235" s="84"/>
      <c r="AIZ235" s="84"/>
      <c r="AJA235" s="84"/>
      <c r="AJB235" s="84"/>
      <c r="AJC235" s="84"/>
      <c r="AJD235" s="84"/>
      <c r="AJE235" s="84"/>
      <c r="AJF235" s="84"/>
      <c r="AJG235" s="84"/>
      <c r="AJH235" s="84"/>
      <c r="AJI235" s="84"/>
      <c r="AJJ235" s="84"/>
      <c r="AJK235" s="84"/>
      <c r="AJL235" s="84"/>
      <c r="AJM235" s="84"/>
      <c r="AJN235" s="84"/>
      <c r="AJO235" s="84"/>
      <c r="AJP235" s="84"/>
      <c r="AJQ235" s="84"/>
      <c r="AJR235" s="84"/>
      <c r="AJS235" s="84"/>
      <c r="AJT235" s="84"/>
      <c r="AJU235" s="84"/>
      <c r="AJV235" s="84"/>
      <c r="AJW235" s="84"/>
      <c r="AJX235" s="84"/>
      <c r="AJY235" s="84"/>
      <c r="AJZ235" s="84"/>
      <c r="AKA235" s="84"/>
      <c r="AKB235" s="84"/>
      <c r="AKC235" s="84"/>
      <c r="AKD235" s="84"/>
      <c r="AKE235" s="84"/>
      <c r="AKF235" s="84"/>
      <c r="AKG235" s="84"/>
      <c r="AKH235" s="84"/>
      <c r="AKI235" s="84"/>
      <c r="AKJ235" s="84"/>
      <c r="AKK235" s="84"/>
      <c r="AKL235" s="84"/>
      <c r="AKM235" s="84"/>
      <c r="AKN235" s="84"/>
      <c r="AKO235" s="84"/>
      <c r="AKP235" s="84"/>
      <c r="AKQ235" s="84"/>
      <c r="AKR235" s="84"/>
      <c r="AKS235" s="84"/>
      <c r="AKT235" s="84"/>
      <c r="AKU235" s="84"/>
      <c r="AKV235" s="84"/>
      <c r="AKW235" s="84"/>
      <c r="AKX235" s="84"/>
      <c r="AKY235" s="84"/>
      <c r="AKZ235" s="84"/>
      <c r="ALA235" s="84"/>
      <c r="ALB235" s="84"/>
      <c r="ALC235" s="84"/>
      <c r="ALD235" s="84"/>
      <c r="ALE235" s="84"/>
      <c r="ALF235" s="84"/>
      <c r="ALG235" s="84"/>
      <c r="ALH235" s="84"/>
      <c r="ALI235" s="84"/>
      <c r="ALJ235" s="84"/>
      <c r="ALK235" s="84"/>
      <c r="ALL235" s="84"/>
      <c r="ALM235" s="84"/>
      <c r="ALN235" s="84"/>
      <c r="ALO235" s="84"/>
      <c r="ALP235" s="84"/>
      <c r="ALQ235" s="84"/>
      <c r="ALR235" s="84"/>
      <c r="ALS235" s="84"/>
      <c r="ALT235" s="84"/>
      <c r="ALU235" s="84"/>
      <c r="ALV235" s="84"/>
      <c r="ALW235" s="84"/>
      <c r="ALX235" s="84"/>
      <c r="ALY235" s="84"/>
      <c r="ALZ235" s="84"/>
      <c r="AMA235" s="84"/>
      <c r="AMB235" s="84"/>
      <c r="AMC235" s="84"/>
      <c r="AMD235" s="84"/>
      <c r="AME235" s="84"/>
      <c r="AMF235" s="84"/>
      <c r="AMG235" s="84"/>
      <c r="AMH235" s="84"/>
      <c r="AMI235" s="84"/>
      <c r="AMJ235" s="84"/>
    </row>
    <row r="236" s="13" customFormat="true" ht="13.8" hidden="false" customHeight="false" outlineLevel="0" collapsed="false">
      <c r="A236" s="62"/>
      <c r="B236" s="50" t="n">
        <v>3</v>
      </c>
      <c r="C236" s="74" t="s">
        <v>585</v>
      </c>
      <c r="D236" s="83" t="s">
        <v>457</v>
      </c>
      <c r="E236" s="75" t="s">
        <v>586</v>
      </c>
      <c r="F236" s="75"/>
      <c r="G236" s="75" t="n">
        <v>11</v>
      </c>
      <c r="H236" s="76" t="n">
        <v>7000000</v>
      </c>
      <c r="I236" s="75" t="s">
        <v>95</v>
      </c>
      <c r="J236" s="77" t="n">
        <v>1</v>
      </c>
      <c r="K236" s="102"/>
      <c r="L236" s="77" t="n">
        <v>1966</v>
      </c>
      <c r="M236" s="100" t="n">
        <v>1966</v>
      </c>
      <c r="N236" s="76" t="n">
        <v>85000</v>
      </c>
      <c r="O236" s="80" t="n">
        <v>0.3</v>
      </c>
      <c r="P236" s="80"/>
      <c r="Q236" s="124" t="s">
        <v>587</v>
      </c>
      <c r="R236" s="82" t="s">
        <v>588</v>
      </c>
      <c r="S236" s="44" t="s">
        <v>159</v>
      </c>
      <c r="T236" s="45" t="str">
        <f aca="false">D236</f>
        <v>Gypsum</v>
      </c>
      <c r="U236" s="44"/>
      <c r="V236" s="44"/>
      <c r="W236" s="44"/>
      <c r="X236" s="44"/>
      <c r="Y236" s="44"/>
      <c r="Z236" s="44"/>
      <c r="AA236" s="44"/>
      <c r="AB236" s="13" t="n">
        <v>37.09024</v>
      </c>
      <c r="AC236" s="13" t="n">
        <v>-95.712891</v>
      </c>
      <c r="AED236" s="0"/>
      <c r="AEE236" s="0"/>
      <c r="AEF236" s="0"/>
      <c r="AEG236" s="0"/>
      <c r="AEH236" s="0"/>
      <c r="AEI236" s="0"/>
      <c r="AEJ236" s="0"/>
      <c r="AEK236" s="0"/>
      <c r="AEL236" s="0"/>
      <c r="AEM236" s="0"/>
      <c r="AEN236" s="0"/>
      <c r="AEO236" s="0"/>
      <c r="AEP236" s="0"/>
      <c r="AEQ236" s="0"/>
      <c r="AER236" s="0"/>
      <c r="AES236" s="0"/>
      <c r="AET236" s="0"/>
      <c r="AEU236" s="0"/>
      <c r="AEV236" s="0"/>
      <c r="AEW236" s="0"/>
      <c r="AEX236" s="0"/>
      <c r="AEY236" s="0"/>
      <c r="AEZ236" s="0"/>
      <c r="AFA236" s="0"/>
      <c r="AFB236" s="0"/>
      <c r="AFC236" s="0"/>
      <c r="AFD236" s="0"/>
      <c r="AFE236" s="0"/>
      <c r="AFF236" s="0"/>
      <c r="AFG236" s="0"/>
      <c r="AFH236" s="0"/>
      <c r="AFI236" s="0"/>
      <c r="AFJ236" s="0"/>
      <c r="AFK236" s="0"/>
      <c r="AFL236" s="0"/>
      <c r="AFM236" s="0"/>
      <c r="AFN236" s="0"/>
      <c r="AFO236" s="0"/>
      <c r="AFP236" s="0"/>
      <c r="AFQ236" s="0"/>
      <c r="AFR236" s="0"/>
      <c r="AFS236" s="0"/>
      <c r="AFT236" s="0"/>
      <c r="AFU236" s="0"/>
      <c r="AFV236" s="0"/>
      <c r="AFW236" s="0"/>
      <c r="AFX236" s="0"/>
      <c r="AFY236" s="0"/>
      <c r="AFZ236" s="0"/>
      <c r="AGA236" s="0"/>
      <c r="AGB236" s="0"/>
      <c r="AGC236" s="0"/>
      <c r="AGD236" s="0"/>
      <c r="AGE236" s="0"/>
      <c r="AGF236" s="0"/>
      <c r="AGG236" s="0"/>
      <c r="AGH236" s="0"/>
      <c r="AGI236" s="0"/>
      <c r="AGJ236" s="0"/>
      <c r="AGK236" s="0"/>
      <c r="AGL236" s="0"/>
      <c r="AGM236" s="0"/>
      <c r="AGN236" s="0"/>
      <c r="AGO236" s="0"/>
      <c r="AGP236" s="0"/>
      <c r="AGQ236" s="0"/>
      <c r="AGR236" s="0"/>
      <c r="AGS236" s="0"/>
      <c r="AGT236" s="0"/>
      <c r="AGU236" s="0"/>
      <c r="AGV236" s="0"/>
      <c r="AGW236" s="0"/>
      <c r="AGX236" s="0"/>
      <c r="AGY236" s="0"/>
      <c r="AGZ236" s="0"/>
      <c r="AHA236" s="0"/>
      <c r="AHB236" s="0"/>
      <c r="AHC236" s="0"/>
      <c r="AHD236" s="0"/>
      <c r="AHE236" s="0"/>
      <c r="AHF236" s="0"/>
      <c r="AHG236" s="0"/>
      <c r="AHH236" s="0"/>
      <c r="AHI236" s="0"/>
      <c r="AHJ236" s="0"/>
      <c r="AHK236" s="0"/>
      <c r="AHL236" s="0"/>
      <c r="AHM236" s="0"/>
      <c r="AHN236" s="0"/>
      <c r="AHO236" s="0"/>
      <c r="AHP236" s="0"/>
      <c r="AHQ236" s="0"/>
      <c r="AHR236" s="0"/>
      <c r="AHS236" s="0"/>
      <c r="AHT236" s="0"/>
      <c r="AHU236" s="0"/>
      <c r="AHV236" s="0"/>
      <c r="AHW236" s="0"/>
      <c r="AHX236" s="0"/>
      <c r="AHY236" s="0"/>
      <c r="AHZ236" s="0"/>
      <c r="AIA236" s="0"/>
      <c r="AIB236" s="0"/>
      <c r="AIC236" s="0"/>
      <c r="AID236" s="0"/>
      <c r="AIE236" s="0"/>
      <c r="AIF236" s="0"/>
      <c r="AIG236" s="0"/>
      <c r="AIH236" s="0"/>
      <c r="AII236" s="0"/>
      <c r="AIJ236" s="0"/>
      <c r="AIK236" s="0"/>
      <c r="AIL236" s="0"/>
      <c r="AIM236" s="0"/>
      <c r="AIN236" s="0"/>
      <c r="AIO236" s="0"/>
      <c r="AIP236" s="0"/>
      <c r="AIQ236" s="0"/>
      <c r="AIR236" s="0"/>
      <c r="AIS236" s="0"/>
      <c r="AIT236" s="0"/>
      <c r="AIU236" s="0"/>
      <c r="AIV236" s="0"/>
      <c r="AIW236" s="0"/>
      <c r="AIX236" s="0"/>
      <c r="AIY236" s="0"/>
      <c r="AIZ236" s="0"/>
      <c r="AJA236" s="0"/>
      <c r="AJB236" s="0"/>
      <c r="AJC236" s="0"/>
      <c r="AJD236" s="0"/>
      <c r="AJE236" s="0"/>
      <c r="AJF236" s="0"/>
      <c r="AJG236" s="0"/>
      <c r="AJH236" s="0"/>
      <c r="AJI236" s="0"/>
      <c r="AJJ236" s="0"/>
      <c r="AJK236" s="0"/>
      <c r="AJL236" s="0"/>
      <c r="AJM236" s="0"/>
      <c r="AJN236" s="0"/>
      <c r="AJO236" s="0"/>
      <c r="AJP236" s="0"/>
      <c r="AJQ236" s="0"/>
      <c r="AJR236" s="0"/>
      <c r="AJS236" s="0"/>
      <c r="AJT236" s="0"/>
      <c r="AJU236" s="0"/>
      <c r="AJV236" s="0"/>
      <c r="AJW236" s="0"/>
      <c r="AJX236" s="0"/>
      <c r="AJY236" s="0"/>
      <c r="AJZ236" s="0"/>
      <c r="AKA236" s="0"/>
      <c r="AKB236" s="0"/>
      <c r="AKC236" s="0"/>
      <c r="AKD236" s="0"/>
      <c r="AKE236" s="0"/>
      <c r="AKF236" s="0"/>
      <c r="AKG236" s="0"/>
      <c r="AKH236" s="0"/>
      <c r="AKI236" s="0"/>
      <c r="AKJ236" s="0"/>
      <c r="AKK236" s="0"/>
      <c r="AKL236" s="0"/>
      <c r="AKM236" s="0"/>
      <c r="AKN236" s="0"/>
      <c r="AKO236" s="0"/>
      <c r="AKP236" s="0"/>
      <c r="AKQ236" s="0"/>
      <c r="AKR236" s="0"/>
      <c r="AKS236" s="0"/>
      <c r="AKT236" s="0"/>
      <c r="AKU236" s="0"/>
      <c r="AKV236" s="0"/>
      <c r="AKW236" s="0"/>
      <c r="AKX236" s="0"/>
      <c r="AKY236" s="0"/>
      <c r="AKZ236" s="0"/>
      <c r="ALA236" s="0"/>
      <c r="ALB236" s="0"/>
      <c r="ALC236" s="0"/>
      <c r="ALD236" s="0"/>
      <c r="ALE236" s="0"/>
      <c r="ALF236" s="0"/>
      <c r="ALG236" s="0"/>
      <c r="ALH236" s="0"/>
      <c r="ALI236" s="0"/>
      <c r="ALJ236" s="0"/>
      <c r="ALK236" s="0"/>
      <c r="ALL236" s="0"/>
      <c r="ALM236" s="0"/>
      <c r="ALN236" s="0"/>
      <c r="ALO236" s="0"/>
      <c r="ALP236" s="0"/>
      <c r="ALQ236" s="0"/>
      <c r="ALR236" s="0"/>
      <c r="ALS236" s="0"/>
      <c r="ALT236" s="0"/>
      <c r="ALU236" s="0"/>
      <c r="ALV236" s="0"/>
      <c r="ALW236" s="0"/>
      <c r="ALX236" s="0"/>
      <c r="ALY236" s="0"/>
      <c r="ALZ236" s="0"/>
      <c r="AMA236" s="0"/>
      <c r="AMB236" s="0"/>
      <c r="AMC236" s="0"/>
      <c r="AMD236" s="0"/>
      <c r="AME236" s="0"/>
      <c r="AMF236" s="0"/>
      <c r="AMG236" s="0"/>
      <c r="AMH236" s="0"/>
      <c r="AMI236" s="0"/>
      <c r="AMJ236" s="0"/>
    </row>
    <row r="237" customFormat="false" ht="13.8" hidden="false" customHeight="false" outlineLevel="0" collapsed="false">
      <c r="A237" s="62"/>
      <c r="B237" s="50" t="n">
        <v>3</v>
      </c>
      <c r="C237" s="74" t="s">
        <v>589</v>
      </c>
      <c r="D237" s="83" t="s">
        <v>69</v>
      </c>
      <c r="E237" s="75" t="s">
        <v>88</v>
      </c>
      <c r="F237" s="75"/>
      <c r="G237" s="75" t="n">
        <v>8</v>
      </c>
      <c r="H237" s="76"/>
      <c r="I237" s="75" t="s">
        <v>304</v>
      </c>
      <c r="J237" s="77" t="n">
        <v>1</v>
      </c>
      <c r="K237" s="102" t="n">
        <v>38</v>
      </c>
      <c r="L237" s="77" t="n">
        <v>1966</v>
      </c>
      <c r="M237" s="100" t="n">
        <v>1966</v>
      </c>
      <c r="N237" s="76" t="n">
        <v>30000</v>
      </c>
      <c r="O237" s="80" t="n">
        <v>0.1</v>
      </c>
      <c r="P237" s="80"/>
      <c r="Q237" s="81" t="s">
        <v>301</v>
      </c>
      <c r="R237" s="82"/>
      <c r="S237" s="44" t="s">
        <v>159</v>
      </c>
      <c r="T237" s="45" t="str">
        <f aca="false">D237</f>
        <v>Coal</v>
      </c>
      <c r="U237" s="44"/>
      <c r="V237" s="44"/>
      <c r="W237" s="44"/>
      <c r="X237" s="44"/>
      <c r="Y237" s="44"/>
      <c r="Z237" s="44"/>
      <c r="AA237" s="44"/>
      <c r="AB237" s="13" t="n">
        <v>53.1046782</v>
      </c>
      <c r="AC237" s="13" t="n">
        <v>-1.5623885</v>
      </c>
      <c r="AED237" s="0"/>
      <c r="AEE237" s="0"/>
      <c r="AEF237" s="0"/>
      <c r="AEG237" s="0"/>
      <c r="AEH237" s="0"/>
      <c r="AEI237" s="0"/>
      <c r="AEJ237" s="0"/>
      <c r="AEK237" s="0"/>
      <c r="AEL237" s="0"/>
      <c r="AEM237" s="0"/>
      <c r="AEN237" s="0"/>
      <c r="AEO237" s="0"/>
      <c r="AEP237" s="0"/>
      <c r="AEQ237" s="0"/>
      <c r="AER237" s="0"/>
      <c r="AES237" s="0"/>
      <c r="AET237" s="0"/>
      <c r="AEU237" s="0"/>
      <c r="AEV237" s="0"/>
      <c r="AEW237" s="0"/>
      <c r="AEX237" s="0"/>
      <c r="AEY237" s="0"/>
      <c r="AEZ237" s="0"/>
      <c r="AFA237" s="0"/>
      <c r="AFB237" s="0"/>
      <c r="AFC237" s="0"/>
      <c r="AFD237" s="0"/>
      <c r="AFE237" s="0"/>
      <c r="AFF237" s="0"/>
      <c r="AFG237" s="0"/>
      <c r="AFH237" s="0"/>
      <c r="AFI237" s="0"/>
      <c r="AFJ237" s="0"/>
      <c r="AFK237" s="0"/>
      <c r="AFL237" s="0"/>
      <c r="AFM237" s="0"/>
      <c r="AFN237" s="0"/>
      <c r="AFO237" s="0"/>
      <c r="AFP237" s="0"/>
      <c r="AFQ237" s="0"/>
      <c r="AFR237" s="0"/>
      <c r="AFS237" s="0"/>
      <c r="AFT237" s="0"/>
      <c r="AFU237" s="0"/>
      <c r="AFV237" s="0"/>
      <c r="AFW237" s="0"/>
      <c r="AFX237" s="0"/>
      <c r="AFY237" s="0"/>
      <c r="AFZ237" s="0"/>
      <c r="AGA237" s="0"/>
      <c r="AGB237" s="0"/>
      <c r="AGC237" s="0"/>
      <c r="AGD237" s="0"/>
      <c r="AGE237" s="0"/>
      <c r="AGF237" s="0"/>
      <c r="AGG237" s="0"/>
      <c r="AGH237" s="0"/>
      <c r="AGI237" s="0"/>
      <c r="AGJ237" s="0"/>
      <c r="AGK237" s="0"/>
      <c r="AGL237" s="0"/>
      <c r="AGM237" s="0"/>
      <c r="AGN237" s="0"/>
      <c r="AGO237" s="0"/>
      <c r="AGP237" s="0"/>
      <c r="AGQ237" s="0"/>
      <c r="AGR237" s="0"/>
      <c r="AGS237" s="0"/>
      <c r="AGT237" s="0"/>
      <c r="AGU237" s="0"/>
      <c r="AGV237" s="0"/>
      <c r="AGW237" s="0"/>
      <c r="AGX237" s="0"/>
      <c r="AGY237" s="0"/>
      <c r="AGZ237" s="0"/>
      <c r="AHA237" s="0"/>
      <c r="AHB237" s="0"/>
      <c r="AHC237" s="0"/>
      <c r="AHD237" s="0"/>
      <c r="AHE237" s="0"/>
      <c r="AHF237" s="0"/>
      <c r="AHG237" s="0"/>
      <c r="AHH237" s="0"/>
      <c r="AHI237" s="0"/>
      <c r="AHJ237" s="0"/>
      <c r="AHK237" s="0"/>
      <c r="AHL237" s="0"/>
      <c r="AHM237" s="0"/>
      <c r="AHN237" s="0"/>
      <c r="AHO237" s="0"/>
      <c r="AHP237" s="0"/>
      <c r="AHQ237" s="0"/>
      <c r="AHR237" s="0"/>
      <c r="AHS237" s="0"/>
      <c r="AHT237" s="0"/>
      <c r="AHU237" s="0"/>
      <c r="AHV237" s="0"/>
      <c r="AHW237" s="0"/>
      <c r="AHX237" s="0"/>
      <c r="AHY237" s="0"/>
      <c r="AHZ237" s="0"/>
      <c r="AIA237" s="0"/>
      <c r="AIB237" s="0"/>
      <c r="AIC237" s="0"/>
      <c r="AID237" s="0"/>
      <c r="AIE237" s="0"/>
      <c r="AIF237" s="0"/>
      <c r="AIG237" s="0"/>
      <c r="AIH237" s="0"/>
      <c r="AII237" s="0"/>
      <c r="AIJ237" s="0"/>
      <c r="AIK237" s="0"/>
      <c r="AIL237" s="0"/>
      <c r="AIM237" s="0"/>
      <c r="AIN237" s="0"/>
      <c r="AIO237" s="0"/>
      <c r="AIP237" s="0"/>
      <c r="AIQ237" s="0"/>
      <c r="AIR237" s="0"/>
      <c r="AIS237" s="0"/>
      <c r="AIT237" s="0"/>
      <c r="AIU237" s="0"/>
      <c r="AIV237" s="0"/>
      <c r="AIW237" s="0"/>
      <c r="AIX237" s="0"/>
      <c r="AIY237" s="0"/>
      <c r="AIZ237" s="0"/>
      <c r="AJA237" s="0"/>
      <c r="AJB237" s="0"/>
      <c r="AJC237" s="0"/>
      <c r="AJD237" s="0"/>
      <c r="AJE237" s="0"/>
      <c r="AJF237" s="0"/>
      <c r="AJG237" s="0"/>
      <c r="AJH237" s="0"/>
      <c r="AJI237" s="0"/>
      <c r="AJJ237" s="0"/>
      <c r="AJK237" s="0"/>
      <c r="AJL237" s="0"/>
      <c r="AJM237" s="0"/>
      <c r="AJN237" s="0"/>
      <c r="AJO237" s="0"/>
      <c r="AJP237" s="0"/>
      <c r="AJQ237" s="0"/>
      <c r="AJR237" s="0"/>
      <c r="AJS237" s="0"/>
      <c r="AJT237" s="0"/>
      <c r="AJU237" s="0"/>
      <c r="AJV237" s="0"/>
      <c r="AJW237" s="0"/>
      <c r="AJX237" s="0"/>
      <c r="AJY237" s="0"/>
      <c r="AJZ237" s="0"/>
      <c r="AKA237" s="0"/>
      <c r="AKB237" s="0"/>
      <c r="AKC237" s="0"/>
      <c r="AKD237" s="0"/>
      <c r="AKE237" s="0"/>
      <c r="AKF237" s="0"/>
      <c r="AKG237" s="0"/>
      <c r="AKH237" s="0"/>
      <c r="AKI237" s="0"/>
      <c r="AKJ237" s="0"/>
      <c r="AKK237" s="0"/>
      <c r="AKL237" s="0"/>
      <c r="AKM237" s="0"/>
      <c r="AKN237" s="0"/>
      <c r="AKO237" s="0"/>
      <c r="AKP237" s="0"/>
      <c r="AKQ237" s="0"/>
      <c r="AKR237" s="0"/>
      <c r="AKS237" s="0"/>
      <c r="AKT237" s="0"/>
      <c r="AKU237" s="0"/>
      <c r="AKV237" s="0"/>
      <c r="AKW237" s="0"/>
      <c r="AKX237" s="0"/>
      <c r="AKY237" s="0"/>
      <c r="AKZ237" s="0"/>
      <c r="ALA237" s="0"/>
      <c r="ALB237" s="0"/>
      <c r="ALC237" s="0"/>
      <c r="ALD237" s="0"/>
      <c r="ALE237" s="0"/>
      <c r="ALF237" s="0"/>
      <c r="ALG237" s="0"/>
      <c r="ALH237" s="0"/>
      <c r="ALI237" s="0"/>
      <c r="ALJ237" s="0"/>
      <c r="ALK237" s="0"/>
      <c r="ALL237" s="0"/>
      <c r="ALM237" s="0"/>
      <c r="ALN237" s="0"/>
      <c r="ALO237" s="0"/>
      <c r="ALP237" s="0"/>
      <c r="ALQ237" s="0"/>
      <c r="ALR237" s="0"/>
      <c r="ALS237" s="0"/>
      <c r="ALT237" s="0"/>
      <c r="ALU237" s="0"/>
      <c r="ALV237" s="0"/>
      <c r="ALW237" s="0"/>
      <c r="ALX237" s="0"/>
      <c r="ALY237" s="0"/>
      <c r="ALZ237" s="0"/>
      <c r="AMA237" s="0"/>
      <c r="AMB237" s="0"/>
      <c r="AMC237" s="0"/>
      <c r="AMD237" s="0"/>
      <c r="AME237" s="0"/>
      <c r="AMF237" s="0"/>
      <c r="AMG237" s="0"/>
      <c r="AMH237" s="0"/>
      <c r="AMI237" s="0"/>
      <c r="AMJ237" s="0"/>
    </row>
    <row r="238" s="13" customFormat="true" ht="13.8" hidden="false" customHeight="false" outlineLevel="0" collapsed="false">
      <c r="A238" s="62"/>
      <c r="B238" s="50" t="n">
        <v>3</v>
      </c>
      <c r="C238" s="74" t="s">
        <v>590</v>
      </c>
      <c r="D238" s="83" t="s">
        <v>69</v>
      </c>
      <c r="E238" s="75"/>
      <c r="F238" s="75"/>
      <c r="G238" s="75"/>
      <c r="H238" s="76"/>
      <c r="I238" s="75" t="s">
        <v>65</v>
      </c>
      <c r="J238" s="77" t="n">
        <v>1</v>
      </c>
      <c r="K238" s="102" t="n">
        <v>216</v>
      </c>
      <c r="L238" s="77" t="n">
        <v>1966</v>
      </c>
      <c r="M238" s="100" t="n">
        <v>1966</v>
      </c>
      <c r="N238" s="76"/>
      <c r="O238" s="80"/>
      <c r="P238" s="80"/>
      <c r="Q238" s="81" t="s">
        <v>301</v>
      </c>
      <c r="R238" s="82"/>
      <c r="S238" s="44" t="s">
        <v>159</v>
      </c>
      <c r="T238" s="45" t="str">
        <f aca="false">D238</f>
        <v>Coal</v>
      </c>
      <c r="U238" s="44"/>
      <c r="V238" s="44"/>
      <c r="W238" s="44"/>
      <c r="X238" s="44"/>
      <c r="Y238" s="44"/>
      <c r="Z238" s="44"/>
      <c r="AA238" s="44"/>
      <c r="AB238" s="13" t="n">
        <v>53.1810924</v>
      </c>
      <c r="AC238" s="13" t="n">
        <v>-1.3685274</v>
      </c>
      <c r="AED238" s="84"/>
      <c r="AEE238" s="84"/>
      <c r="AEF238" s="84"/>
      <c r="AEG238" s="84"/>
      <c r="AEH238" s="84"/>
      <c r="AEI238" s="84"/>
      <c r="AEJ238" s="84"/>
      <c r="AEK238" s="84"/>
      <c r="AEL238" s="84"/>
      <c r="AEM238" s="84"/>
      <c r="AEN238" s="84"/>
      <c r="AEO238" s="84"/>
      <c r="AEP238" s="84"/>
      <c r="AEQ238" s="84"/>
      <c r="AER238" s="84"/>
      <c r="AES238" s="84"/>
      <c r="AET238" s="84"/>
      <c r="AEU238" s="84"/>
      <c r="AEV238" s="84"/>
      <c r="AEW238" s="84"/>
      <c r="AEX238" s="84"/>
      <c r="AEY238" s="84"/>
      <c r="AEZ238" s="84"/>
      <c r="AFA238" s="84"/>
      <c r="AFB238" s="84"/>
      <c r="AFC238" s="84"/>
      <c r="AFD238" s="84"/>
      <c r="AFE238" s="84"/>
      <c r="AFF238" s="84"/>
      <c r="AFG238" s="84"/>
      <c r="AFH238" s="84"/>
      <c r="AFI238" s="84"/>
      <c r="AFJ238" s="84"/>
      <c r="AFK238" s="84"/>
      <c r="AFL238" s="84"/>
      <c r="AFM238" s="84"/>
      <c r="AFN238" s="84"/>
      <c r="AFO238" s="84"/>
      <c r="AFP238" s="84"/>
      <c r="AFQ238" s="84"/>
      <c r="AFR238" s="84"/>
      <c r="AFS238" s="84"/>
      <c r="AFT238" s="84"/>
      <c r="AFU238" s="84"/>
      <c r="AFV238" s="84"/>
      <c r="AFW238" s="84"/>
      <c r="AFX238" s="84"/>
      <c r="AFY238" s="84"/>
      <c r="AFZ238" s="84"/>
      <c r="AGA238" s="84"/>
      <c r="AGB238" s="84"/>
      <c r="AGC238" s="84"/>
      <c r="AGD238" s="84"/>
      <c r="AGE238" s="84"/>
      <c r="AGF238" s="84"/>
      <c r="AGG238" s="84"/>
      <c r="AGH238" s="84"/>
      <c r="AGI238" s="84"/>
      <c r="AGJ238" s="84"/>
      <c r="AGK238" s="84"/>
      <c r="AGL238" s="84"/>
      <c r="AGM238" s="84"/>
      <c r="AGN238" s="84"/>
      <c r="AGO238" s="84"/>
      <c r="AGP238" s="84"/>
      <c r="AGQ238" s="84"/>
      <c r="AGR238" s="84"/>
      <c r="AGS238" s="84"/>
      <c r="AGT238" s="84"/>
      <c r="AGU238" s="84"/>
      <c r="AGV238" s="84"/>
      <c r="AGW238" s="84"/>
      <c r="AGX238" s="84"/>
      <c r="AGY238" s="84"/>
      <c r="AGZ238" s="84"/>
      <c r="AHA238" s="84"/>
      <c r="AHB238" s="84"/>
      <c r="AHC238" s="84"/>
      <c r="AHD238" s="84"/>
      <c r="AHE238" s="84"/>
      <c r="AHF238" s="84"/>
      <c r="AHG238" s="84"/>
      <c r="AHH238" s="84"/>
      <c r="AHI238" s="84"/>
      <c r="AHJ238" s="84"/>
      <c r="AHK238" s="84"/>
      <c r="AHL238" s="84"/>
      <c r="AHM238" s="84"/>
      <c r="AHN238" s="84"/>
      <c r="AHO238" s="84"/>
      <c r="AHP238" s="84"/>
      <c r="AHQ238" s="84"/>
      <c r="AHR238" s="84"/>
      <c r="AHS238" s="84"/>
      <c r="AHT238" s="84"/>
      <c r="AHU238" s="84"/>
      <c r="AHV238" s="84"/>
      <c r="AHW238" s="84"/>
      <c r="AHX238" s="84"/>
      <c r="AHY238" s="84"/>
      <c r="AHZ238" s="84"/>
      <c r="AIA238" s="84"/>
      <c r="AIB238" s="84"/>
      <c r="AIC238" s="84"/>
      <c r="AID238" s="84"/>
      <c r="AIE238" s="84"/>
      <c r="AIF238" s="84"/>
      <c r="AIG238" s="84"/>
      <c r="AIH238" s="84"/>
      <c r="AII238" s="84"/>
      <c r="AIJ238" s="84"/>
      <c r="AIK238" s="84"/>
      <c r="AIL238" s="84"/>
      <c r="AIM238" s="84"/>
      <c r="AIN238" s="84"/>
      <c r="AIO238" s="84"/>
      <c r="AIP238" s="84"/>
      <c r="AIQ238" s="84"/>
      <c r="AIR238" s="84"/>
      <c r="AIS238" s="84"/>
      <c r="AIT238" s="84"/>
      <c r="AIU238" s="84"/>
      <c r="AIV238" s="84"/>
      <c r="AIW238" s="84"/>
      <c r="AIX238" s="84"/>
      <c r="AIY238" s="84"/>
      <c r="AIZ238" s="84"/>
      <c r="AJA238" s="84"/>
      <c r="AJB238" s="84"/>
      <c r="AJC238" s="84"/>
      <c r="AJD238" s="84"/>
      <c r="AJE238" s="84"/>
      <c r="AJF238" s="84"/>
      <c r="AJG238" s="84"/>
      <c r="AJH238" s="84"/>
      <c r="AJI238" s="84"/>
      <c r="AJJ238" s="84"/>
      <c r="AJK238" s="84"/>
      <c r="AJL238" s="84"/>
      <c r="AJM238" s="84"/>
      <c r="AJN238" s="84"/>
      <c r="AJO238" s="84"/>
      <c r="AJP238" s="84"/>
      <c r="AJQ238" s="84"/>
      <c r="AJR238" s="84"/>
      <c r="AJS238" s="84"/>
      <c r="AJT238" s="84"/>
      <c r="AJU238" s="84"/>
      <c r="AJV238" s="84"/>
      <c r="AJW238" s="84"/>
      <c r="AJX238" s="84"/>
      <c r="AJY238" s="84"/>
      <c r="AJZ238" s="84"/>
      <c r="AKA238" s="84"/>
      <c r="AKB238" s="84"/>
      <c r="AKC238" s="84"/>
      <c r="AKD238" s="84"/>
      <c r="AKE238" s="84"/>
      <c r="AKF238" s="84"/>
      <c r="AKG238" s="84"/>
      <c r="AKH238" s="84"/>
      <c r="AKI238" s="84"/>
      <c r="AKJ238" s="84"/>
      <c r="AKK238" s="84"/>
      <c r="AKL238" s="84"/>
      <c r="AKM238" s="84"/>
      <c r="AKN238" s="84"/>
      <c r="AKO238" s="84"/>
      <c r="AKP238" s="84"/>
      <c r="AKQ238" s="84"/>
      <c r="AKR238" s="84"/>
      <c r="AKS238" s="84"/>
      <c r="AKT238" s="84"/>
      <c r="AKU238" s="84"/>
      <c r="AKV238" s="84"/>
      <c r="AKW238" s="84"/>
      <c r="AKX238" s="84"/>
      <c r="AKY238" s="84"/>
      <c r="AKZ238" s="84"/>
      <c r="ALA238" s="84"/>
      <c r="ALB238" s="84"/>
      <c r="ALC238" s="84"/>
      <c r="ALD238" s="84"/>
      <c r="ALE238" s="84"/>
      <c r="ALF238" s="84"/>
      <c r="ALG238" s="84"/>
      <c r="ALH238" s="84"/>
      <c r="ALI238" s="84"/>
      <c r="ALJ238" s="84"/>
      <c r="ALK238" s="84"/>
      <c r="ALL238" s="84"/>
      <c r="ALM238" s="84"/>
      <c r="ALN238" s="84"/>
      <c r="ALO238" s="84"/>
      <c r="ALP238" s="84"/>
      <c r="ALQ238" s="84"/>
      <c r="ALR238" s="84"/>
      <c r="ALS238" s="84"/>
      <c r="ALT238" s="84"/>
      <c r="ALU238" s="84"/>
      <c r="ALV238" s="84"/>
      <c r="ALW238" s="84"/>
      <c r="ALX238" s="84"/>
      <c r="ALY238" s="84"/>
      <c r="ALZ238" s="84"/>
      <c r="AMA238" s="84"/>
      <c r="AMB238" s="84"/>
      <c r="AMC238" s="84"/>
      <c r="AMD238" s="84"/>
      <c r="AME238" s="84"/>
      <c r="AMF238" s="84"/>
      <c r="AMG238" s="84"/>
      <c r="AMH238" s="84"/>
      <c r="AMI238" s="84"/>
      <c r="AMJ238" s="84"/>
    </row>
    <row r="239" s="114" customFormat="true" ht="13.8" hidden="false" customHeight="false" outlineLevel="0" collapsed="false">
      <c r="A239" s="62"/>
      <c r="B239" s="50" t="n">
        <v>3</v>
      </c>
      <c r="C239" s="74" t="s">
        <v>591</v>
      </c>
      <c r="D239" s="83" t="s">
        <v>69</v>
      </c>
      <c r="E239" s="75"/>
      <c r="F239" s="75"/>
      <c r="G239" s="75" t="n">
        <v>12</v>
      </c>
      <c r="H239" s="76"/>
      <c r="I239" s="75" t="s">
        <v>98</v>
      </c>
      <c r="J239" s="77" t="n">
        <v>1</v>
      </c>
      <c r="K239" s="102" t="n">
        <v>125</v>
      </c>
      <c r="L239" s="77" t="n">
        <v>1965</v>
      </c>
      <c r="M239" s="79" t="n">
        <v>23830</v>
      </c>
      <c r="N239" s="76"/>
      <c r="O239" s="80" t="n">
        <v>0.7</v>
      </c>
      <c r="P239" s="80"/>
      <c r="Q239" s="81" t="s">
        <v>232</v>
      </c>
      <c r="R239" s="82"/>
      <c r="S239" s="44" t="s">
        <v>159</v>
      </c>
      <c r="T239" s="45" t="str">
        <f aca="false">D239</f>
        <v>Coal</v>
      </c>
      <c r="U239" s="112"/>
      <c r="V239" s="112"/>
      <c r="W239" s="112"/>
      <c r="X239" s="112"/>
      <c r="Y239" s="112"/>
      <c r="Z239" s="112"/>
      <c r="AA239" s="112"/>
      <c r="AB239" s="113" t="n">
        <v>53.007468</v>
      </c>
      <c r="AC239" s="114" t="n">
        <v>-1.211327</v>
      </c>
      <c r="AED239" s="0"/>
      <c r="AEE239" s="0"/>
      <c r="AEF239" s="0"/>
      <c r="AEG239" s="0"/>
      <c r="AEH239" s="0"/>
      <c r="AEI239" s="0"/>
      <c r="AEJ239" s="0"/>
      <c r="AEK239" s="0"/>
      <c r="AEL239" s="0"/>
      <c r="AEM239" s="0"/>
      <c r="AEN239" s="0"/>
      <c r="AEO239" s="0"/>
      <c r="AEP239" s="0"/>
      <c r="AEQ239" s="0"/>
      <c r="AER239" s="0"/>
      <c r="AES239" s="0"/>
      <c r="AET239" s="0"/>
      <c r="AEU239" s="0"/>
      <c r="AEV239" s="0"/>
      <c r="AEW239" s="0"/>
      <c r="AEX239" s="0"/>
      <c r="AEY239" s="0"/>
      <c r="AEZ239" s="0"/>
      <c r="AFA239" s="0"/>
      <c r="AFB239" s="0"/>
      <c r="AFC239" s="0"/>
      <c r="AFD239" s="0"/>
      <c r="AFE239" s="0"/>
      <c r="AFF239" s="0"/>
      <c r="AFG239" s="0"/>
      <c r="AFH239" s="0"/>
      <c r="AFI239" s="0"/>
      <c r="AFJ239" s="0"/>
      <c r="AFK239" s="0"/>
      <c r="AFL239" s="0"/>
      <c r="AFM239" s="0"/>
      <c r="AFN239" s="0"/>
      <c r="AFO239" s="0"/>
      <c r="AFP239" s="0"/>
      <c r="AFQ239" s="0"/>
      <c r="AFR239" s="0"/>
      <c r="AFS239" s="0"/>
      <c r="AFT239" s="0"/>
      <c r="AFU239" s="0"/>
      <c r="AFV239" s="0"/>
      <c r="AFW239" s="0"/>
      <c r="AFX239" s="0"/>
      <c r="AFY239" s="0"/>
      <c r="AFZ239" s="0"/>
      <c r="AGA239" s="0"/>
      <c r="AGB239" s="0"/>
      <c r="AGC239" s="0"/>
      <c r="AGD239" s="0"/>
      <c r="AGE239" s="0"/>
      <c r="AGF239" s="0"/>
      <c r="AGG239" s="0"/>
      <c r="AGH239" s="0"/>
      <c r="AGI239" s="0"/>
      <c r="AGJ239" s="0"/>
      <c r="AGK239" s="0"/>
      <c r="AGL239" s="0"/>
      <c r="AGM239" s="0"/>
      <c r="AGN239" s="0"/>
      <c r="AGO239" s="0"/>
      <c r="AGP239" s="0"/>
      <c r="AGQ239" s="0"/>
      <c r="AGR239" s="0"/>
      <c r="AGS239" s="0"/>
      <c r="AGT239" s="0"/>
      <c r="AGU239" s="0"/>
      <c r="AGV239" s="0"/>
      <c r="AGW239" s="0"/>
      <c r="AGX239" s="0"/>
      <c r="AGY239" s="0"/>
      <c r="AGZ239" s="0"/>
      <c r="AHA239" s="0"/>
      <c r="AHB239" s="0"/>
      <c r="AHC239" s="0"/>
      <c r="AHD239" s="0"/>
      <c r="AHE239" s="0"/>
      <c r="AHF239" s="0"/>
      <c r="AHG239" s="0"/>
      <c r="AHH239" s="0"/>
      <c r="AHI239" s="0"/>
      <c r="AHJ239" s="0"/>
      <c r="AHK239" s="0"/>
      <c r="AHL239" s="0"/>
      <c r="AHM239" s="0"/>
      <c r="AHN239" s="0"/>
      <c r="AHO239" s="0"/>
      <c r="AHP239" s="0"/>
      <c r="AHQ239" s="0"/>
      <c r="AHR239" s="0"/>
      <c r="AHS239" s="0"/>
      <c r="AHT239" s="0"/>
      <c r="AHU239" s="0"/>
      <c r="AHV239" s="0"/>
      <c r="AHW239" s="0"/>
      <c r="AHX239" s="0"/>
      <c r="AHY239" s="0"/>
      <c r="AHZ239" s="0"/>
      <c r="AIA239" s="0"/>
      <c r="AIB239" s="0"/>
      <c r="AIC239" s="0"/>
      <c r="AID239" s="0"/>
      <c r="AIE239" s="0"/>
      <c r="AIF239" s="0"/>
      <c r="AIG239" s="0"/>
      <c r="AIH239" s="0"/>
      <c r="AII239" s="0"/>
      <c r="AIJ239" s="0"/>
      <c r="AIK239" s="0"/>
      <c r="AIL239" s="0"/>
      <c r="AIM239" s="0"/>
      <c r="AIN239" s="0"/>
      <c r="AIO239" s="0"/>
      <c r="AIP239" s="0"/>
      <c r="AIQ239" s="0"/>
      <c r="AIR239" s="0"/>
      <c r="AIS239" s="0"/>
      <c r="AIT239" s="0"/>
      <c r="AIU239" s="0"/>
      <c r="AIV239" s="0"/>
      <c r="AIW239" s="0"/>
      <c r="AIX239" s="0"/>
      <c r="AIY239" s="0"/>
      <c r="AIZ239" s="0"/>
      <c r="AJA239" s="0"/>
      <c r="AJB239" s="0"/>
      <c r="AJC239" s="0"/>
      <c r="AJD239" s="0"/>
      <c r="AJE239" s="0"/>
      <c r="AJF239" s="0"/>
      <c r="AJG239" s="0"/>
      <c r="AJH239" s="0"/>
      <c r="AJI239" s="0"/>
      <c r="AJJ239" s="0"/>
      <c r="AJK239" s="0"/>
      <c r="AJL239" s="0"/>
      <c r="AJM239" s="0"/>
      <c r="AJN239" s="0"/>
      <c r="AJO239" s="0"/>
      <c r="AJP239" s="0"/>
      <c r="AJQ239" s="0"/>
      <c r="AJR239" s="0"/>
      <c r="AJS239" s="0"/>
      <c r="AJT239" s="0"/>
      <c r="AJU239" s="0"/>
      <c r="AJV239" s="0"/>
      <c r="AJW239" s="0"/>
      <c r="AJX239" s="0"/>
      <c r="AJY239" s="0"/>
      <c r="AJZ239" s="0"/>
      <c r="AKA239" s="0"/>
      <c r="AKB239" s="0"/>
      <c r="AKC239" s="0"/>
      <c r="AKD239" s="0"/>
      <c r="AKE239" s="0"/>
      <c r="AKF239" s="0"/>
      <c r="AKG239" s="0"/>
      <c r="AKH239" s="0"/>
      <c r="AKI239" s="0"/>
      <c r="AKJ239" s="0"/>
      <c r="AKK239" s="0"/>
      <c r="AKL239" s="0"/>
      <c r="AKM239" s="0"/>
      <c r="AKN239" s="0"/>
      <c r="AKO239" s="0"/>
      <c r="AKP239" s="0"/>
      <c r="AKQ239" s="0"/>
      <c r="AKR239" s="0"/>
      <c r="AKS239" s="0"/>
      <c r="AKT239" s="0"/>
      <c r="AKU239" s="0"/>
      <c r="AKV239" s="0"/>
      <c r="AKW239" s="0"/>
      <c r="AKX239" s="0"/>
      <c r="AKY239" s="0"/>
      <c r="AKZ239" s="0"/>
      <c r="ALA239" s="0"/>
      <c r="ALB239" s="0"/>
      <c r="ALC239" s="0"/>
      <c r="ALD239" s="0"/>
      <c r="ALE239" s="0"/>
      <c r="ALF239" s="0"/>
      <c r="ALG239" s="0"/>
      <c r="ALH239" s="0"/>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c r="AMG239" s="0"/>
      <c r="AMH239" s="0"/>
      <c r="AMI239" s="0"/>
      <c r="AMJ239" s="0"/>
    </row>
    <row r="240" customFormat="false" ht="13.8" hidden="false" customHeight="false" outlineLevel="0" collapsed="false">
      <c r="A240" s="62"/>
      <c r="B240" s="50" t="n">
        <v>3</v>
      </c>
      <c r="C240" s="74" t="s">
        <v>592</v>
      </c>
      <c r="D240" s="83" t="s">
        <v>69</v>
      </c>
      <c r="E240" s="75"/>
      <c r="F240" s="75"/>
      <c r="G240" s="75"/>
      <c r="H240" s="76"/>
      <c r="I240" s="75" t="s">
        <v>98</v>
      </c>
      <c r="J240" s="77" t="n">
        <v>1</v>
      </c>
      <c r="K240" s="102" t="n">
        <v>124</v>
      </c>
      <c r="L240" s="77" t="n">
        <v>1965</v>
      </c>
      <c r="M240" s="79" t="n">
        <v>23830</v>
      </c>
      <c r="N240" s="76"/>
      <c r="O240" s="80" t="n">
        <v>0.8</v>
      </c>
      <c r="P240" s="80"/>
      <c r="Q240" s="81" t="s">
        <v>301</v>
      </c>
      <c r="R240" s="82"/>
      <c r="S240" s="44" t="s">
        <v>159</v>
      </c>
      <c r="T240" s="45" t="str">
        <f aca="false">D240</f>
        <v>Coal</v>
      </c>
      <c r="U240" s="44"/>
      <c r="V240" s="44"/>
      <c r="W240" s="44"/>
      <c r="X240" s="44"/>
      <c r="Y240" s="44"/>
      <c r="Z240" s="44"/>
      <c r="AA240" s="44"/>
      <c r="AB240" s="0" t="n">
        <v>53.0098251</v>
      </c>
      <c r="AC240" s="0" t="n">
        <v>-3.6270191</v>
      </c>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c r="IY240" s="0"/>
      <c r="IZ240" s="0"/>
      <c r="JA240" s="0"/>
      <c r="JB240" s="0"/>
      <c r="JC240" s="0"/>
      <c r="JD240" s="0"/>
      <c r="JE240" s="0"/>
      <c r="JF240" s="0"/>
      <c r="JG240" s="0"/>
      <c r="JH240" s="0"/>
      <c r="JI240" s="0"/>
      <c r="JJ240" s="0"/>
      <c r="JK240" s="0"/>
      <c r="JL240" s="0"/>
      <c r="JM240" s="0"/>
      <c r="JN240" s="0"/>
      <c r="JO240" s="0"/>
      <c r="JP240" s="0"/>
      <c r="JQ240" s="0"/>
      <c r="JR240" s="0"/>
      <c r="JS240" s="0"/>
      <c r="JT240" s="0"/>
      <c r="JU240" s="0"/>
      <c r="JV240" s="0"/>
      <c r="JW240" s="0"/>
      <c r="JX240" s="0"/>
      <c r="JY240" s="0"/>
      <c r="JZ240" s="0"/>
      <c r="KA240" s="0"/>
      <c r="KB240" s="0"/>
      <c r="KC240" s="0"/>
      <c r="KD240" s="0"/>
      <c r="KE240" s="0"/>
      <c r="KF240" s="0"/>
      <c r="KG240" s="0"/>
      <c r="KH240" s="0"/>
      <c r="KI240" s="0"/>
      <c r="KJ240" s="0"/>
      <c r="KK240" s="0"/>
      <c r="KL240" s="0"/>
      <c r="KM240" s="0"/>
      <c r="KN240" s="0"/>
      <c r="KO240" s="0"/>
      <c r="KP240" s="0"/>
      <c r="KQ240" s="0"/>
      <c r="KR240" s="0"/>
      <c r="KS240" s="0"/>
      <c r="KT240" s="0"/>
      <c r="KU240" s="0"/>
      <c r="KV240" s="0"/>
      <c r="KW240" s="0"/>
      <c r="KX240" s="0"/>
      <c r="KY240" s="0"/>
      <c r="KZ240" s="0"/>
      <c r="LA240" s="0"/>
      <c r="LB240" s="0"/>
      <c r="LC240" s="0"/>
      <c r="LD240" s="0"/>
      <c r="LE240" s="0"/>
      <c r="LF240" s="0"/>
      <c r="LG240" s="0"/>
      <c r="LH240" s="0"/>
      <c r="LI240" s="0"/>
      <c r="LJ240" s="0"/>
      <c r="LK240" s="0"/>
      <c r="LL240" s="0"/>
      <c r="LM240" s="0"/>
      <c r="LN240" s="0"/>
      <c r="LO240" s="0"/>
      <c r="LP240" s="0"/>
      <c r="LQ240" s="0"/>
      <c r="LR240" s="0"/>
      <c r="LS240" s="0"/>
      <c r="LT240" s="0"/>
      <c r="LU240" s="0"/>
      <c r="LV240" s="0"/>
      <c r="LW240" s="0"/>
      <c r="LX240" s="0"/>
      <c r="LY240" s="0"/>
      <c r="LZ240" s="0"/>
      <c r="MA240" s="0"/>
      <c r="MB240" s="0"/>
      <c r="MC240" s="0"/>
      <c r="MD240" s="0"/>
      <c r="ME240" s="0"/>
      <c r="MF240" s="0"/>
      <c r="MG240" s="0"/>
      <c r="MH240" s="0"/>
      <c r="MI240" s="0"/>
      <c r="MJ240" s="0"/>
      <c r="MK240" s="0"/>
      <c r="ML240" s="0"/>
      <c r="MM240" s="0"/>
      <c r="MN240" s="0"/>
      <c r="MO240" s="0"/>
      <c r="MP240" s="0"/>
      <c r="MQ240" s="0"/>
      <c r="MR240" s="0"/>
      <c r="MS240" s="0"/>
      <c r="MT240" s="0"/>
      <c r="MU240" s="0"/>
      <c r="MV240" s="0"/>
      <c r="MW240" s="0"/>
      <c r="MX240" s="0"/>
      <c r="MY240" s="0"/>
      <c r="MZ240" s="0"/>
      <c r="NA240" s="0"/>
      <c r="NB240" s="0"/>
      <c r="NC240" s="0"/>
      <c r="ND240" s="0"/>
      <c r="NE240" s="0"/>
      <c r="NF240" s="0"/>
      <c r="NG240" s="0"/>
      <c r="NH240" s="0"/>
      <c r="NI240" s="0"/>
      <c r="NJ240" s="0"/>
      <c r="NK240" s="0"/>
      <c r="NL240" s="0"/>
      <c r="NM240" s="0"/>
      <c r="NN240" s="0"/>
      <c r="NO240" s="0"/>
      <c r="NP240" s="0"/>
      <c r="NQ240" s="0"/>
      <c r="NR240" s="0"/>
      <c r="NS240" s="0"/>
      <c r="NT240" s="0"/>
      <c r="NU240" s="0"/>
      <c r="NV240" s="0"/>
      <c r="NW240" s="0"/>
      <c r="NX240" s="0"/>
      <c r="NY240" s="0"/>
      <c r="NZ240" s="0"/>
      <c r="OA240" s="0"/>
      <c r="OB240" s="0"/>
      <c r="OC240" s="0"/>
      <c r="OD240" s="0"/>
      <c r="OE240" s="0"/>
      <c r="OF240" s="0"/>
      <c r="OG240" s="0"/>
      <c r="OH240" s="0"/>
      <c r="OI240" s="0"/>
      <c r="OJ240" s="0"/>
      <c r="OK240" s="0"/>
      <c r="OL240" s="0"/>
      <c r="OM240" s="0"/>
      <c r="ON240" s="0"/>
      <c r="OO240" s="0"/>
      <c r="OP240" s="0"/>
      <c r="OQ240" s="0"/>
      <c r="OR240" s="0"/>
      <c r="OS240" s="0"/>
      <c r="OT240" s="0"/>
      <c r="OU240" s="0"/>
      <c r="OV240" s="0"/>
      <c r="OW240" s="0"/>
      <c r="OX240" s="0"/>
      <c r="OY240" s="0"/>
      <c r="OZ240" s="0"/>
      <c r="PA240" s="0"/>
      <c r="PB240" s="0"/>
      <c r="PC240" s="0"/>
      <c r="PD240" s="0"/>
      <c r="PE240" s="0"/>
      <c r="PF240" s="0"/>
      <c r="PG240" s="0"/>
      <c r="PH240" s="0"/>
      <c r="PI240" s="0"/>
      <c r="PJ240" s="0"/>
      <c r="PK240" s="0"/>
      <c r="PL240" s="0"/>
      <c r="PM240" s="0"/>
      <c r="PN240" s="0"/>
      <c r="PO240" s="0"/>
      <c r="PP240" s="0"/>
      <c r="PQ240" s="0"/>
      <c r="PR240" s="0"/>
      <c r="PS240" s="0"/>
      <c r="PT240" s="0"/>
      <c r="PU240" s="0"/>
      <c r="PV240" s="0"/>
      <c r="PW240" s="0"/>
      <c r="PX240" s="0"/>
      <c r="PY240" s="0"/>
      <c r="PZ240" s="0"/>
      <c r="QA240" s="0"/>
      <c r="QB240" s="0"/>
      <c r="QC240" s="0"/>
      <c r="QD240" s="0"/>
      <c r="QE240" s="0"/>
      <c r="QF240" s="0"/>
      <c r="QG240" s="0"/>
      <c r="QH240" s="0"/>
      <c r="QI240" s="0"/>
      <c r="QJ240" s="0"/>
      <c r="QK240" s="0"/>
      <c r="QL240" s="0"/>
      <c r="QM240" s="0"/>
      <c r="QN240" s="0"/>
      <c r="QO240" s="0"/>
      <c r="QP240" s="0"/>
      <c r="QQ240" s="0"/>
      <c r="QR240" s="0"/>
      <c r="QS240" s="0"/>
      <c r="QT240" s="0"/>
      <c r="QU240" s="0"/>
      <c r="QV240" s="0"/>
      <c r="QW240" s="0"/>
      <c r="QX240" s="0"/>
      <c r="QY240" s="0"/>
      <c r="QZ240" s="0"/>
      <c r="RA240" s="0"/>
      <c r="RB240" s="0"/>
      <c r="RC240" s="0"/>
      <c r="RD240" s="0"/>
      <c r="RE240" s="0"/>
      <c r="RF240" s="0"/>
      <c r="RG240" s="0"/>
      <c r="RH240" s="0"/>
      <c r="RI240" s="0"/>
      <c r="RJ240" s="0"/>
      <c r="RK240" s="0"/>
      <c r="RL240" s="0"/>
      <c r="RM240" s="0"/>
      <c r="RN240" s="0"/>
      <c r="RO240" s="0"/>
      <c r="RP240" s="0"/>
      <c r="RQ240" s="0"/>
      <c r="RR240" s="0"/>
      <c r="RS240" s="0"/>
      <c r="RT240" s="0"/>
      <c r="RU240" s="0"/>
      <c r="RV240" s="0"/>
      <c r="RW240" s="0"/>
      <c r="RX240" s="0"/>
      <c r="RY240" s="0"/>
      <c r="RZ240" s="0"/>
      <c r="SA240" s="0"/>
      <c r="SB240" s="0"/>
      <c r="SC240" s="0"/>
      <c r="SD240" s="0"/>
      <c r="SE240" s="0"/>
      <c r="SF240" s="0"/>
      <c r="SG240" s="0"/>
      <c r="SH240" s="0"/>
      <c r="SI240" s="0"/>
      <c r="SJ240" s="0"/>
      <c r="SK240" s="0"/>
      <c r="SL240" s="0"/>
      <c r="SM240" s="0"/>
      <c r="SN240" s="0"/>
      <c r="SO240" s="0"/>
      <c r="SP240" s="0"/>
      <c r="SQ240" s="0"/>
      <c r="SR240" s="0"/>
      <c r="SS240" s="0"/>
      <c r="ST240" s="0"/>
      <c r="SU240" s="0"/>
      <c r="SV240" s="0"/>
      <c r="SW240" s="0"/>
      <c r="SX240" s="0"/>
      <c r="SY240" s="0"/>
      <c r="SZ240" s="0"/>
      <c r="TA240" s="0"/>
      <c r="TB240" s="0"/>
      <c r="TC240" s="0"/>
      <c r="TD240" s="0"/>
      <c r="TE240" s="0"/>
      <c r="TF240" s="0"/>
      <c r="TG240" s="0"/>
      <c r="TH240" s="0"/>
      <c r="TI240" s="0"/>
      <c r="TJ240" s="0"/>
      <c r="TK240" s="0"/>
      <c r="TL240" s="0"/>
      <c r="TM240" s="0"/>
      <c r="TN240" s="0"/>
      <c r="TO240" s="0"/>
      <c r="TP240" s="0"/>
      <c r="TQ240" s="0"/>
      <c r="TR240" s="0"/>
      <c r="TS240" s="0"/>
      <c r="TT240" s="0"/>
      <c r="TU240" s="0"/>
      <c r="TV240" s="0"/>
      <c r="TW240" s="0"/>
      <c r="TX240" s="0"/>
      <c r="TY240" s="0"/>
      <c r="TZ240" s="0"/>
      <c r="UA240" s="0"/>
      <c r="UB240" s="0"/>
      <c r="UC240" s="0"/>
      <c r="UD240" s="0"/>
      <c r="UE240" s="0"/>
      <c r="UF240" s="0"/>
      <c r="UG240" s="0"/>
      <c r="UH240" s="0"/>
      <c r="UI240" s="0"/>
      <c r="UJ240" s="0"/>
      <c r="UK240" s="0"/>
      <c r="UL240" s="0"/>
      <c r="UM240" s="0"/>
      <c r="UN240" s="0"/>
      <c r="UO240" s="0"/>
      <c r="UP240" s="0"/>
      <c r="UQ240" s="0"/>
      <c r="UR240" s="0"/>
      <c r="US240" s="0"/>
      <c r="UT240" s="0"/>
      <c r="UU240" s="0"/>
      <c r="UV240" s="0"/>
      <c r="UW240" s="0"/>
      <c r="UX240" s="0"/>
      <c r="UY240" s="0"/>
      <c r="UZ240" s="0"/>
      <c r="VA240" s="0"/>
      <c r="VB240" s="0"/>
      <c r="VC240" s="0"/>
      <c r="VD240" s="0"/>
      <c r="VE240" s="0"/>
      <c r="VF240" s="0"/>
      <c r="VG240" s="0"/>
      <c r="VH240" s="0"/>
      <c r="VI240" s="0"/>
      <c r="VJ240" s="0"/>
      <c r="VK240" s="0"/>
      <c r="VL240" s="0"/>
      <c r="VM240" s="0"/>
      <c r="VN240" s="0"/>
      <c r="VO240" s="0"/>
      <c r="VP240" s="0"/>
      <c r="VQ240" s="0"/>
      <c r="VR240" s="0"/>
      <c r="VS240" s="0"/>
      <c r="VT240" s="0"/>
      <c r="VU240" s="0"/>
      <c r="VV240" s="0"/>
      <c r="VW240" s="0"/>
      <c r="VX240" s="0"/>
      <c r="VY240" s="0"/>
      <c r="VZ240" s="0"/>
      <c r="WA240" s="0"/>
      <c r="WB240" s="0"/>
      <c r="WC240" s="0"/>
      <c r="WD240" s="0"/>
      <c r="WE240" s="0"/>
      <c r="WF240" s="0"/>
      <c r="WG240" s="0"/>
      <c r="WH240" s="0"/>
      <c r="WI240" s="0"/>
      <c r="WJ240" s="0"/>
      <c r="WK240" s="0"/>
      <c r="WL240" s="0"/>
      <c r="WM240" s="0"/>
      <c r="WN240" s="0"/>
      <c r="WO240" s="0"/>
      <c r="WP240" s="0"/>
      <c r="WQ240" s="0"/>
      <c r="WR240" s="0"/>
      <c r="WS240" s="0"/>
      <c r="WT240" s="0"/>
      <c r="WU240" s="0"/>
      <c r="WV240" s="0"/>
      <c r="WW240" s="0"/>
      <c r="WX240" s="0"/>
      <c r="WY240" s="0"/>
      <c r="WZ240" s="0"/>
      <c r="XA240" s="0"/>
      <c r="XB240" s="0"/>
      <c r="XC240" s="0"/>
      <c r="XD240" s="0"/>
      <c r="XE240" s="0"/>
      <c r="XF240" s="0"/>
      <c r="XG240" s="0"/>
      <c r="XH240" s="0"/>
      <c r="XI240" s="0"/>
      <c r="XJ240" s="0"/>
      <c r="XK240" s="0"/>
      <c r="XL240" s="0"/>
      <c r="XM240" s="0"/>
      <c r="XN240" s="0"/>
      <c r="XO240" s="0"/>
      <c r="XP240" s="0"/>
      <c r="XQ240" s="0"/>
      <c r="XR240" s="0"/>
      <c r="XS240" s="0"/>
      <c r="XT240" s="0"/>
      <c r="XU240" s="0"/>
      <c r="XV240" s="0"/>
      <c r="XW240" s="0"/>
      <c r="XX240" s="0"/>
      <c r="XY240" s="0"/>
      <c r="XZ240" s="0"/>
      <c r="YA240" s="0"/>
      <c r="YB240" s="0"/>
      <c r="YC240" s="0"/>
      <c r="YD240" s="0"/>
      <c r="YE240" s="0"/>
      <c r="YF240" s="0"/>
      <c r="YG240" s="0"/>
      <c r="YH240" s="0"/>
      <c r="YI240" s="0"/>
      <c r="YJ240" s="0"/>
      <c r="YK240" s="0"/>
      <c r="YL240" s="0"/>
      <c r="YM240" s="0"/>
      <c r="YN240" s="0"/>
      <c r="YO240" s="0"/>
      <c r="YP240" s="0"/>
      <c r="YQ240" s="0"/>
      <c r="YR240" s="0"/>
      <c r="YS240" s="0"/>
      <c r="YT240" s="0"/>
      <c r="YU240" s="0"/>
      <c r="YV240" s="0"/>
      <c r="YW240" s="0"/>
      <c r="YX240" s="0"/>
      <c r="YY240" s="0"/>
      <c r="YZ240" s="0"/>
      <c r="ZA240" s="0"/>
      <c r="ZB240" s="0"/>
      <c r="ZC240" s="0"/>
      <c r="ZD240" s="0"/>
      <c r="ZE240" s="0"/>
      <c r="ZF240" s="0"/>
      <c r="ZG240" s="0"/>
      <c r="ZH240" s="0"/>
      <c r="ZI240" s="0"/>
      <c r="ZJ240" s="0"/>
      <c r="ZK240" s="0"/>
      <c r="ZL240" s="0"/>
      <c r="ZM240" s="0"/>
      <c r="ZN240" s="0"/>
      <c r="ZO240" s="0"/>
      <c r="ZP240" s="0"/>
      <c r="ZQ240" s="0"/>
      <c r="ZR240" s="0"/>
      <c r="ZS240" s="0"/>
      <c r="ZT240" s="0"/>
      <c r="ZU240" s="0"/>
      <c r="ZV240" s="0"/>
      <c r="ZW240" s="0"/>
      <c r="ZX240" s="0"/>
      <c r="ZY240" s="0"/>
      <c r="ZZ240" s="0"/>
      <c r="AAA240" s="0"/>
      <c r="AAB240" s="0"/>
      <c r="AAC240" s="0"/>
      <c r="AAD240" s="0"/>
      <c r="AAE240" s="0"/>
      <c r="AAF240" s="0"/>
      <c r="AAG240" s="0"/>
      <c r="AAH240" s="0"/>
      <c r="AAI240" s="0"/>
      <c r="AAJ240" s="0"/>
      <c r="AAK240" s="0"/>
      <c r="AAL240" s="0"/>
      <c r="AAM240" s="0"/>
      <c r="AAN240" s="0"/>
      <c r="AAO240" s="0"/>
      <c r="AAP240" s="0"/>
      <c r="AAQ240" s="0"/>
      <c r="AAR240" s="0"/>
      <c r="AAS240" s="0"/>
      <c r="AAT240" s="0"/>
      <c r="AAU240" s="0"/>
      <c r="AAV240" s="0"/>
      <c r="AAW240" s="0"/>
      <c r="AAX240" s="0"/>
      <c r="AAY240" s="0"/>
      <c r="AAZ240" s="0"/>
      <c r="ABA240" s="0"/>
      <c r="ABB240" s="0"/>
      <c r="ABC240" s="0"/>
      <c r="ABD240" s="0"/>
      <c r="ABE240" s="0"/>
      <c r="ABF240" s="0"/>
      <c r="ABG240" s="0"/>
      <c r="ABH240" s="0"/>
      <c r="ABI240" s="0"/>
      <c r="ABJ240" s="0"/>
      <c r="ABK240" s="0"/>
      <c r="ABL240" s="0"/>
      <c r="ABM240" s="0"/>
      <c r="ABN240" s="0"/>
      <c r="ABO240" s="0"/>
      <c r="ABP240" s="0"/>
      <c r="ABQ240" s="0"/>
      <c r="ABR240" s="0"/>
      <c r="ABS240" s="0"/>
      <c r="ABT240" s="0"/>
      <c r="ABU240" s="0"/>
      <c r="ABV240" s="0"/>
      <c r="ABW240" s="0"/>
      <c r="ABX240" s="0"/>
      <c r="ABY240" s="0"/>
      <c r="ABZ240" s="0"/>
      <c r="ACA240" s="0"/>
      <c r="ACB240" s="0"/>
      <c r="ACC240" s="0"/>
      <c r="ACD240" s="0"/>
      <c r="ACE240" s="0"/>
      <c r="ACF240" s="0"/>
      <c r="ACG240" s="0"/>
      <c r="ACH240" s="0"/>
      <c r="ACI240" s="0"/>
      <c r="ACJ240" s="0"/>
      <c r="ACK240" s="0"/>
      <c r="ACL240" s="0"/>
      <c r="ACM240" s="0"/>
      <c r="ACN240" s="0"/>
      <c r="ACO240" s="0"/>
      <c r="ACP240" s="0"/>
      <c r="ACQ240" s="0"/>
      <c r="ACR240" s="0"/>
      <c r="ACS240" s="0"/>
      <c r="ACT240" s="0"/>
      <c r="ACU240" s="0"/>
      <c r="ACV240" s="0"/>
      <c r="ACW240" s="0"/>
      <c r="ACX240" s="0"/>
      <c r="ACY240" s="0"/>
      <c r="ACZ240" s="0"/>
      <c r="ADA240" s="0"/>
      <c r="ADB240" s="0"/>
      <c r="ADC240" s="0"/>
      <c r="ADD240" s="0"/>
      <c r="ADE240" s="0"/>
      <c r="ADF240" s="0"/>
      <c r="ADG240" s="0"/>
      <c r="ADH240" s="0"/>
      <c r="ADI240" s="0"/>
      <c r="ADJ240" s="0"/>
      <c r="ADK240" s="0"/>
      <c r="ADL240" s="0"/>
      <c r="ADM240" s="0"/>
      <c r="ADN240" s="0"/>
      <c r="ADO240" s="0"/>
      <c r="ADP240" s="0"/>
      <c r="ADQ240" s="0"/>
      <c r="ADR240" s="0"/>
      <c r="ADS240" s="0"/>
      <c r="ADT240" s="0"/>
      <c r="ADU240" s="0"/>
      <c r="ADV240" s="0"/>
      <c r="ADW240" s="0"/>
      <c r="ADX240" s="0"/>
      <c r="ADY240" s="0"/>
      <c r="ADZ240" s="0"/>
      <c r="AEA240" s="0"/>
      <c r="AEB240" s="0"/>
      <c r="AEC240" s="0"/>
      <c r="AED240" s="0"/>
      <c r="AEE240" s="0"/>
      <c r="AEF240" s="0"/>
      <c r="AEG240" s="0"/>
      <c r="AEH240" s="0"/>
      <c r="AEI240" s="0"/>
      <c r="AEJ240" s="0"/>
      <c r="AEK240" s="0"/>
      <c r="AEL240" s="0"/>
      <c r="AEM240" s="0"/>
      <c r="AEN240" s="0"/>
      <c r="AEO240" s="0"/>
      <c r="AEP240" s="0"/>
      <c r="AEQ240" s="0"/>
      <c r="AER240" s="0"/>
      <c r="AES240" s="0"/>
      <c r="AET240" s="0"/>
      <c r="AEU240" s="0"/>
      <c r="AEV240" s="0"/>
      <c r="AEW240" s="0"/>
      <c r="AEX240" s="0"/>
      <c r="AEY240" s="0"/>
      <c r="AEZ240" s="0"/>
      <c r="AFA240" s="0"/>
      <c r="AFB240" s="0"/>
      <c r="AFC240" s="0"/>
      <c r="AFD240" s="0"/>
      <c r="AFE240" s="0"/>
      <c r="AFF240" s="0"/>
      <c r="AFG240" s="0"/>
      <c r="AFH240" s="0"/>
      <c r="AFI240" s="0"/>
      <c r="AFJ240" s="0"/>
      <c r="AFK240" s="0"/>
      <c r="AFL240" s="0"/>
      <c r="AFM240" s="0"/>
      <c r="AFN240" s="0"/>
      <c r="AFO240" s="0"/>
      <c r="AFP240" s="0"/>
      <c r="AFQ240" s="0"/>
      <c r="AFR240" s="0"/>
      <c r="AFS240" s="0"/>
      <c r="AFT240" s="0"/>
      <c r="AFU240" s="0"/>
      <c r="AFV240" s="0"/>
      <c r="AFW240" s="0"/>
      <c r="AFX240" s="0"/>
      <c r="AFY240" s="0"/>
      <c r="AFZ240" s="0"/>
      <c r="AGA240" s="0"/>
      <c r="AGB240" s="0"/>
      <c r="AGC240" s="0"/>
      <c r="AGD240" s="0"/>
      <c r="AGE240" s="0"/>
      <c r="AGF240" s="0"/>
      <c r="AGG240" s="0"/>
      <c r="AGH240" s="0"/>
      <c r="AGI240" s="0"/>
      <c r="AGJ240" s="0"/>
      <c r="AGK240" s="0"/>
      <c r="AGL240" s="0"/>
      <c r="AGM240" s="0"/>
      <c r="AGN240" s="0"/>
      <c r="AGO240" s="0"/>
      <c r="AGP240" s="0"/>
      <c r="AGQ240" s="0"/>
      <c r="AGR240" s="0"/>
      <c r="AGS240" s="0"/>
      <c r="AGT240" s="0"/>
      <c r="AGU240" s="0"/>
      <c r="AGV240" s="0"/>
      <c r="AGW240" s="0"/>
      <c r="AGX240" s="0"/>
      <c r="AGY240" s="0"/>
      <c r="AGZ240" s="0"/>
      <c r="AHA240" s="0"/>
      <c r="AHB240" s="0"/>
      <c r="AHC240" s="0"/>
      <c r="AHD240" s="0"/>
      <c r="AHE240" s="0"/>
      <c r="AHF240" s="0"/>
      <c r="AHG240" s="0"/>
      <c r="AHH240" s="0"/>
      <c r="AHI240" s="0"/>
      <c r="AHJ240" s="0"/>
      <c r="AHK240" s="0"/>
      <c r="AHL240" s="0"/>
      <c r="AHM240" s="0"/>
      <c r="AHN240" s="0"/>
      <c r="AHO240" s="0"/>
      <c r="AHP240" s="0"/>
      <c r="AHQ240" s="0"/>
      <c r="AHR240" s="0"/>
      <c r="AHS240" s="0"/>
      <c r="AHT240" s="0"/>
      <c r="AHU240" s="0"/>
      <c r="AHV240" s="0"/>
      <c r="AHW240" s="0"/>
      <c r="AHX240" s="0"/>
      <c r="AHY240" s="0"/>
      <c r="AHZ240" s="0"/>
      <c r="AIA240" s="0"/>
      <c r="AIB240" s="0"/>
      <c r="AIC240" s="0"/>
      <c r="AID240" s="0"/>
      <c r="AIE240" s="0"/>
      <c r="AIF240" s="0"/>
      <c r="AIG240" s="0"/>
      <c r="AIH240" s="0"/>
      <c r="AII240" s="0"/>
      <c r="AIJ240" s="0"/>
      <c r="AIK240" s="0"/>
      <c r="AIL240" s="0"/>
      <c r="AIM240" s="0"/>
      <c r="AIN240" s="0"/>
      <c r="AIO240" s="0"/>
      <c r="AIP240" s="0"/>
      <c r="AIQ240" s="0"/>
      <c r="AIR240" s="0"/>
      <c r="AIS240" s="0"/>
      <c r="AIT240" s="0"/>
      <c r="AIU240" s="0"/>
      <c r="AIV240" s="0"/>
      <c r="AIW240" s="0"/>
      <c r="AIX240" s="0"/>
      <c r="AIY240" s="0"/>
      <c r="AIZ240" s="0"/>
      <c r="AJA240" s="0"/>
      <c r="AJB240" s="0"/>
      <c r="AJC240" s="0"/>
      <c r="AJD240" s="0"/>
      <c r="AJE240" s="0"/>
      <c r="AJF240" s="0"/>
      <c r="AJG240" s="0"/>
      <c r="AJH240" s="0"/>
      <c r="AJI240" s="0"/>
      <c r="AJJ240" s="0"/>
      <c r="AJK240" s="0"/>
      <c r="AJL240" s="0"/>
      <c r="AJM240" s="0"/>
      <c r="AJN240" s="0"/>
      <c r="AJO240" s="0"/>
      <c r="AJP240" s="0"/>
      <c r="AJQ240" s="0"/>
      <c r="AJR240" s="0"/>
      <c r="AJS240" s="0"/>
      <c r="AJT240" s="0"/>
      <c r="AJU240" s="0"/>
      <c r="AJV240" s="0"/>
      <c r="AJW240" s="0"/>
      <c r="AJX240" s="0"/>
      <c r="AJY240" s="0"/>
      <c r="AJZ240" s="0"/>
      <c r="AKA240" s="0"/>
      <c r="AKB240" s="0"/>
      <c r="AKC240" s="0"/>
      <c r="AKD240" s="0"/>
      <c r="AKE240" s="0"/>
      <c r="AKF240" s="0"/>
      <c r="AKG240" s="0"/>
      <c r="AKH240" s="0"/>
      <c r="AKI240" s="0"/>
      <c r="AKJ240" s="0"/>
      <c r="AKK240" s="0"/>
      <c r="AKL240" s="0"/>
      <c r="AKM240" s="0"/>
      <c r="AKN240" s="0"/>
      <c r="AKO240" s="0"/>
      <c r="AKP240" s="0"/>
      <c r="AKQ240" s="0"/>
      <c r="AKR240" s="0"/>
      <c r="AKS240" s="0"/>
      <c r="AKT240" s="0"/>
      <c r="AKU240" s="0"/>
      <c r="AKV240" s="0"/>
      <c r="AKW240" s="0"/>
      <c r="AKX240" s="0"/>
      <c r="AKY240" s="0"/>
      <c r="AKZ240" s="0"/>
      <c r="ALA240" s="0"/>
      <c r="ALB240" s="0"/>
      <c r="ALC240" s="0"/>
      <c r="ALD240" s="0"/>
      <c r="ALE240" s="0"/>
      <c r="ALF240" s="0"/>
      <c r="ALG240" s="0"/>
      <c r="ALH240" s="0"/>
      <c r="ALI240" s="0"/>
      <c r="ALJ240" s="0"/>
      <c r="ALK240" s="0"/>
      <c r="ALL240" s="0"/>
      <c r="ALM240" s="0"/>
      <c r="ALN240" s="0"/>
      <c r="ALO240" s="0"/>
      <c r="ALP240" s="0"/>
      <c r="ALQ240" s="0"/>
      <c r="ALR240" s="0"/>
      <c r="ALS240" s="0"/>
      <c r="ALT240" s="0"/>
      <c r="ALU240" s="0"/>
      <c r="ALV240" s="0"/>
      <c r="ALW240" s="0"/>
      <c r="ALX240" s="0"/>
      <c r="ALY240" s="0"/>
      <c r="ALZ240" s="0"/>
      <c r="AMA240" s="0"/>
      <c r="AMB240" s="0"/>
      <c r="AMC240" s="0"/>
      <c r="AMD240" s="0"/>
      <c r="AME240" s="0"/>
      <c r="AMF240" s="0"/>
      <c r="AMG240" s="0"/>
      <c r="AMH240" s="0"/>
      <c r="AMI240" s="0"/>
      <c r="AMJ240" s="0"/>
    </row>
    <row r="241" s="13" customFormat="true" ht="23.25" hidden="false" customHeight="true" outlineLevel="0" collapsed="false">
      <c r="A241" s="33"/>
      <c r="B241" s="50" t="n">
        <v>1</v>
      </c>
      <c r="C241" s="74" t="s">
        <v>593</v>
      </c>
      <c r="D241" s="83" t="s">
        <v>58</v>
      </c>
      <c r="E241" s="75" t="s">
        <v>38</v>
      </c>
      <c r="F241" s="75" t="s">
        <v>201</v>
      </c>
      <c r="G241" s="75" t="n">
        <v>35</v>
      </c>
      <c r="H241" s="76" t="n">
        <v>4250000</v>
      </c>
      <c r="I241" s="75" t="s">
        <v>139</v>
      </c>
      <c r="J241" s="77" t="n">
        <v>1</v>
      </c>
      <c r="K241" s="102" t="n">
        <v>45</v>
      </c>
      <c r="L241" s="77" t="n">
        <v>1965</v>
      </c>
      <c r="M241" s="79" t="n">
        <v>23829</v>
      </c>
      <c r="N241" s="76" t="n">
        <v>1900000</v>
      </c>
      <c r="O241" s="80" t="n">
        <v>12</v>
      </c>
      <c r="P241" s="80" t="s">
        <v>594</v>
      </c>
      <c r="Q241" s="81" t="s">
        <v>243</v>
      </c>
      <c r="R241" s="133" t="s">
        <v>595</v>
      </c>
      <c r="S241" s="44" t="s">
        <v>212</v>
      </c>
      <c r="T241" s="45" t="str">
        <f aca="false">D241</f>
        <v>Cu</v>
      </c>
      <c r="U241" s="44" t="n">
        <v>580</v>
      </c>
      <c r="V241" s="44" t="n">
        <v>1.1</v>
      </c>
      <c r="W241" s="44"/>
      <c r="X241" s="44" t="n">
        <v>1.1</v>
      </c>
      <c r="Y241" s="44" t="s">
        <v>213</v>
      </c>
      <c r="Z241" s="44" t="n">
        <v>20</v>
      </c>
      <c r="AA241" s="44" t="s">
        <v>61</v>
      </c>
      <c r="AB241" s="13" t="s">
        <v>86</v>
      </c>
      <c r="AC241" s="13" t="s">
        <v>86</v>
      </c>
      <c r="AED241" s="103"/>
      <c r="AEE241" s="103"/>
      <c r="AEF241" s="103"/>
      <c r="AEG241" s="103"/>
      <c r="AEH241" s="103"/>
      <c r="AEI241" s="103"/>
      <c r="AEJ241" s="103"/>
      <c r="AEK241" s="103"/>
      <c r="AEL241" s="103"/>
      <c r="AEM241" s="103"/>
      <c r="AEN241" s="103"/>
      <c r="AEO241" s="103"/>
      <c r="AEP241" s="103"/>
      <c r="AEQ241" s="103"/>
      <c r="AER241" s="103"/>
      <c r="AES241" s="103"/>
      <c r="AET241" s="103"/>
      <c r="AEU241" s="103"/>
      <c r="AEV241" s="103"/>
      <c r="AEW241" s="103"/>
      <c r="AEX241" s="103"/>
      <c r="AEY241" s="103"/>
      <c r="AEZ241" s="103"/>
      <c r="AFA241" s="103"/>
      <c r="AFB241" s="103"/>
      <c r="AFC241" s="103"/>
      <c r="AFD241" s="103"/>
      <c r="AFE241" s="103"/>
      <c r="AFF241" s="103"/>
      <c r="AFG241" s="103"/>
      <c r="AFH241" s="103"/>
      <c r="AFI241" s="103"/>
      <c r="AFJ241" s="103"/>
      <c r="AFK241" s="103"/>
      <c r="AFL241" s="103"/>
      <c r="AFM241" s="103"/>
      <c r="AFN241" s="103"/>
      <c r="AFO241" s="103"/>
      <c r="AFP241" s="103"/>
      <c r="AFQ241" s="103"/>
      <c r="AFR241" s="103"/>
      <c r="AFS241" s="103"/>
      <c r="AFT241" s="103"/>
      <c r="AFU241" s="103"/>
      <c r="AFV241" s="103"/>
      <c r="AFW241" s="103"/>
      <c r="AFX241" s="103"/>
      <c r="AFY241" s="103"/>
      <c r="AFZ241" s="103"/>
      <c r="AGA241" s="103"/>
      <c r="AGB241" s="103"/>
      <c r="AGC241" s="103"/>
      <c r="AGD241" s="103"/>
      <c r="AGE241" s="103"/>
      <c r="AGF241" s="103"/>
      <c r="AGG241" s="103"/>
      <c r="AGH241" s="103"/>
      <c r="AGI241" s="103"/>
      <c r="AGJ241" s="103"/>
      <c r="AGK241" s="103"/>
      <c r="AGL241" s="103"/>
      <c r="AGM241" s="103"/>
      <c r="AGN241" s="103"/>
      <c r="AGO241" s="103"/>
      <c r="AGP241" s="103"/>
      <c r="AGQ241" s="103"/>
      <c r="AGR241" s="103"/>
      <c r="AGS241" s="103"/>
      <c r="AGT241" s="103"/>
      <c r="AGU241" s="103"/>
      <c r="AGV241" s="103"/>
      <c r="AGW241" s="103"/>
      <c r="AGX241" s="103"/>
      <c r="AGY241" s="103"/>
      <c r="AGZ241" s="103"/>
      <c r="AHA241" s="103"/>
      <c r="AHB241" s="103"/>
      <c r="AHC241" s="103"/>
      <c r="AHD241" s="103"/>
      <c r="AHE241" s="103"/>
      <c r="AHF241" s="103"/>
      <c r="AHG241" s="103"/>
      <c r="AHH241" s="103"/>
      <c r="AHI241" s="103"/>
      <c r="AHJ241" s="103"/>
      <c r="AHK241" s="103"/>
      <c r="AHL241" s="103"/>
      <c r="AHM241" s="103"/>
      <c r="AHN241" s="103"/>
      <c r="AHO241" s="103"/>
      <c r="AHP241" s="103"/>
      <c r="AHQ241" s="103"/>
      <c r="AHR241" s="103"/>
      <c r="AHS241" s="103"/>
      <c r="AHT241" s="103"/>
      <c r="AHU241" s="103"/>
      <c r="AHV241" s="103"/>
      <c r="AHW241" s="103"/>
      <c r="AHX241" s="103"/>
      <c r="AHY241" s="103"/>
      <c r="AHZ241" s="103"/>
      <c r="AIA241" s="103"/>
      <c r="AIB241" s="103"/>
      <c r="AIC241" s="103"/>
      <c r="AID241" s="103"/>
      <c r="AIE241" s="103"/>
      <c r="AIF241" s="103"/>
      <c r="AIG241" s="103"/>
      <c r="AIH241" s="103"/>
      <c r="AII241" s="103"/>
      <c r="AIJ241" s="103"/>
      <c r="AIK241" s="103"/>
      <c r="AIL241" s="103"/>
      <c r="AIM241" s="103"/>
      <c r="AIN241" s="103"/>
      <c r="AIO241" s="103"/>
      <c r="AIP241" s="103"/>
      <c r="AIQ241" s="103"/>
      <c r="AIR241" s="103"/>
      <c r="AIS241" s="103"/>
      <c r="AIT241" s="103"/>
      <c r="AIU241" s="103"/>
      <c r="AIV241" s="103"/>
      <c r="AIW241" s="103"/>
      <c r="AIX241" s="103"/>
      <c r="AIY241" s="103"/>
      <c r="AIZ241" s="103"/>
      <c r="AJA241" s="103"/>
      <c r="AJB241" s="103"/>
      <c r="AJC241" s="103"/>
      <c r="AJD241" s="103"/>
      <c r="AJE241" s="103"/>
      <c r="AJF241" s="103"/>
      <c r="AJG241" s="103"/>
      <c r="AJH241" s="103"/>
      <c r="AJI241" s="103"/>
      <c r="AJJ241" s="103"/>
      <c r="AJK241" s="103"/>
      <c r="AJL241" s="103"/>
      <c r="AJM241" s="103"/>
      <c r="AJN241" s="103"/>
      <c r="AJO241" s="103"/>
      <c r="AJP241" s="103"/>
      <c r="AJQ241" s="103"/>
      <c r="AJR241" s="103"/>
      <c r="AJS241" s="103"/>
      <c r="AJT241" s="103"/>
      <c r="AJU241" s="103"/>
      <c r="AJV241" s="103"/>
      <c r="AJW241" s="103"/>
      <c r="AJX241" s="103"/>
      <c r="AJY241" s="103"/>
      <c r="AJZ241" s="103"/>
      <c r="AKA241" s="103"/>
      <c r="AKB241" s="103"/>
      <c r="AKC241" s="103"/>
      <c r="AKD241" s="103"/>
      <c r="AKE241" s="103"/>
      <c r="AKF241" s="103"/>
      <c r="AKG241" s="103"/>
      <c r="AKH241" s="103"/>
      <c r="AKI241" s="103"/>
      <c r="AKJ241" s="103"/>
      <c r="AKK241" s="103"/>
      <c r="AKL241" s="103"/>
      <c r="AKM241" s="103"/>
      <c r="AKN241" s="103"/>
      <c r="AKO241" s="103"/>
      <c r="AKP241" s="103"/>
      <c r="AKQ241" s="103"/>
      <c r="AKR241" s="103"/>
      <c r="AKS241" s="103"/>
      <c r="AKT241" s="103"/>
      <c r="AKU241" s="103"/>
      <c r="AKV241" s="103"/>
      <c r="AKW241" s="103"/>
      <c r="AKX241" s="103"/>
      <c r="AKY241" s="103"/>
      <c r="AKZ241" s="103"/>
      <c r="ALA241" s="103"/>
      <c r="ALB241" s="103"/>
      <c r="ALC241" s="103"/>
      <c r="ALD241" s="103"/>
      <c r="ALE241" s="103"/>
      <c r="ALF241" s="103"/>
      <c r="ALG241" s="103"/>
      <c r="ALH241" s="103"/>
      <c r="ALI241" s="103"/>
      <c r="ALJ241" s="103"/>
      <c r="ALK241" s="103"/>
      <c r="ALL241" s="103"/>
      <c r="ALM241" s="103"/>
      <c r="ALN241" s="103"/>
      <c r="ALO241" s="103"/>
      <c r="ALP241" s="103"/>
      <c r="ALQ241" s="103"/>
      <c r="ALR241" s="103"/>
      <c r="ALS241" s="103"/>
      <c r="ALT241" s="103"/>
      <c r="ALU241" s="103"/>
      <c r="ALV241" s="103"/>
      <c r="ALW241" s="103"/>
      <c r="ALX241" s="103"/>
      <c r="ALY241" s="103"/>
      <c r="ALZ241" s="103"/>
      <c r="AMA241" s="103"/>
      <c r="AMB241" s="103"/>
      <c r="AMC241" s="103"/>
      <c r="AMD241" s="103"/>
      <c r="AME241" s="103"/>
      <c r="AMF241" s="103"/>
      <c r="AMG241" s="103"/>
      <c r="AMH241" s="103"/>
      <c r="AMI241" s="103"/>
      <c r="AMJ241" s="103"/>
    </row>
    <row r="242" s="13" customFormat="true" ht="23.25" hidden="false" customHeight="true" outlineLevel="0" collapsed="false">
      <c r="A242" s="53"/>
      <c r="B242" s="50" t="n">
        <v>2</v>
      </c>
      <c r="C242" s="74" t="s">
        <v>596</v>
      </c>
      <c r="D242" s="83" t="s">
        <v>58</v>
      </c>
      <c r="E242" s="75" t="s">
        <v>88</v>
      </c>
      <c r="F242" s="75" t="s">
        <v>327</v>
      </c>
      <c r="G242" s="75" t="n">
        <v>19</v>
      </c>
      <c r="H242" s="76" t="n">
        <v>350000</v>
      </c>
      <c r="I242" s="75" t="s">
        <v>139</v>
      </c>
      <c r="J242" s="77" t="n">
        <v>1</v>
      </c>
      <c r="K242" s="102" t="n">
        <v>43</v>
      </c>
      <c r="L242" s="77" t="n">
        <v>1965</v>
      </c>
      <c r="M242" s="79" t="n">
        <v>23829</v>
      </c>
      <c r="N242" s="76" t="n">
        <v>350000</v>
      </c>
      <c r="O242" s="80" t="n">
        <v>12</v>
      </c>
      <c r="P242" s="80"/>
      <c r="Q242" s="81" t="s">
        <v>232</v>
      </c>
      <c r="R242" s="133" t="s">
        <v>595</v>
      </c>
      <c r="S242" s="44" t="s">
        <v>212</v>
      </c>
      <c r="T242" s="45" t="str">
        <f aca="false">D242</f>
        <v>Cu</v>
      </c>
      <c r="U242" s="44" t="n">
        <v>580</v>
      </c>
      <c r="V242" s="44" t="n">
        <v>1.1</v>
      </c>
      <c r="W242" s="44"/>
      <c r="X242" s="44" t="n">
        <v>1.1</v>
      </c>
      <c r="Y242" s="44" t="s">
        <v>213</v>
      </c>
      <c r="Z242" s="44" t="n">
        <v>20</v>
      </c>
      <c r="AA242" s="44" t="s">
        <v>61</v>
      </c>
      <c r="AB242" s="13" t="s">
        <v>86</v>
      </c>
      <c r="AC242" s="13" t="s">
        <v>86</v>
      </c>
      <c r="AED242" s="84"/>
      <c r="AEE242" s="84"/>
      <c r="AEF242" s="84"/>
      <c r="AEG242" s="84"/>
      <c r="AEH242" s="84"/>
      <c r="AEI242" s="84"/>
      <c r="AEJ242" s="84"/>
      <c r="AEK242" s="84"/>
      <c r="AEL242" s="84"/>
      <c r="AEM242" s="84"/>
      <c r="AEN242" s="84"/>
      <c r="AEO242" s="84"/>
      <c r="AEP242" s="84"/>
      <c r="AEQ242" s="84"/>
      <c r="AER242" s="84"/>
      <c r="AES242" s="84"/>
      <c r="AET242" s="84"/>
      <c r="AEU242" s="84"/>
      <c r="AEV242" s="84"/>
      <c r="AEW242" s="84"/>
      <c r="AEX242" s="84"/>
      <c r="AEY242" s="84"/>
      <c r="AEZ242" s="84"/>
      <c r="AFA242" s="84"/>
      <c r="AFB242" s="84"/>
      <c r="AFC242" s="84"/>
      <c r="AFD242" s="84"/>
      <c r="AFE242" s="84"/>
      <c r="AFF242" s="84"/>
      <c r="AFG242" s="84"/>
      <c r="AFH242" s="84"/>
      <c r="AFI242" s="84"/>
      <c r="AFJ242" s="84"/>
      <c r="AFK242" s="84"/>
      <c r="AFL242" s="84"/>
      <c r="AFM242" s="84"/>
      <c r="AFN242" s="84"/>
      <c r="AFO242" s="84"/>
      <c r="AFP242" s="84"/>
      <c r="AFQ242" s="84"/>
      <c r="AFR242" s="84"/>
      <c r="AFS242" s="84"/>
      <c r="AFT242" s="84"/>
      <c r="AFU242" s="84"/>
      <c r="AFV242" s="84"/>
      <c r="AFW242" s="84"/>
      <c r="AFX242" s="84"/>
      <c r="AFY242" s="84"/>
      <c r="AFZ242" s="84"/>
      <c r="AGA242" s="84"/>
      <c r="AGB242" s="84"/>
      <c r="AGC242" s="84"/>
      <c r="AGD242" s="84"/>
      <c r="AGE242" s="84"/>
      <c r="AGF242" s="84"/>
      <c r="AGG242" s="84"/>
      <c r="AGH242" s="84"/>
      <c r="AGI242" s="84"/>
      <c r="AGJ242" s="84"/>
      <c r="AGK242" s="84"/>
      <c r="AGL242" s="84"/>
      <c r="AGM242" s="84"/>
      <c r="AGN242" s="84"/>
      <c r="AGO242" s="84"/>
      <c r="AGP242" s="84"/>
      <c r="AGQ242" s="84"/>
      <c r="AGR242" s="84"/>
      <c r="AGS242" s="84"/>
      <c r="AGT242" s="84"/>
      <c r="AGU242" s="84"/>
      <c r="AGV242" s="84"/>
      <c r="AGW242" s="84"/>
      <c r="AGX242" s="84"/>
      <c r="AGY242" s="84"/>
      <c r="AGZ242" s="84"/>
      <c r="AHA242" s="84"/>
      <c r="AHB242" s="84"/>
      <c r="AHC242" s="84"/>
      <c r="AHD242" s="84"/>
      <c r="AHE242" s="84"/>
      <c r="AHF242" s="84"/>
      <c r="AHG242" s="84"/>
      <c r="AHH242" s="84"/>
      <c r="AHI242" s="84"/>
      <c r="AHJ242" s="84"/>
      <c r="AHK242" s="84"/>
      <c r="AHL242" s="84"/>
      <c r="AHM242" s="84"/>
      <c r="AHN242" s="84"/>
      <c r="AHO242" s="84"/>
      <c r="AHP242" s="84"/>
      <c r="AHQ242" s="84"/>
      <c r="AHR242" s="84"/>
      <c r="AHS242" s="84"/>
      <c r="AHT242" s="84"/>
      <c r="AHU242" s="84"/>
      <c r="AHV242" s="84"/>
      <c r="AHW242" s="84"/>
      <c r="AHX242" s="84"/>
      <c r="AHY242" s="84"/>
      <c r="AHZ242" s="84"/>
      <c r="AIA242" s="84"/>
      <c r="AIB242" s="84"/>
      <c r="AIC242" s="84"/>
      <c r="AID242" s="84"/>
      <c r="AIE242" s="84"/>
      <c r="AIF242" s="84"/>
      <c r="AIG242" s="84"/>
      <c r="AIH242" s="84"/>
      <c r="AII242" s="84"/>
      <c r="AIJ242" s="84"/>
      <c r="AIK242" s="84"/>
      <c r="AIL242" s="84"/>
      <c r="AIM242" s="84"/>
      <c r="AIN242" s="84"/>
      <c r="AIO242" s="84"/>
      <c r="AIP242" s="84"/>
      <c r="AIQ242" s="84"/>
      <c r="AIR242" s="84"/>
      <c r="AIS242" s="84"/>
      <c r="AIT242" s="84"/>
      <c r="AIU242" s="84"/>
      <c r="AIV242" s="84"/>
      <c r="AIW242" s="84"/>
      <c r="AIX242" s="84"/>
      <c r="AIY242" s="84"/>
      <c r="AIZ242" s="84"/>
      <c r="AJA242" s="84"/>
      <c r="AJB242" s="84"/>
      <c r="AJC242" s="84"/>
      <c r="AJD242" s="84"/>
      <c r="AJE242" s="84"/>
      <c r="AJF242" s="84"/>
      <c r="AJG242" s="84"/>
      <c r="AJH242" s="84"/>
      <c r="AJI242" s="84"/>
      <c r="AJJ242" s="84"/>
      <c r="AJK242" s="84"/>
      <c r="AJL242" s="84"/>
      <c r="AJM242" s="84"/>
      <c r="AJN242" s="84"/>
      <c r="AJO242" s="84"/>
      <c r="AJP242" s="84"/>
      <c r="AJQ242" s="84"/>
      <c r="AJR242" s="84"/>
      <c r="AJS242" s="84"/>
      <c r="AJT242" s="84"/>
      <c r="AJU242" s="84"/>
      <c r="AJV242" s="84"/>
      <c r="AJW242" s="84"/>
      <c r="AJX242" s="84"/>
      <c r="AJY242" s="84"/>
      <c r="AJZ242" s="84"/>
      <c r="AKA242" s="84"/>
      <c r="AKB242" s="84"/>
      <c r="AKC242" s="84"/>
      <c r="AKD242" s="84"/>
      <c r="AKE242" s="84"/>
      <c r="AKF242" s="84"/>
      <c r="AKG242" s="84"/>
      <c r="AKH242" s="84"/>
      <c r="AKI242" s="84"/>
      <c r="AKJ242" s="84"/>
      <c r="AKK242" s="84"/>
      <c r="AKL242" s="84"/>
      <c r="AKM242" s="84"/>
      <c r="AKN242" s="84"/>
      <c r="AKO242" s="84"/>
      <c r="AKP242" s="84"/>
      <c r="AKQ242" s="84"/>
      <c r="AKR242" s="84"/>
      <c r="AKS242" s="84"/>
      <c r="AKT242" s="84"/>
      <c r="AKU242" s="84"/>
      <c r="AKV242" s="84"/>
      <c r="AKW242" s="84"/>
      <c r="AKX242" s="84"/>
      <c r="AKY242" s="84"/>
      <c r="AKZ242" s="84"/>
      <c r="ALA242" s="84"/>
      <c r="ALB242" s="84"/>
      <c r="ALC242" s="84"/>
      <c r="ALD242" s="84"/>
      <c r="ALE242" s="84"/>
      <c r="ALF242" s="84"/>
      <c r="ALG242" s="84"/>
      <c r="ALH242" s="84"/>
      <c r="ALI242" s="84"/>
      <c r="ALJ242" s="84"/>
      <c r="ALK242" s="84"/>
      <c r="ALL242" s="84"/>
      <c r="ALM242" s="84"/>
      <c r="ALN242" s="84"/>
      <c r="ALO242" s="84"/>
      <c r="ALP242" s="84"/>
      <c r="ALQ242" s="84"/>
      <c r="ALR242" s="84"/>
      <c r="ALS242" s="84"/>
      <c r="ALT242" s="84"/>
      <c r="ALU242" s="84"/>
      <c r="ALV242" s="84"/>
      <c r="ALW242" s="84"/>
      <c r="ALX242" s="84"/>
      <c r="ALY242" s="84"/>
      <c r="ALZ242" s="84"/>
      <c r="AMA242" s="84"/>
      <c r="AMB242" s="84"/>
      <c r="AMC242" s="84"/>
      <c r="AMD242" s="84"/>
      <c r="AME242" s="84"/>
      <c r="AMF242" s="84"/>
      <c r="AMG242" s="84"/>
      <c r="AMH242" s="84"/>
      <c r="AMI242" s="84"/>
      <c r="AMJ242" s="84"/>
    </row>
    <row r="243" s="13" customFormat="true" ht="23.25" hidden="false" customHeight="true" outlineLevel="0" collapsed="false">
      <c r="A243" s="62"/>
      <c r="B243" s="50" t="n">
        <v>3</v>
      </c>
      <c r="C243" s="74" t="s">
        <v>597</v>
      </c>
      <c r="D243" s="83" t="s">
        <v>58</v>
      </c>
      <c r="E243" s="75" t="s">
        <v>38</v>
      </c>
      <c r="F243" s="75" t="s">
        <v>201</v>
      </c>
      <c r="G243" s="75" t="n">
        <v>20</v>
      </c>
      <c r="H243" s="76" t="n">
        <v>450000</v>
      </c>
      <c r="I243" s="75" t="s">
        <v>139</v>
      </c>
      <c r="J243" s="77" t="n">
        <v>1</v>
      </c>
      <c r="K243" s="102" t="n">
        <v>12</v>
      </c>
      <c r="L243" s="77" t="n">
        <v>1965</v>
      </c>
      <c r="M243" s="79" t="n">
        <v>23829</v>
      </c>
      <c r="N243" s="76" t="n">
        <v>70000</v>
      </c>
      <c r="O243" s="80" t="n">
        <v>0.8</v>
      </c>
      <c r="P243" s="80"/>
      <c r="Q243" s="81" t="s">
        <v>301</v>
      </c>
      <c r="R243" s="133" t="s">
        <v>595</v>
      </c>
      <c r="S243" s="44" t="s">
        <v>212</v>
      </c>
      <c r="T243" s="45" t="str">
        <f aca="false">D243</f>
        <v>Cu</v>
      </c>
      <c r="U243" s="44" t="n">
        <v>580</v>
      </c>
      <c r="V243" s="44" t="n">
        <v>1.1</v>
      </c>
      <c r="W243" s="44"/>
      <c r="X243" s="44" t="n">
        <v>1.1</v>
      </c>
      <c r="Y243" s="44" t="s">
        <v>213</v>
      </c>
      <c r="Z243" s="44" t="n">
        <v>20</v>
      </c>
      <c r="AA243" s="44" t="s">
        <v>61</v>
      </c>
      <c r="AB243" s="13" t="n">
        <v>-33.4321351</v>
      </c>
      <c r="AC243" s="13" t="n">
        <v>-70.6363265</v>
      </c>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s="13" customFormat="true" ht="23.25" hidden="false" customHeight="true" outlineLevel="0" collapsed="false">
      <c r="A244" s="62"/>
      <c r="B244" s="50" t="n">
        <v>3</v>
      </c>
      <c r="C244" s="74" t="s">
        <v>598</v>
      </c>
      <c r="D244" s="83" t="s">
        <v>388</v>
      </c>
      <c r="E244" s="75" t="s">
        <v>187</v>
      </c>
      <c r="F244" s="75" t="s">
        <v>266</v>
      </c>
      <c r="G244" s="75" t="n">
        <v>9</v>
      </c>
      <c r="H244" s="76"/>
      <c r="I244" s="75" t="s">
        <v>373</v>
      </c>
      <c r="J244" s="77" t="n">
        <v>2</v>
      </c>
      <c r="K244" s="102" t="n">
        <v>26</v>
      </c>
      <c r="L244" s="77" t="n">
        <v>1965</v>
      </c>
      <c r="M244" s="79" t="n">
        <v>23829</v>
      </c>
      <c r="N244" s="76"/>
      <c r="O244" s="80"/>
      <c r="P244" s="80"/>
      <c r="Q244" s="81" t="s">
        <v>301</v>
      </c>
      <c r="R244" s="133" t="s">
        <v>595</v>
      </c>
      <c r="S244" s="44" t="s">
        <v>159</v>
      </c>
      <c r="T244" s="45" t="str">
        <f aca="false">D244</f>
        <v>Limestone</v>
      </c>
      <c r="U244" s="44"/>
      <c r="V244" s="44"/>
      <c r="W244" s="44"/>
      <c r="X244" s="44"/>
      <c r="Y244" s="44"/>
      <c r="Z244" s="44"/>
      <c r="AA244" s="44"/>
      <c r="AB244" s="13" t="n">
        <v>-33.1622146</v>
      </c>
      <c r="AC244" s="13" t="n">
        <v>-70.8735831</v>
      </c>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s="13" customFormat="true" ht="23.25" hidden="false" customHeight="true" outlineLevel="0" collapsed="false">
      <c r="A245" s="62"/>
      <c r="B245" s="50" t="n">
        <v>3</v>
      </c>
      <c r="C245" s="74" t="s">
        <v>599</v>
      </c>
      <c r="D245" s="83" t="s">
        <v>58</v>
      </c>
      <c r="E245" s="75" t="s">
        <v>38</v>
      </c>
      <c r="F245" s="75" t="s">
        <v>201</v>
      </c>
      <c r="G245" s="75" t="n">
        <v>25</v>
      </c>
      <c r="H245" s="76"/>
      <c r="I245" s="75" t="s">
        <v>489</v>
      </c>
      <c r="J245" s="77" t="n">
        <v>2</v>
      </c>
      <c r="K245" s="102" t="n">
        <v>42</v>
      </c>
      <c r="L245" s="77" t="n">
        <v>1965</v>
      </c>
      <c r="M245" s="79" t="n">
        <v>23829</v>
      </c>
      <c r="N245" s="76"/>
      <c r="O245" s="80"/>
      <c r="P245" s="80"/>
      <c r="Q245" s="81" t="s">
        <v>301</v>
      </c>
      <c r="R245" s="133" t="s">
        <v>595</v>
      </c>
      <c r="S245" s="44"/>
      <c r="T245" s="45" t="str">
        <f aca="false">D245</f>
        <v>Cu</v>
      </c>
      <c r="U245" s="44"/>
      <c r="V245" s="44"/>
      <c r="W245" s="44"/>
      <c r="X245" s="44"/>
      <c r="Y245" s="44"/>
      <c r="Z245" s="44"/>
      <c r="AA245" s="44"/>
      <c r="AB245" s="13" t="n">
        <v>-26.3892944</v>
      </c>
      <c r="AC245" s="13" t="n">
        <v>-69.4813018</v>
      </c>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s="13" customFormat="true" ht="23.25" hidden="false" customHeight="true" outlineLevel="0" collapsed="false">
      <c r="A246" s="62"/>
      <c r="B246" s="50" t="n">
        <v>3</v>
      </c>
      <c r="C246" s="74" t="s">
        <v>600</v>
      </c>
      <c r="D246" s="83" t="s">
        <v>58</v>
      </c>
      <c r="E246" s="75" t="s">
        <v>38</v>
      </c>
      <c r="F246" s="75" t="s">
        <v>201</v>
      </c>
      <c r="G246" s="75" t="n">
        <v>5</v>
      </c>
      <c r="H246" s="76"/>
      <c r="I246" s="75" t="s">
        <v>139</v>
      </c>
      <c r="J246" s="77" t="n">
        <v>1</v>
      </c>
      <c r="K246" s="102" t="n">
        <v>55</v>
      </c>
      <c r="L246" s="77" t="n">
        <v>1965</v>
      </c>
      <c r="M246" s="79" t="n">
        <v>23829</v>
      </c>
      <c r="N246" s="76" t="n">
        <v>800</v>
      </c>
      <c r="O246" s="80" t="n">
        <v>1</v>
      </c>
      <c r="P246" s="80"/>
      <c r="Q246" s="81" t="s">
        <v>301</v>
      </c>
      <c r="R246" s="133" t="s">
        <v>595</v>
      </c>
      <c r="S246" s="44"/>
      <c r="T246" s="45" t="str">
        <f aca="false">D246</f>
        <v>Cu</v>
      </c>
      <c r="U246" s="44"/>
      <c r="V246" s="44"/>
      <c r="W246" s="44"/>
      <c r="X246" s="44"/>
      <c r="Y246" s="44"/>
      <c r="Z246" s="44"/>
      <c r="AA246" s="44"/>
      <c r="AB246" s="13" t="n">
        <v>-32.2832999</v>
      </c>
      <c r="AC246" s="13" t="n">
        <v>-71.0167</v>
      </c>
      <c r="AED246" s="0"/>
      <c r="AEE246" s="0"/>
      <c r="AEF246" s="0"/>
      <c r="AEG246" s="0"/>
      <c r="AEH246" s="0"/>
      <c r="AEI246" s="0"/>
      <c r="AEJ246" s="0"/>
      <c r="AEK246" s="0"/>
      <c r="AEL246" s="0"/>
      <c r="AEM246" s="0"/>
      <c r="AEN246" s="0"/>
      <c r="AEO246" s="0"/>
      <c r="AEP246" s="0"/>
      <c r="AEQ246" s="0"/>
      <c r="AER246" s="0"/>
      <c r="AES246" s="0"/>
      <c r="AET246" s="0"/>
      <c r="AEU246" s="0"/>
      <c r="AEV246" s="0"/>
      <c r="AEW246" s="0"/>
      <c r="AEX246" s="0"/>
      <c r="AEY246" s="0"/>
      <c r="AEZ246" s="0"/>
      <c r="AFA246" s="0"/>
      <c r="AFB246" s="0"/>
      <c r="AFC246" s="0"/>
      <c r="AFD246" s="0"/>
      <c r="AFE246" s="0"/>
      <c r="AFF246" s="0"/>
      <c r="AFG246" s="0"/>
      <c r="AFH246" s="0"/>
      <c r="AFI246" s="0"/>
      <c r="AFJ246" s="0"/>
      <c r="AFK246" s="0"/>
      <c r="AFL246" s="0"/>
      <c r="AFM246" s="0"/>
      <c r="AFN246" s="0"/>
      <c r="AFO246" s="0"/>
      <c r="AFP246" s="0"/>
      <c r="AFQ246" s="0"/>
      <c r="AFR246" s="0"/>
      <c r="AFS246" s="0"/>
      <c r="AFT246" s="0"/>
      <c r="AFU246" s="0"/>
      <c r="AFV246" s="0"/>
      <c r="AFW246" s="0"/>
      <c r="AFX246" s="0"/>
      <c r="AFY246" s="0"/>
      <c r="AFZ246" s="0"/>
      <c r="AGA246" s="0"/>
      <c r="AGB246" s="0"/>
      <c r="AGC246" s="0"/>
      <c r="AGD246" s="0"/>
      <c r="AGE246" s="0"/>
      <c r="AGF246" s="0"/>
      <c r="AGG246" s="0"/>
      <c r="AGH246" s="0"/>
      <c r="AGI246" s="0"/>
      <c r="AGJ246" s="0"/>
      <c r="AGK246" s="0"/>
      <c r="AGL246" s="0"/>
      <c r="AGM246" s="0"/>
      <c r="AGN246" s="0"/>
      <c r="AGO246" s="0"/>
      <c r="AGP246" s="0"/>
      <c r="AGQ246" s="0"/>
      <c r="AGR246" s="0"/>
      <c r="AGS246" s="0"/>
      <c r="AGT246" s="0"/>
      <c r="AGU246" s="0"/>
      <c r="AGV246" s="0"/>
      <c r="AGW246" s="0"/>
      <c r="AGX246" s="0"/>
      <c r="AGY246" s="0"/>
      <c r="AGZ246" s="0"/>
      <c r="AHA246" s="0"/>
      <c r="AHB246" s="0"/>
      <c r="AHC246" s="0"/>
      <c r="AHD246" s="0"/>
      <c r="AHE246" s="0"/>
      <c r="AHF246" s="0"/>
      <c r="AHG246" s="0"/>
      <c r="AHH246" s="0"/>
      <c r="AHI246" s="0"/>
      <c r="AHJ246" s="0"/>
      <c r="AHK246" s="0"/>
      <c r="AHL246" s="0"/>
      <c r="AHM246" s="0"/>
      <c r="AHN246" s="0"/>
      <c r="AHO246" s="0"/>
      <c r="AHP246" s="0"/>
      <c r="AHQ246" s="0"/>
      <c r="AHR246" s="0"/>
      <c r="AHS246" s="0"/>
      <c r="AHT246" s="0"/>
      <c r="AHU246" s="0"/>
      <c r="AHV246" s="0"/>
      <c r="AHW246" s="0"/>
      <c r="AHX246" s="0"/>
      <c r="AHY246" s="0"/>
      <c r="AHZ246" s="0"/>
      <c r="AIA246" s="0"/>
      <c r="AIB246" s="0"/>
      <c r="AIC246" s="0"/>
      <c r="AID246" s="0"/>
      <c r="AIE246" s="0"/>
      <c r="AIF246" s="0"/>
      <c r="AIG246" s="0"/>
      <c r="AIH246" s="0"/>
      <c r="AII246" s="0"/>
      <c r="AIJ246" s="0"/>
      <c r="AIK246" s="0"/>
      <c r="AIL246" s="0"/>
      <c r="AIM246" s="0"/>
      <c r="AIN246" s="0"/>
      <c r="AIO246" s="0"/>
      <c r="AIP246" s="0"/>
      <c r="AIQ246" s="0"/>
      <c r="AIR246" s="0"/>
      <c r="AIS246" s="0"/>
      <c r="AIT246" s="0"/>
      <c r="AIU246" s="0"/>
      <c r="AIV246" s="0"/>
      <c r="AIW246" s="0"/>
      <c r="AIX246" s="0"/>
      <c r="AIY246" s="0"/>
      <c r="AIZ246" s="0"/>
      <c r="AJA246" s="0"/>
      <c r="AJB246" s="0"/>
      <c r="AJC246" s="0"/>
      <c r="AJD246" s="0"/>
      <c r="AJE246" s="0"/>
      <c r="AJF246" s="0"/>
      <c r="AJG246" s="0"/>
      <c r="AJH246" s="0"/>
      <c r="AJI246" s="0"/>
      <c r="AJJ246" s="0"/>
      <c r="AJK246" s="0"/>
      <c r="AJL246" s="0"/>
      <c r="AJM246" s="0"/>
      <c r="AJN246" s="0"/>
      <c r="AJO246" s="0"/>
      <c r="AJP246" s="0"/>
      <c r="AJQ246" s="0"/>
      <c r="AJR246" s="0"/>
      <c r="AJS246" s="0"/>
      <c r="AJT246" s="0"/>
      <c r="AJU246" s="0"/>
      <c r="AJV246" s="0"/>
      <c r="AJW246" s="0"/>
      <c r="AJX246" s="0"/>
      <c r="AJY246" s="0"/>
      <c r="AJZ246" s="0"/>
      <c r="AKA246" s="0"/>
      <c r="AKB246" s="0"/>
      <c r="AKC246" s="0"/>
      <c r="AKD246" s="0"/>
      <c r="AKE246" s="0"/>
      <c r="AKF246" s="0"/>
      <c r="AKG246" s="0"/>
      <c r="AKH246" s="0"/>
      <c r="AKI246" s="0"/>
      <c r="AKJ246" s="0"/>
      <c r="AKK246" s="0"/>
      <c r="AKL246" s="0"/>
      <c r="AKM246" s="0"/>
      <c r="AKN246" s="0"/>
      <c r="AKO246" s="0"/>
      <c r="AKP246" s="0"/>
      <c r="AKQ246" s="0"/>
      <c r="AKR246" s="0"/>
      <c r="AKS246" s="0"/>
      <c r="AKT246" s="0"/>
      <c r="AKU246" s="0"/>
      <c r="AKV246" s="0"/>
      <c r="AKW246" s="0"/>
      <c r="AKX246" s="0"/>
      <c r="AKY246" s="0"/>
      <c r="AKZ246" s="0"/>
      <c r="ALA246" s="0"/>
      <c r="ALB246" s="0"/>
      <c r="ALC246" s="0"/>
      <c r="ALD246" s="0"/>
      <c r="ALE246" s="0"/>
      <c r="ALF246" s="0"/>
      <c r="ALG246" s="0"/>
      <c r="ALH246" s="0"/>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c r="AMG246" s="0"/>
      <c r="AMH246" s="0"/>
      <c r="AMI246" s="0"/>
      <c r="AMJ246" s="0"/>
    </row>
    <row r="247" s="134" customFormat="true" ht="23.25" hidden="false" customHeight="true" outlineLevel="0" collapsed="false">
      <c r="A247" s="62"/>
      <c r="B247" s="50" t="n">
        <v>3</v>
      </c>
      <c r="C247" s="74" t="s">
        <v>601</v>
      </c>
      <c r="D247" s="83" t="s">
        <v>58</v>
      </c>
      <c r="E247" s="75" t="s">
        <v>38</v>
      </c>
      <c r="F247" s="75" t="s">
        <v>201</v>
      </c>
      <c r="G247" s="75" t="n">
        <v>15</v>
      </c>
      <c r="H247" s="76"/>
      <c r="I247" s="75" t="s">
        <v>139</v>
      </c>
      <c r="J247" s="77" t="n">
        <v>1</v>
      </c>
      <c r="K247" s="102" t="n">
        <v>69</v>
      </c>
      <c r="L247" s="77" t="n">
        <v>1965</v>
      </c>
      <c r="M247" s="79" t="n">
        <v>23829</v>
      </c>
      <c r="N247" s="76" t="n">
        <v>35000</v>
      </c>
      <c r="O247" s="80" t="n">
        <v>5</v>
      </c>
      <c r="P247" s="80"/>
      <c r="Q247" s="81" t="s">
        <v>295</v>
      </c>
      <c r="R247" s="133" t="s">
        <v>595</v>
      </c>
      <c r="S247" s="44"/>
      <c r="T247" s="45" t="str">
        <f aca="false">D247</f>
        <v>Cu</v>
      </c>
      <c r="U247" s="44"/>
      <c r="V247" s="44"/>
      <c r="W247" s="44"/>
      <c r="X247" s="44"/>
      <c r="Y247" s="44"/>
      <c r="Z247" s="44"/>
      <c r="AA247" s="44"/>
      <c r="AB247" s="13" t="n">
        <v>-33.4075152</v>
      </c>
      <c r="AC247" s="134" t="n">
        <v>-70.724305</v>
      </c>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c r="AMH247" s="0"/>
      <c r="AMI247" s="0"/>
      <c r="AMJ247" s="0"/>
    </row>
    <row r="248" s="13" customFormat="true" ht="23.25" hidden="false" customHeight="true" outlineLevel="0" collapsed="false">
      <c r="A248" s="62"/>
      <c r="B248" s="50" t="n">
        <v>3</v>
      </c>
      <c r="C248" s="74" t="s">
        <v>602</v>
      </c>
      <c r="D248" s="83" t="s">
        <v>58</v>
      </c>
      <c r="E248" s="75" t="s">
        <v>38</v>
      </c>
      <c r="F248" s="75" t="s">
        <v>201</v>
      </c>
      <c r="G248" s="75" t="n">
        <v>15</v>
      </c>
      <c r="H248" s="76"/>
      <c r="I248" s="75" t="s">
        <v>489</v>
      </c>
      <c r="J248" s="77" t="n">
        <v>2</v>
      </c>
      <c r="K248" s="102" t="n">
        <v>70</v>
      </c>
      <c r="L248" s="77" t="n">
        <v>1965</v>
      </c>
      <c r="M248" s="79" t="n">
        <v>23829</v>
      </c>
      <c r="N248" s="76"/>
      <c r="O248" s="80"/>
      <c r="P248" s="80"/>
      <c r="Q248" s="81" t="s">
        <v>301</v>
      </c>
      <c r="R248" s="133" t="s">
        <v>595</v>
      </c>
      <c r="S248" s="44"/>
      <c r="T248" s="45" t="str">
        <f aca="false">D248</f>
        <v>Cu</v>
      </c>
      <c r="U248" s="44"/>
      <c r="V248" s="44"/>
      <c r="W248" s="44"/>
      <c r="X248" s="44"/>
      <c r="Y248" s="44"/>
      <c r="Z248" s="44"/>
      <c r="AA248" s="44"/>
      <c r="AB248" s="13" t="n">
        <v>-40.7642459</v>
      </c>
      <c r="AC248" s="13" t="n">
        <v>-71.6478454</v>
      </c>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s="13" customFormat="true" ht="23.25" hidden="false" customHeight="true" outlineLevel="0" collapsed="false">
      <c r="A249" s="62"/>
      <c r="B249" s="50" t="n">
        <v>3</v>
      </c>
      <c r="C249" s="74" t="s">
        <v>603</v>
      </c>
      <c r="D249" s="83" t="s">
        <v>58</v>
      </c>
      <c r="E249" s="75" t="s">
        <v>38</v>
      </c>
      <c r="F249" s="75"/>
      <c r="G249" s="75" t="n">
        <v>15</v>
      </c>
      <c r="H249" s="76" t="n">
        <v>43000</v>
      </c>
      <c r="I249" s="75" t="s">
        <v>139</v>
      </c>
      <c r="J249" s="77" t="n">
        <v>1</v>
      </c>
      <c r="K249" s="102" t="n">
        <v>71</v>
      </c>
      <c r="L249" s="77" t="n">
        <v>1965</v>
      </c>
      <c r="M249" s="79" t="n">
        <v>23829</v>
      </c>
      <c r="N249" s="76" t="n">
        <v>21000</v>
      </c>
      <c r="O249" s="80" t="n">
        <v>5</v>
      </c>
      <c r="P249" s="80"/>
      <c r="Q249" s="81" t="s">
        <v>295</v>
      </c>
      <c r="R249" s="133" t="s">
        <v>595</v>
      </c>
      <c r="S249" s="44"/>
      <c r="T249" s="45" t="str">
        <f aca="false">D249</f>
        <v>Cu</v>
      </c>
      <c r="U249" s="44"/>
      <c r="V249" s="44"/>
      <c r="W249" s="44"/>
      <c r="X249" s="44"/>
      <c r="Y249" s="44"/>
      <c r="Z249" s="44"/>
      <c r="AA249" s="44"/>
      <c r="AB249" s="13" t="n">
        <v>-40.7642427</v>
      </c>
      <c r="AC249" s="13" t="n">
        <v>-71.6478017</v>
      </c>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s="13" customFormat="true" ht="23.25" hidden="false" customHeight="true" outlineLevel="0" collapsed="false">
      <c r="A250" s="62"/>
      <c r="B250" s="50" t="n">
        <v>3</v>
      </c>
      <c r="C250" s="74" t="s">
        <v>604</v>
      </c>
      <c r="D250" s="83" t="s">
        <v>58</v>
      </c>
      <c r="E250" s="75" t="s">
        <v>38</v>
      </c>
      <c r="F250" s="75" t="s">
        <v>201</v>
      </c>
      <c r="G250" s="75" t="n">
        <v>5</v>
      </c>
      <c r="H250" s="76"/>
      <c r="I250" s="75" t="s">
        <v>139</v>
      </c>
      <c r="J250" s="77" t="n">
        <v>1</v>
      </c>
      <c r="K250" s="102" t="n">
        <v>99</v>
      </c>
      <c r="L250" s="77" t="n">
        <v>1965</v>
      </c>
      <c r="M250" s="79" t="n">
        <v>23829</v>
      </c>
      <c r="N250" s="76" t="n">
        <v>150</v>
      </c>
      <c r="O250" s="80"/>
      <c r="P250" s="80"/>
      <c r="Q250" s="81" t="s">
        <v>301</v>
      </c>
      <c r="R250" s="133" t="s">
        <v>595</v>
      </c>
      <c r="S250" s="44"/>
      <c r="T250" s="45" t="str">
        <f aca="false">D250</f>
        <v>Cu</v>
      </c>
      <c r="U250" s="44"/>
      <c r="V250" s="44"/>
      <c r="W250" s="44"/>
      <c r="X250" s="44"/>
      <c r="Y250" s="44"/>
      <c r="Z250" s="44"/>
      <c r="AA250" s="44"/>
      <c r="AB250" s="13" t="n">
        <v>-33.5089876</v>
      </c>
      <c r="AC250" s="13" t="n">
        <v>-70.7502016</v>
      </c>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s="13" customFormat="true" ht="23.25" hidden="false" customHeight="true" outlineLevel="0" collapsed="false">
      <c r="A251" s="62"/>
      <c r="B251" s="50" t="n">
        <v>3</v>
      </c>
      <c r="C251" s="74" t="s">
        <v>605</v>
      </c>
      <c r="D251" s="83" t="s">
        <v>58</v>
      </c>
      <c r="E251" s="75" t="s">
        <v>38</v>
      </c>
      <c r="F251" s="75" t="s">
        <v>201</v>
      </c>
      <c r="G251" s="75" t="n">
        <v>6</v>
      </c>
      <c r="H251" s="76"/>
      <c r="I251" s="75" t="s">
        <v>373</v>
      </c>
      <c r="J251" s="77" t="n">
        <v>2</v>
      </c>
      <c r="K251" s="102" t="n">
        <v>104</v>
      </c>
      <c r="L251" s="77" t="n">
        <v>1965</v>
      </c>
      <c r="M251" s="79" t="n">
        <v>23829</v>
      </c>
      <c r="N251" s="76"/>
      <c r="O251" s="80"/>
      <c r="P251" s="80"/>
      <c r="Q251" s="81" t="s">
        <v>301</v>
      </c>
      <c r="R251" s="133" t="s">
        <v>595</v>
      </c>
      <c r="S251" s="44"/>
      <c r="T251" s="45" t="str">
        <f aca="false">D251</f>
        <v>Cu</v>
      </c>
      <c r="U251" s="44"/>
      <c r="V251" s="44"/>
      <c r="W251" s="44"/>
      <c r="X251" s="44"/>
      <c r="Y251" s="44"/>
      <c r="Z251" s="44"/>
      <c r="AA251" s="44"/>
      <c r="AB251" s="13" t="n">
        <v>-29.9219794</v>
      </c>
      <c r="AC251" s="13" t="n">
        <v>-71.2520337</v>
      </c>
    </row>
    <row r="252" s="13" customFormat="true" ht="23.25" hidden="false" customHeight="true" outlineLevel="0" collapsed="false">
      <c r="A252" s="62"/>
      <c r="B252" s="50" t="n">
        <v>3</v>
      </c>
      <c r="C252" s="74" t="s">
        <v>606</v>
      </c>
      <c r="D252" s="83" t="s">
        <v>58</v>
      </c>
      <c r="E252" s="75" t="s">
        <v>38</v>
      </c>
      <c r="F252" s="75" t="s">
        <v>201</v>
      </c>
      <c r="G252" s="75" t="n">
        <v>5</v>
      </c>
      <c r="H252" s="76"/>
      <c r="I252" s="75" t="s">
        <v>489</v>
      </c>
      <c r="J252" s="77" t="n">
        <v>2</v>
      </c>
      <c r="K252" s="102" t="n">
        <v>105</v>
      </c>
      <c r="L252" s="77" t="n">
        <v>1965</v>
      </c>
      <c r="M252" s="79" t="n">
        <v>23829</v>
      </c>
      <c r="N252" s="76"/>
      <c r="O252" s="80"/>
      <c r="P252" s="80"/>
      <c r="Q252" s="81" t="s">
        <v>301</v>
      </c>
      <c r="R252" s="133" t="s">
        <v>595</v>
      </c>
      <c r="S252" s="44"/>
      <c r="T252" s="45" t="str">
        <f aca="false">D252</f>
        <v>Cu</v>
      </c>
      <c r="U252" s="44"/>
      <c r="V252" s="44"/>
      <c r="W252" s="44"/>
      <c r="X252" s="44"/>
      <c r="Y252" s="44"/>
      <c r="Z252" s="44"/>
      <c r="AA252" s="44"/>
      <c r="AB252" s="13" t="n">
        <v>-29.9219369</v>
      </c>
      <c r="AC252" s="13" t="n">
        <v>-71.2520029</v>
      </c>
    </row>
    <row r="253" s="13" customFormat="true" ht="23.25" hidden="false" customHeight="true" outlineLevel="0" collapsed="false">
      <c r="A253" s="62"/>
      <c r="B253" s="50" t="n">
        <v>3</v>
      </c>
      <c r="C253" s="74" t="s">
        <v>607</v>
      </c>
      <c r="D253" s="83" t="s">
        <v>58</v>
      </c>
      <c r="E253" s="75" t="s">
        <v>38</v>
      </c>
      <c r="F253" s="75"/>
      <c r="G253" s="75" t="n">
        <v>5</v>
      </c>
      <c r="H253" s="76"/>
      <c r="I253" s="75" t="s">
        <v>489</v>
      </c>
      <c r="J253" s="77" t="n">
        <v>2</v>
      </c>
      <c r="K253" s="102" t="n">
        <v>106</v>
      </c>
      <c r="L253" s="77" t="n">
        <v>1965</v>
      </c>
      <c r="M253" s="79" t="n">
        <v>23829</v>
      </c>
      <c r="N253" s="76"/>
      <c r="O253" s="80"/>
      <c r="P253" s="80"/>
      <c r="Q253" s="81" t="s">
        <v>301</v>
      </c>
      <c r="R253" s="133" t="s">
        <v>595</v>
      </c>
      <c r="S253" s="44"/>
      <c r="T253" s="45" t="str">
        <f aca="false">D253</f>
        <v>Cu</v>
      </c>
      <c r="U253" s="44"/>
      <c r="V253" s="44"/>
      <c r="W253" s="44"/>
      <c r="X253" s="44"/>
      <c r="Y253" s="44"/>
      <c r="Z253" s="44"/>
      <c r="AA253" s="44"/>
      <c r="AB253" s="13" t="n">
        <v>-29.9219284</v>
      </c>
      <c r="AC253" s="13" t="n">
        <v>-71.2519967</v>
      </c>
    </row>
    <row r="254" s="13" customFormat="true" ht="23.25" hidden="false" customHeight="true" outlineLevel="0" collapsed="false">
      <c r="A254" s="62"/>
      <c r="B254" s="50" t="n">
        <v>3</v>
      </c>
      <c r="C254" s="74" t="s">
        <v>608</v>
      </c>
      <c r="D254" s="83" t="s">
        <v>58</v>
      </c>
      <c r="E254" s="75" t="s">
        <v>38</v>
      </c>
      <c r="F254" s="75" t="s">
        <v>201</v>
      </c>
      <c r="G254" s="75" t="n">
        <v>5</v>
      </c>
      <c r="H254" s="76"/>
      <c r="I254" s="75" t="s">
        <v>489</v>
      </c>
      <c r="J254" s="77" t="n">
        <v>2</v>
      </c>
      <c r="K254" s="102" t="n">
        <v>107</v>
      </c>
      <c r="L254" s="77" t="n">
        <v>1965</v>
      </c>
      <c r="M254" s="79" t="n">
        <v>23829</v>
      </c>
      <c r="N254" s="76"/>
      <c r="O254" s="80"/>
      <c r="P254" s="80"/>
      <c r="Q254" s="81" t="s">
        <v>301</v>
      </c>
      <c r="R254" s="133" t="s">
        <v>595</v>
      </c>
      <c r="S254" s="44"/>
      <c r="T254" s="45" t="str">
        <f aca="false">D254</f>
        <v>Cu</v>
      </c>
      <c r="U254" s="44"/>
      <c r="V254" s="44"/>
      <c r="W254" s="44"/>
      <c r="X254" s="44"/>
      <c r="Y254" s="44"/>
      <c r="Z254" s="44"/>
      <c r="AA254" s="44"/>
      <c r="AB254" s="13" t="n">
        <v>-29.921801</v>
      </c>
      <c r="AC254" s="13" t="n">
        <v>-71.2519043</v>
      </c>
      <c r="AED254" s="123"/>
      <c r="AEE254" s="123"/>
      <c r="AEF254" s="123"/>
      <c r="AEG254" s="123"/>
      <c r="AEH254" s="123"/>
      <c r="AEI254" s="123"/>
      <c r="AEJ254" s="123"/>
      <c r="AEK254" s="123"/>
      <c r="AEL254" s="123"/>
      <c r="AEM254" s="123"/>
      <c r="AEN254" s="123"/>
      <c r="AEO254" s="123"/>
      <c r="AEP254" s="123"/>
      <c r="AEQ254" s="123"/>
      <c r="AER254" s="123"/>
      <c r="AES254" s="123"/>
      <c r="AET254" s="123"/>
      <c r="AEU254" s="123"/>
      <c r="AEV254" s="123"/>
      <c r="AEW254" s="123"/>
      <c r="AEX254" s="123"/>
      <c r="AEY254" s="123"/>
      <c r="AEZ254" s="123"/>
      <c r="AFA254" s="123"/>
      <c r="AFB254" s="123"/>
      <c r="AFC254" s="123"/>
      <c r="AFD254" s="123"/>
      <c r="AFE254" s="123"/>
      <c r="AFF254" s="123"/>
      <c r="AFG254" s="123"/>
      <c r="AFH254" s="123"/>
      <c r="AFI254" s="123"/>
      <c r="AFJ254" s="123"/>
      <c r="AFK254" s="123"/>
      <c r="AFL254" s="123"/>
      <c r="AFM254" s="123"/>
      <c r="AFN254" s="123"/>
      <c r="AFO254" s="123"/>
      <c r="AFP254" s="123"/>
      <c r="AFQ254" s="123"/>
      <c r="AFR254" s="123"/>
      <c r="AFS254" s="123"/>
      <c r="AFT254" s="123"/>
      <c r="AFU254" s="123"/>
      <c r="AFV254" s="123"/>
      <c r="AFW254" s="123"/>
      <c r="AFX254" s="123"/>
      <c r="AFY254" s="123"/>
      <c r="AFZ254" s="123"/>
      <c r="AGA254" s="123"/>
      <c r="AGB254" s="123"/>
      <c r="AGC254" s="123"/>
      <c r="AGD254" s="123"/>
      <c r="AGE254" s="123"/>
      <c r="AGF254" s="123"/>
      <c r="AGG254" s="123"/>
      <c r="AGH254" s="123"/>
      <c r="AGI254" s="123"/>
      <c r="AGJ254" s="123"/>
      <c r="AGK254" s="123"/>
      <c r="AGL254" s="123"/>
      <c r="AGM254" s="123"/>
      <c r="AGN254" s="123"/>
      <c r="AGO254" s="123"/>
      <c r="AGP254" s="123"/>
      <c r="AGQ254" s="123"/>
      <c r="AGR254" s="123"/>
      <c r="AGS254" s="123"/>
      <c r="AGT254" s="123"/>
      <c r="AGU254" s="123"/>
      <c r="AGV254" s="123"/>
      <c r="AGW254" s="123"/>
      <c r="AGX254" s="123"/>
      <c r="AGY254" s="123"/>
      <c r="AGZ254" s="123"/>
      <c r="AHA254" s="123"/>
      <c r="AHB254" s="123"/>
      <c r="AHC254" s="123"/>
      <c r="AHD254" s="123"/>
      <c r="AHE254" s="123"/>
      <c r="AHF254" s="123"/>
      <c r="AHG254" s="123"/>
      <c r="AHH254" s="123"/>
      <c r="AHI254" s="123"/>
      <c r="AHJ254" s="123"/>
      <c r="AHK254" s="123"/>
      <c r="AHL254" s="123"/>
      <c r="AHM254" s="123"/>
      <c r="AHN254" s="123"/>
      <c r="AHO254" s="123"/>
      <c r="AHP254" s="123"/>
      <c r="AHQ254" s="123"/>
      <c r="AHR254" s="123"/>
      <c r="AHS254" s="123"/>
      <c r="AHT254" s="123"/>
      <c r="AHU254" s="123"/>
      <c r="AHV254" s="123"/>
      <c r="AHW254" s="123"/>
      <c r="AHX254" s="123"/>
      <c r="AHY254" s="123"/>
      <c r="AHZ254" s="123"/>
      <c r="AIA254" s="123"/>
      <c r="AIB254" s="123"/>
      <c r="AIC254" s="123"/>
      <c r="AID254" s="123"/>
      <c r="AIE254" s="123"/>
      <c r="AIF254" s="123"/>
      <c r="AIG254" s="123"/>
      <c r="AIH254" s="123"/>
      <c r="AII254" s="123"/>
      <c r="AIJ254" s="123"/>
      <c r="AIK254" s="123"/>
      <c r="AIL254" s="123"/>
      <c r="AIM254" s="123"/>
      <c r="AIN254" s="123"/>
      <c r="AIO254" s="123"/>
      <c r="AIP254" s="123"/>
      <c r="AIQ254" s="123"/>
      <c r="AIR254" s="123"/>
      <c r="AIS254" s="123"/>
      <c r="AIT254" s="123"/>
      <c r="AIU254" s="123"/>
      <c r="AIV254" s="123"/>
      <c r="AIW254" s="123"/>
      <c r="AIX254" s="123"/>
      <c r="AIY254" s="123"/>
      <c r="AIZ254" s="123"/>
      <c r="AJA254" s="123"/>
      <c r="AJB254" s="123"/>
      <c r="AJC254" s="123"/>
      <c r="AJD254" s="123"/>
      <c r="AJE254" s="123"/>
      <c r="AJF254" s="123"/>
      <c r="AJG254" s="123"/>
      <c r="AJH254" s="123"/>
      <c r="AJI254" s="123"/>
      <c r="AJJ254" s="123"/>
      <c r="AJK254" s="123"/>
      <c r="AJL254" s="123"/>
      <c r="AJM254" s="123"/>
      <c r="AJN254" s="123"/>
      <c r="AJO254" s="123"/>
      <c r="AJP254" s="123"/>
      <c r="AJQ254" s="123"/>
      <c r="AJR254" s="123"/>
      <c r="AJS254" s="123"/>
      <c r="AJT254" s="123"/>
      <c r="AJU254" s="123"/>
      <c r="AJV254" s="123"/>
      <c r="AJW254" s="123"/>
      <c r="AJX254" s="123"/>
      <c r="AJY254" s="123"/>
      <c r="AJZ254" s="123"/>
      <c r="AKA254" s="123"/>
      <c r="AKB254" s="123"/>
      <c r="AKC254" s="123"/>
      <c r="AKD254" s="123"/>
      <c r="AKE254" s="123"/>
      <c r="AKF254" s="123"/>
      <c r="AKG254" s="123"/>
      <c r="AKH254" s="123"/>
      <c r="AKI254" s="123"/>
      <c r="AKJ254" s="123"/>
      <c r="AKK254" s="123"/>
      <c r="AKL254" s="123"/>
      <c r="AKM254" s="123"/>
      <c r="AKN254" s="123"/>
      <c r="AKO254" s="123"/>
      <c r="AKP254" s="123"/>
      <c r="AKQ254" s="123"/>
      <c r="AKR254" s="123"/>
      <c r="AKS254" s="123"/>
      <c r="AKT254" s="123"/>
      <c r="AKU254" s="123"/>
      <c r="AKV254" s="123"/>
      <c r="AKW254" s="123"/>
      <c r="AKX254" s="123"/>
      <c r="AKY254" s="123"/>
      <c r="AKZ254" s="123"/>
      <c r="ALA254" s="123"/>
      <c r="ALB254" s="123"/>
      <c r="ALC254" s="123"/>
      <c r="ALD254" s="123"/>
      <c r="ALE254" s="123"/>
      <c r="ALF254" s="123"/>
      <c r="ALG254" s="123"/>
      <c r="ALH254" s="123"/>
      <c r="ALI254" s="123"/>
      <c r="ALJ254" s="123"/>
      <c r="ALK254" s="123"/>
      <c r="ALL254" s="123"/>
      <c r="ALM254" s="123"/>
      <c r="ALN254" s="123"/>
      <c r="ALO254" s="123"/>
      <c r="ALP254" s="123"/>
      <c r="ALQ254" s="123"/>
      <c r="ALR254" s="123"/>
      <c r="ALS254" s="123"/>
      <c r="ALT254" s="123"/>
      <c r="ALU254" s="123"/>
      <c r="ALV254" s="123"/>
      <c r="ALW254" s="123"/>
      <c r="ALX254" s="123"/>
      <c r="ALY254" s="123"/>
      <c r="ALZ254" s="123"/>
      <c r="AMA254" s="123"/>
      <c r="AMB254" s="123"/>
      <c r="AMC254" s="123"/>
      <c r="AMD254" s="123"/>
      <c r="AME254" s="123"/>
      <c r="AMF254" s="123"/>
      <c r="AMG254" s="123"/>
      <c r="AMH254" s="123"/>
      <c r="AMI254" s="123"/>
      <c r="AMJ254" s="123"/>
    </row>
    <row r="255" s="13" customFormat="true" ht="13.8" hidden="false" customHeight="false" outlineLevel="0" collapsed="false">
      <c r="A255" s="62"/>
      <c r="B255" s="50" t="n">
        <v>3</v>
      </c>
      <c r="C255" s="74" t="s">
        <v>609</v>
      </c>
      <c r="D255" s="83" t="s">
        <v>183</v>
      </c>
      <c r="E255" s="75"/>
      <c r="F255" s="75"/>
      <c r="G255" s="75"/>
      <c r="H255" s="76"/>
      <c r="I255" s="75" t="s">
        <v>54</v>
      </c>
      <c r="J255" s="77" t="n">
        <v>1</v>
      </c>
      <c r="K255" s="102" t="n">
        <v>4</v>
      </c>
      <c r="L255" s="77" t="n">
        <v>1965</v>
      </c>
      <c r="M255" s="100" t="n">
        <v>1965</v>
      </c>
      <c r="N255" s="76"/>
      <c r="O255" s="80"/>
      <c r="P255" s="80"/>
      <c r="Q255" s="81" t="s">
        <v>301</v>
      </c>
      <c r="R255" s="82"/>
      <c r="S255" s="44" t="s">
        <v>159</v>
      </c>
      <c r="T255" s="45" t="str">
        <f aca="false">D255</f>
        <v>P</v>
      </c>
      <c r="U255" s="44"/>
      <c r="V255" s="44"/>
      <c r="W255" s="44"/>
      <c r="X255" s="44"/>
      <c r="Y255" s="44"/>
      <c r="Z255" s="44"/>
      <c r="AA255" s="44"/>
      <c r="AB255" s="13" t="n">
        <v>30.6010805</v>
      </c>
      <c r="AC255" s="13" t="n">
        <v>-84.5737265</v>
      </c>
    </row>
    <row r="256" s="13" customFormat="true" ht="15" hidden="false" customHeight="true" outlineLevel="0" collapsed="false">
      <c r="A256" s="62"/>
      <c r="B256" s="50" t="n">
        <v>3</v>
      </c>
      <c r="C256" s="74" t="s">
        <v>610</v>
      </c>
      <c r="D256" s="83" t="s">
        <v>58</v>
      </c>
      <c r="E256" s="75" t="s">
        <v>38</v>
      </c>
      <c r="F256" s="75" t="s">
        <v>201</v>
      </c>
      <c r="G256" s="75" t="n">
        <v>46</v>
      </c>
      <c r="H256" s="76"/>
      <c r="I256" s="75" t="s">
        <v>489</v>
      </c>
      <c r="J256" s="77" t="n">
        <v>2</v>
      </c>
      <c r="K256" s="102" t="n">
        <v>27</v>
      </c>
      <c r="L256" s="77" t="n">
        <v>1965</v>
      </c>
      <c r="M256" s="100" t="n">
        <v>1965</v>
      </c>
      <c r="N256" s="76"/>
      <c r="O256" s="80"/>
      <c r="P256" s="80"/>
      <c r="Q256" s="81" t="s">
        <v>301</v>
      </c>
      <c r="R256" s="82" t="s">
        <v>611</v>
      </c>
      <c r="S256" s="44"/>
      <c r="T256" s="45" t="str">
        <f aca="false">D256</f>
        <v>Cu</v>
      </c>
      <c r="U256" s="44"/>
      <c r="V256" s="44"/>
      <c r="W256" s="44"/>
      <c r="X256" s="44"/>
      <c r="Y256" s="44"/>
      <c r="Z256" s="44"/>
      <c r="AA256" s="44"/>
      <c r="AB256" s="13" t="n">
        <v>12.5077778</v>
      </c>
      <c r="AC256" s="13" t="n">
        <v>-86.7022222</v>
      </c>
    </row>
    <row r="257" s="13" customFormat="true" ht="15" hidden="false" customHeight="true" outlineLevel="0" collapsed="false">
      <c r="A257" s="62"/>
      <c r="B257" s="50" t="n">
        <v>3</v>
      </c>
      <c r="C257" s="74" t="s">
        <v>612</v>
      </c>
      <c r="D257" s="83" t="s">
        <v>58</v>
      </c>
      <c r="E257" s="75" t="s">
        <v>38</v>
      </c>
      <c r="F257" s="75" t="s">
        <v>201</v>
      </c>
      <c r="G257" s="75" t="n">
        <v>46</v>
      </c>
      <c r="H257" s="76"/>
      <c r="I257" s="75" t="s">
        <v>489</v>
      </c>
      <c r="J257" s="77" t="n">
        <v>2</v>
      </c>
      <c r="K257" s="102" t="n">
        <v>28</v>
      </c>
      <c r="L257" s="77" t="n">
        <v>1965</v>
      </c>
      <c r="M257" s="100" t="n">
        <v>1965</v>
      </c>
      <c r="N257" s="76"/>
      <c r="O257" s="80"/>
      <c r="P257" s="80"/>
      <c r="Q257" s="81" t="s">
        <v>301</v>
      </c>
      <c r="R257" s="82" t="s">
        <v>611</v>
      </c>
      <c r="S257" s="44"/>
      <c r="T257" s="45" t="str">
        <f aca="false">D257</f>
        <v>Cu</v>
      </c>
      <c r="U257" s="44"/>
      <c r="V257" s="44"/>
      <c r="W257" s="44"/>
      <c r="X257" s="44"/>
      <c r="Y257" s="44"/>
      <c r="Z257" s="44"/>
      <c r="AA257" s="44"/>
      <c r="AB257" s="13" t="n">
        <v>12.5077778</v>
      </c>
      <c r="AC257" s="13" t="n">
        <v>-86.7022222</v>
      </c>
    </row>
    <row r="258" s="13" customFormat="true" ht="15" hidden="false" customHeight="true" outlineLevel="0" collapsed="false">
      <c r="A258" s="62"/>
      <c r="B258" s="50" t="n">
        <v>3</v>
      </c>
      <c r="C258" s="74" t="s">
        <v>613</v>
      </c>
      <c r="D258" s="83" t="s">
        <v>58</v>
      </c>
      <c r="E258" s="75" t="s">
        <v>38</v>
      </c>
      <c r="F258" s="75" t="s">
        <v>201</v>
      </c>
      <c r="G258" s="75" t="n">
        <v>20</v>
      </c>
      <c r="H258" s="76" t="n">
        <v>500000</v>
      </c>
      <c r="I258" s="75" t="s">
        <v>139</v>
      </c>
      <c r="J258" s="77" t="n">
        <v>1</v>
      </c>
      <c r="K258" s="102" t="n">
        <v>29</v>
      </c>
      <c r="L258" s="77" t="n">
        <v>1965</v>
      </c>
      <c r="M258" s="100" t="n">
        <v>1965</v>
      </c>
      <c r="N258" s="76" t="n">
        <v>85000</v>
      </c>
      <c r="O258" s="80" t="n">
        <v>5</v>
      </c>
      <c r="P258" s="80"/>
      <c r="Q258" s="81" t="s">
        <v>243</v>
      </c>
      <c r="R258" s="82" t="s">
        <v>614</v>
      </c>
      <c r="S258" s="44"/>
      <c r="T258" s="45" t="str">
        <f aca="false">D258</f>
        <v>Cu</v>
      </c>
      <c r="U258" s="44"/>
      <c r="V258" s="44"/>
      <c r="W258" s="44"/>
      <c r="X258" s="44"/>
      <c r="Y258" s="44"/>
      <c r="Z258" s="44"/>
      <c r="AA258" s="44"/>
      <c r="AB258" s="13" t="n">
        <v>12.5077778</v>
      </c>
      <c r="AC258" s="13" t="n">
        <v>-86.7022222</v>
      </c>
    </row>
    <row r="259" s="13" customFormat="true" ht="15" hidden="false" customHeight="true" outlineLevel="0" collapsed="false">
      <c r="A259" s="62"/>
      <c r="B259" s="50" t="n">
        <v>3</v>
      </c>
      <c r="C259" s="74" t="s">
        <v>615</v>
      </c>
      <c r="D259" s="83" t="s">
        <v>58</v>
      </c>
      <c r="E259" s="75" t="s">
        <v>38</v>
      </c>
      <c r="F259" s="75" t="s">
        <v>201</v>
      </c>
      <c r="G259" s="75" t="n">
        <v>26</v>
      </c>
      <c r="H259" s="76" t="n">
        <v>985000</v>
      </c>
      <c r="I259" s="75" t="s">
        <v>489</v>
      </c>
      <c r="J259" s="77" t="n">
        <v>2</v>
      </c>
      <c r="K259" s="102" t="n">
        <v>46</v>
      </c>
      <c r="L259" s="77" t="n">
        <v>1965</v>
      </c>
      <c r="M259" s="100" t="n">
        <v>1965</v>
      </c>
      <c r="N259" s="76"/>
      <c r="O259" s="80"/>
      <c r="P259" s="80"/>
      <c r="Q259" s="81" t="s">
        <v>301</v>
      </c>
      <c r="R259" s="82"/>
      <c r="S259" s="44" t="s">
        <v>212</v>
      </c>
      <c r="T259" s="45" t="str">
        <f aca="false">D259</f>
        <v>Cu</v>
      </c>
      <c r="U259" s="44" t="n">
        <v>580</v>
      </c>
      <c r="V259" s="44" t="n">
        <v>1.1</v>
      </c>
      <c r="W259" s="44"/>
      <c r="X259" s="44" t="n">
        <v>1.1</v>
      </c>
      <c r="Y259" s="44" t="s">
        <v>616</v>
      </c>
      <c r="Z259" s="44" t="n">
        <v>22</v>
      </c>
      <c r="AA259" s="44" t="s">
        <v>61</v>
      </c>
      <c r="AB259" s="13" t="s">
        <v>86</v>
      </c>
      <c r="AC259" s="13" t="s">
        <v>86</v>
      </c>
    </row>
    <row r="260" s="13" customFormat="true" ht="15" hidden="false" customHeight="true" outlineLevel="0" collapsed="false">
      <c r="A260" s="62"/>
      <c r="B260" s="50" t="n">
        <v>3</v>
      </c>
      <c r="C260" s="74" t="s">
        <v>617</v>
      </c>
      <c r="D260" s="83" t="s">
        <v>170</v>
      </c>
      <c r="E260" s="75" t="s">
        <v>187</v>
      </c>
      <c r="F260" s="75" t="s">
        <v>89</v>
      </c>
      <c r="G260" s="75" t="n">
        <v>12</v>
      </c>
      <c r="H260" s="76"/>
      <c r="I260" s="75" t="s">
        <v>379</v>
      </c>
      <c r="J260" s="77" t="n">
        <v>2</v>
      </c>
      <c r="K260" s="102" t="n">
        <v>89</v>
      </c>
      <c r="L260" s="77" t="n">
        <v>1965</v>
      </c>
      <c r="M260" s="100" t="n">
        <v>1965</v>
      </c>
      <c r="N260" s="76"/>
      <c r="O260" s="80"/>
      <c r="P260" s="80"/>
      <c r="Q260" s="81" t="s">
        <v>301</v>
      </c>
      <c r="R260" s="82"/>
      <c r="S260" s="44"/>
      <c r="T260" s="45" t="str">
        <f aca="false">D260</f>
        <v>?</v>
      </c>
      <c r="U260" s="44"/>
      <c r="V260" s="44"/>
      <c r="W260" s="44"/>
      <c r="X260" s="44"/>
      <c r="Y260" s="44"/>
      <c r="Z260" s="44"/>
      <c r="AA260" s="44"/>
      <c r="AB260" s="13" t="n">
        <v>38.9171845</v>
      </c>
      <c r="AC260" s="13" t="n">
        <v>-77.0464456</v>
      </c>
    </row>
    <row r="261" s="13" customFormat="true" ht="15" hidden="false" customHeight="true" outlineLevel="0" collapsed="false">
      <c r="A261" s="62"/>
      <c r="B261" s="50" t="n">
        <v>3</v>
      </c>
      <c r="C261" s="74" t="s">
        <v>506</v>
      </c>
      <c r="D261" s="83" t="s">
        <v>183</v>
      </c>
      <c r="E261" s="75" t="s">
        <v>88</v>
      </c>
      <c r="F261" s="75" t="s">
        <v>89</v>
      </c>
      <c r="G261" s="75" t="n">
        <v>18</v>
      </c>
      <c r="H261" s="76"/>
      <c r="I261" s="75" t="s">
        <v>329</v>
      </c>
      <c r="J261" s="77" t="n">
        <v>2</v>
      </c>
      <c r="K261" s="102" t="n">
        <v>150</v>
      </c>
      <c r="L261" s="77" t="n">
        <v>1965</v>
      </c>
      <c r="M261" s="100" t="n">
        <v>1965</v>
      </c>
      <c r="N261" s="76"/>
      <c r="O261" s="80"/>
      <c r="P261" s="80"/>
      <c r="Q261" s="81" t="s">
        <v>301</v>
      </c>
      <c r="R261" s="82"/>
      <c r="S261" s="44" t="s">
        <v>159</v>
      </c>
      <c r="T261" s="45" t="str">
        <f aca="false">D261</f>
        <v>P</v>
      </c>
      <c r="U261" s="44"/>
      <c r="V261" s="44"/>
      <c r="W261" s="44"/>
      <c r="X261" s="44"/>
      <c r="Y261" s="44"/>
      <c r="Z261" s="44"/>
      <c r="AA261" s="44"/>
      <c r="AB261" s="13" t="n">
        <v>46.498432</v>
      </c>
      <c r="AC261" s="13" t="n">
        <v>-116.724759</v>
      </c>
      <c r="AED261" s="12"/>
      <c r="AEE261" s="12"/>
      <c r="AEF261" s="12"/>
      <c r="AEG261" s="12"/>
      <c r="AEH261" s="12"/>
      <c r="AEI261" s="12"/>
      <c r="AEJ261" s="12"/>
      <c r="AEK261" s="12"/>
      <c r="AEL261" s="12"/>
      <c r="AEM261" s="12"/>
      <c r="AEN261" s="12"/>
      <c r="AEO261" s="12"/>
      <c r="AEP261" s="12"/>
      <c r="AEQ261" s="12"/>
      <c r="AER261" s="12"/>
      <c r="AES261" s="12"/>
      <c r="AET261" s="12"/>
      <c r="AEU261" s="12"/>
      <c r="AEV261" s="12"/>
      <c r="AEW261" s="12"/>
      <c r="AEX261" s="12"/>
      <c r="AEY261" s="12"/>
      <c r="AEZ261" s="12"/>
      <c r="AFA261" s="12"/>
      <c r="AFB261" s="12"/>
      <c r="AFC261" s="12"/>
      <c r="AFD261" s="12"/>
      <c r="AFE261" s="12"/>
      <c r="AFF261" s="12"/>
      <c r="AFG261" s="12"/>
      <c r="AFH261" s="12"/>
      <c r="AFI261" s="12"/>
      <c r="AFJ261" s="12"/>
      <c r="AFK261" s="12"/>
      <c r="AFL261" s="12"/>
      <c r="AFM261" s="12"/>
      <c r="AFN261" s="12"/>
      <c r="AFO261" s="12"/>
      <c r="AFP261" s="12"/>
      <c r="AFQ261" s="12"/>
      <c r="AFR261" s="12"/>
      <c r="AFS261" s="12"/>
      <c r="AFT261" s="12"/>
      <c r="AFU261" s="12"/>
      <c r="AFV261" s="12"/>
      <c r="AFW261" s="12"/>
      <c r="AFX261" s="12"/>
      <c r="AFY261" s="12"/>
      <c r="AFZ261" s="12"/>
      <c r="AGA261" s="12"/>
      <c r="AGB261" s="12"/>
      <c r="AGC261" s="12"/>
      <c r="AGD261" s="12"/>
      <c r="AGE261" s="12"/>
      <c r="AGF261" s="12"/>
      <c r="AGG261" s="12"/>
      <c r="AGH261" s="12"/>
      <c r="AGI261" s="12"/>
      <c r="AGJ261" s="12"/>
      <c r="AGK261" s="12"/>
      <c r="AGL261" s="12"/>
      <c r="AGM261" s="12"/>
      <c r="AGN261" s="12"/>
      <c r="AGO261" s="12"/>
      <c r="AGP261" s="12"/>
      <c r="AGQ261" s="12"/>
      <c r="AGR261" s="12"/>
      <c r="AGS261" s="12"/>
      <c r="AGT261" s="12"/>
      <c r="AGU261" s="12"/>
      <c r="AGV261" s="12"/>
      <c r="AGW261" s="12"/>
      <c r="AGX261" s="12"/>
      <c r="AGY261" s="12"/>
      <c r="AGZ261" s="12"/>
      <c r="AHA261" s="12"/>
      <c r="AHB261" s="12"/>
      <c r="AHC261" s="12"/>
      <c r="AHD261" s="12"/>
      <c r="AHE261" s="12"/>
      <c r="AHF261" s="12"/>
      <c r="AHG261" s="12"/>
      <c r="AHH261" s="12"/>
      <c r="AHI261" s="12"/>
      <c r="AHJ261" s="12"/>
      <c r="AHK261" s="12"/>
      <c r="AHL261" s="12"/>
      <c r="AHM261" s="12"/>
      <c r="AHN261" s="12"/>
      <c r="AHO261" s="12"/>
      <c r="AHP261" s="12"/>
      <c r="AHQ261" s="12"/>
      <c r="AHR261" s="12"/>
      <c r="AHS261" s="12"/>
      <c r="AHT261" s="12"/>
      <c r="AHU261" s="12"/>
      <c r="AHV261" s="12"/>
      <c r="AHW261" s="12"/>
      <c r="AHX261" s="12"/>
      <c r="AHY261" s="12"/>
      <c r="AHZ261" s="12"/>
      <c r="AIA261" s="12"/>
      <c r="AIB261" s="12"/>
      <c r="AIC261" s="12"/>
      <c r="AID261" s="12"/>
      <c r="AIE261" s="12"/>
      <c r="AIF261" s="12"/>
      <c r="AIG261" s="12"/>
      <c r="AIH261" s="12"/>
      <c r="AII261" s="12"/>
      <c r="AIJ261" s="12"/>
      <c r="AIK261" s="12"/>
      <c r="AIL261" s="12"/>
      <c r="AIM261" s="12"/>
      <c r="AIN261" s="12"/>
      <c r="AIO261" s="12"/>
      <c r="AIP261" s="12"/>
      <c r="AIQ261" s="12"/>
      <c r="AIR261" s="12"/>
      <c r="AIS261" s="12"/>
      <c r="AIT261" s="12"/>
      <c r="AIU261" s="12"/>
      <c r="AIV261" s="12"/>
      <c r="AIW261" s="12"/>
      <c r="AIX261" s="12"/>
      <c r="AIY261" s="12"/>
      <c r="AIZ261" s="12"/>
      <c r="AJA261" s="12"/>
      <c r="AJB261" s="12"/>
      <c r="AJC261" s="12"/>
      <c r="AJD261" s="12"/>
      <c r="AJE261" s="12"/>
      <c r="AJF261" s="12"/>
      <c r="AJG261" s="12"/>
      <c r="AJH261" s="12"/>
      <c r="AJI261" s="12"/>
      <c r="AJJ261" s="12"/>
      <c r="AJK261" s="12"/>
      <c r="AJL261" s="12"/>
      <c r="AJM261" s="12"/>
      <c r="AJN261" s="12"/>
      <c r="AJO261" s="12"/>
      <c r="AJP261" s="12"/>
      <c r="AJQ261" s="12"/>
      <c r="AJR261" s="12"/>
      <c r="AJS261" s="12"/>
      <c r="AJT261" s="12"/>
      <c r="AJU261" s="12"/>
      <c r="AJV261" s="12"/>
      <c r="AJW261" s="12"/>
      <c r="AJX261" s="12"/>
      <c r="AJY261" s="12"/>
      <c r="AJZ261" s="12"/>
      <c r="AKA261" s="12"/>
      <c r="AKB261" s="12"/>
      <c r="AKC261" s="12"/>
      <c r="AKD261" s="12"/>
      <c r="AKE261" s="12"/>
      <c r="AKF261" s="12"/>
      <c r="AKG261" s="12"/>
      <c r="AKH261" s="12"/>
      <c r="AKI261" s="12"/>
      <c r="AKJ261" s="12"/>
      <c r="AKK261" s="12"/>
      <c r="AKL261" s="12"/>
      <c r="AKM261" s="12"/>
      <c r="AKN261" s="12"/>
      <c r="AKO261" s="12"/>
      <c r="AKP261" s="12"/>
      <c r="AKQ261" s="12"/>
      <c r="AKR261" s="12"/>
      <c r="AKS261" s="12"/>
      <c r="AKT261" s="12"/>
      <c r="AKU261" s="12"/>
      <c r="AKV261" s="12"/>
      <c r="AKW261" s="12"/>
      <c r="AKX261" s="12"/>
      <c r="AKY261" s="12"/>
      <c r="AKZ261" s="12"/>
      <c r="ALA261" s="12"/>
      <c r="ALB261" s="12"/>
      <c r="ALC261" s="12"/>
      <c r="ALD261" s="12"/>
      <c r="ALE261" s="12"/>
      <c r="ALF261" s="12"/>
      <c r="ALG261" s="12"/>
      <c r="ALH261" s="12"/>
      <c r="ALI261" s="12"/>
      <c r="ALJ261" s="12"/>
      <c r="ALK261" s="12"/>
      <c r="ALL261" s="12"/>
      <c r="ALM261" s="12"/>
      <c r="ALN261" s="12"/>
      <c r="ALO261" s="12"/>
      <c r="ALP261" s="12"/>
      <c r="ALQ261" s="12"/>
      <c r="ALR261" s="12"/>
      <c r="ALS261" s="12"/>
      <c r="ALT261" s="12"/>
      <c r="ALU261" s="12"/>
      <c r="ALV261" s="12"/>
      <c r="ALW261" s="12"/>
      <c r="ALX261" s="12"/>
      <c r="ALY261" s="12"/>
      <c r="ALZ261" s="12"/>
      <c r="AMA261" s="12"/>
      <c r="AMB261" s="12"/>
      <c r="AMC261" s="12"/>
      <c r="AMD261" s="12"/>
      <c r="AME261" s="12"/>
      <c r="AMF261" s="12"/>
      <c r="AMG261" s="12"/>
      <c r="AMH261" s="12"/>
      <c r="AMI261" s="12"/>
      <c r="AMJ261" s="12"/>
    </row>
    <row r="262" customFormat="false" ht="15" hidden="false" customHeight="true" outlineLevel="0" collapsed="false">
      <c r="A262" s="62"/>
      <c r="B262" s="50" t="n">
        <v>3</v>
      </c>
      <c r="C262" s="74" t="s">
        <v>618</v>
      </c>
      <c r="D262" s="83" t="s">
        <v>31</v>
      </c>
      <c r="E262" s="75"/>
      <c r="F262" s="75"/>
      <c r="G262" s="75" t="n">
        <v>19</v>
      </c>
      <c r="H262" s="76" t="n">
        <v>4500000</v>
      </c>
      <c r="I262" s="75" t="s">
        <v>54</v>
      </c>
      <c r="J262" s="77" t="n">
        <v>1</v>
      </c>
      <c r="K262" s="102" t="n">
        <v>2</v>
      </c>
      <c r="L262" s="77" t="n">
        <v>1964</v>
      </c>
      <c r="M262" s="95" t="n">
        <v>23651</v>
      </c>
      <c r="N262" s="76"/>
      <c r="O262" s="80"/>
      <c r="P262" s="80"/>
      <c r="Q262" s="81" t="s">
        <v>301</v>
      </c>
      <c r="R262" s="82"/>
      <c r="S262" s="44"/>
      <c r="T262" s="45" t="str">
        <f aca="false">D262</f>
        <v>Al</v>
      </c>
      <c r="U262" s="44"/>
      <c r="V262" s="44"/>
      <c r="W262" s="44"/>
      <c r="X262" s="44"/>
      <c r="Y262" s="44"/>
      <c r="Z262" s="44"/>
      <c r="AA262" s="44"/>
      <c r="AB262" s="13" t="n">
        <v>30.564369</v>
      </c>
      <c r="AC262" s="13" t="n">
        <v>-97.066654</v>
      </c>
      <c r="AED262" s="0"/>
      <c r="AEE262" s="0"/>
      <c r="AEF262" s="0"/>
      <c r="AEG262" s="0"/>
      <c r="AEH262" s="0"/>
      <c r="AEI262" s="0"/>
      <c r="AEJ262" s="0"/>
      <c r="AEK262" s="0"/>
      <c r="AEL262" s="0"/>
      <c r="AEM262" s="0"/>
      <c r="AEN262" s="0"/>
      <c r="AEO262" s="0"/>
      <c r="AEP262" s="0"/>
      <c r="AEQ262" s="0"/>
      <c r="AER262" s="0"/>
      <c r="AES262" s="0"/>
      <c r="AET262" s="0"/>
      <c r="AEU262" s="0"/>
      <c r="AEV262" s="0"/>
      <c r="AEW262" s="0"/>
      <c r="AEX262" s="0"/>
      <c r="AEY262" s="0"/>
      <c r="AEZ262" s="0"/>
      <c r="AFA262" s="0"/>
      <c r="AFB262" s="0"/>
      <c r="AFC262" s="0"/>
      <c r="AFD262" s="0"/>
      <c r="AFE262" s="0"/>
      <c r="AFF262" s="0"/>
      <c r="AFG262" s="0"/>
      <c r="AFH262" s="0"/>
      <c r="AFI262" s="0"/>
      <c r="AFJ262" s="0"/>
      <c r="AFK262" s="0"/>
      <c r="AFL262" s="0"/>
      <c r="AFM262" s="0"/>
      <c r="AFN262" s="0"/>
      <c r="AFO262" s="0"/>
      <c r="AFP262" s="0"/>
      <c r="AFQ262" s="0"/>
      <c r="AFR262" s="0"/>
      <c r="AFS262" s="0"/>
      <c r="AFT262" s="0"/>
      <c r="AFU262" s="0"/>
      <c r="AFV262" s="0"/>
      <c r="AFW262" s="0"/>
      <c r="AFX262" s="0"/>
      <c r="AFY262" s="0"/>
      <c r="AFZ262" s="0"/>
      <c r="AGA262" s="0"/>
      <c r="AGB262" s="0"/>
      <c r="AGC262" s="0"/>
      <c r="AGD262" s="0"/>
      <c r="AGE262" s="0"/>
      <c r="AGF262" s="0"/>
      <c r="AGG262" s="0"/>
      <c r="AGH262" s="0"/>
      <c r="AGI262" s="0"/>
      <c r="AGJ262" s="0"/>
      <c r="AGK262" s="0"/>
      <c r="AGL262" s="0"/>
      <c r="AGM262" s="0"/>
      <c r="AGN262" s="0"/>
      <c r="AGO262" s="0"/>
      <c r="AGP262" s="0"/>
      <c r="AGQ262" s="0"/>
      <c r="AGR262" s="0"/>
      <c r="AGS262" s="0"/>
      <c r="AGT262" s="0"/>
      <c r="AGU262" s="0"/>
      <c r="AGV262" s="0"/>
      <c r="AGW262" s="0"/>
      <c r="AGX262" s="0"/>
      <c r="AGY262" s="0"/>
      <c r="AGZ262" s="0"/>
      <c r="AHA262" s="0"/>
      <c r="AHB262" s="0"/>
      <c r="AHC262" s="0"/>
      <c r="AHD262" s="0"/>
      <c r="AHE262" s="0"/>
      <c r="AHF262" s="0"/>
      <c r="AHG262" s="0"/>
      <c r="AHH262" s="0"/>
      <c r="AHI262" s="0"/>
      <c r="AHJ262" s="0"/>
      <c r="AHK262" s="0"/>
      <c r="AHL262" s="0"/>
      <c r="AHM262" s="0"/>
      <c r="AHN262" s="0"/>
      <c r="AHO262" s="0"/>
      <c r="AHP262" s="0"/>
      <c r="AHQ262" s="0"/>
      <c r="AHR262" s="0"/>
      <c r="AHS262" s="0"/>
      <c r="AHT262" s="0"/>
      <c r="AHU262" s="0"/>
      <c r="AHV262" s="0"/>
      <c r="AHW262" s="0"/>
      <c r="AHX262" s="0"/>
      <c r="AHY262" s="0"/>
      <c r="AHZ262" s="0"/>
      <c r="AIA262" s="0"/>
      <c r="AIB262" s="0"/>
      <c r="AIC262" s="0"/>
      <c r="AID262" s="0"/>
      <c r="AIE262" s="0"/>
      <c r="AIF262" s="0"/>
      <c r="AIG262" s="0"/>
      <c r="AIH262" s="0"/>
      <c r="AII262" s="0"/>
      <c r="AIJ262" s="0"/>
      <c r="AIK262" s="0"/>
      <c r="AIL262" s="0"/>
      <c r="AIM262" s="0"/>
      <c r="AIN262" s="0"/>
      <c r="AIO262" s="0"/>
      <c r="AIP262" s="0"/>
      <c r="AIQ262" s="0"/>
      <c r="AIR262" s="0"/>
      <c r="AIS262" s="0"/>
      <c r="AIT262" s="0"/>
      <c r="AIU262" s="0"/>
      <c r="AIV262" s="0"/>
      <c r="AIW262" s="0"/>
      <c r="AIX262" s="0"/>
      <c r="AIY262" s="0"/>
      <c r="AIZ262" s="0"/>
      <c r="AJA262" s="0"/>
      <c r="AJB262" s="0"/>
      <c r="AJC262" s="0"/>
      <c r="AJD262" s="0"/>
      <c r="AJE262" s="0"/>
      <c r="AJF262" s="0"/>
      <c r="AJG262" s="0"/>
      <c r="AJH262" s="0"/>
      <c r="AJI262" s="0"/>
      <c r="AJJ262" s="0"/>
      <c r="AJK262" s="0"/>
      <c r="AJL262" s="0"/>
      <c r="AJM262" s="0"/>
      <c r="AJN262" s="0"/>
      <c r="AJO262" s="0"/>
      <c r="AJP262" s="0"/>
      <c r="AJQ262" s="0"/>
      <c r="AJR262" s="0"/>
      <c r="AJS262" s="0"/>
      <c r="AJT262" s="0"/>
      <c r="AJU262" s="0"/>
      <c r="AJV262" s="0"/>
      <c r="AJW262" s="0"/>
      <c r="AJX262" s="0"/>
      <c r="AJY262" s="0"/>
      <c r="AJZ262" s="0"/>
      <c r="AKA262" s="0"/>
      <c r="AKB262" s="0"/>
      <c r="AKC262" s="0"/>
      <c r="AKD262" s="0"/>
      <c r="AKE262" s="0"/>
      <c r="AKF262" s="0"/>
      <c r="AKG262" s="0"/>
      <c r="AKH262" s="0"/>
      <c r="AKI262" s="0"/>
      <c r="AKJ262" s="0"/>
      <c r="AKK262" s="0"/>
      <c r="AKL262" s="0"/>
      <c r="AKM262" s="0"/>
      <c r="AKN262" s="0"/>
      <c r="AKO262" s="0"/>
      <c r="AKP262" s="0"/>
      <c r="AKQ262" s="0"/>
      <c r="AKR262" s="0"/>
      <c r="AKS262" s="0"/>
      <c r="AKT262" s="0"/>
      <c r="AKU262" s="0"/>
      <c r="AKV262" s="0"/>
      <c r="AKW262" s="0"/>
      <c r="AKX262" s="0"/>
      <c r="AKY262" s="0"/>
      <c r="AKZ262" s="0"/>
      <c r="ALA262" s="0"/>
      <c r="ALB262" s="0"/>
      <c r="ALC262" s="0"/>
      <c r="ALD262" s="0"/>
      <c r="ALE262" s="0"/>
      <c r="ALF262" s="0"/>
      <c r="ALG262" s="0"/>
      <c r="ALH262" s="0"/>
      <c r="ALI262" s="0"/>
      <c r="ALJ262" s="0"/>
      <c r="ALK262" s="0"/>
      <c r="ALL262" s="0"/>
      <c r="ALM262" s="0"/>
      <c r="ALN262" s="0"/>
      <c r="ALO262" s="0"/>
      <c r="ALP262" s="0"/>
      <c r="ALQ262" s="0"/>
      <c r="ALR262" s="0"/>
      <c r="ALS262" s="0"/>
      <c r="ALT262" s="0"/>
      <c r="ALU262" s="0"/>
      <c r="ALV262" s="0"/>
      <c r="ALW262" s="0"/>
      <c r="ALX262" s="0"/>
      <c r="ALY262" s="0"/>
      <c r="ALZ262" s="0"/>
      <c r="AMA262" s="0"/>
      <c r="AMB262" s="0"/>
      <c r="AMC262" s="0"/>
      <c r="AMD262" s="0"/>
      <c r="AME262" s="0"/>
      <c r="AMF262" s="0"/>
      <c r="AMG262" s="0"/>
      <c r="AMH262" s="0"/>
      <c r="AMI262" s="0"/>
      <c r="AMJ262" s="0"/>
    </row>
    <row r="263" customFormat="false" ht="15" hidden="false" customHeight="true" outlineLevel="0" collapsed="false">
      <c r="A263" s="62"/>
      <c r="B263" s="50" t="n">
        <v>3</v>
      </c>
      <c r="C263" s="74" t="s">
        <v>619</v>
      </c>
      <c r="D263" s="83" t="s">
        <v>198</v>
      </c>
      <c r="E263" s="75"/>
      <c r="F263" s="75"/>
      <c r="G263" s="75"/>
      <c r="H263" s="76"/>
      <c r="I263" s="75" t="s">
        <v>376</v>
      </c>
      <c r="J263" s="77" t="n">
        <v>2</v>
      </c>
      <c r="K263" s="102" t="n">
        <v>174</v>
      </c>
      <c r="L263" s="77" t="n">
        <v>1963</v>
      </c>
      <c r="M263" s="79" t="n">
        <v>23178</v>
      </c>
      <c r="N263" s="76"/>
      <c r="O263" s="80"/>
      <c r="P263" s="80"/>
      <c r="Q263" s="81" t="s">
        <v>301</v>
      </c>
      <c r="R263" s="82"/>
      <c r="S263" s="44"/>
      <c r="T263" s="45" t="str">
        <f aca="false">D263</f>
        <v>U</v>
      </c>
      <c r="U263" s="44"/>
      <c r="V263" s="44"/>
      <c r="W263" s="44"/>
      <c r="X263" s="44"/>
      <c r="Y263" s="44"/>
      <c r="Z263" s="44"/>
      <c r="AA263" s="44"/>
      <c r="AB263" s="13" t="n">
        <v>43.079009</v>
      </c>
      <c r="AC263" s="13" t="n">
        <v>-108.492548</v>
      </c>
      <c r="AED263" s="0"/>
      <c r="AEE263" s="0"/>
      <c r="AEF263" s="0"/>
      <c r="AEG263" s="0"/>
      <c r="AEH263" s="0"/>
      <c r="AEI263" s="0"/>
      <c r="AEJ263" s="0"/>
      <c r="AEK263" s="0"/>
      <c r="AEL263" s="0"/>
      <c r="AEM263" s="0"/>
      <c r="AEN263" s="0"/>
      <c r="AEO263" s="0"/>
      <c r="AEP263" s="0"/>
      <c r="AEQ263" s="0"/>
      <c r="AER263" s="0"/>
      <c r="AES263" s="0"/>
      <c r="AET263" s="0"/>
      <c r="AEU263" s="0"/>
      <c r="AEV263" s="0"/>
      <c r="AEW263" s="0"/>
      <c r="AEX263" s="0"/>
      <c r="AEY263" s="0"/>
      <c r="AEZ263" s="0"/>
      <c r="AFA263" s="0"/>
      <c r="AFB263" s="0"/>
      <c r="AFC263" s="0"/>
      <c r="AFD263" s="0"/>
      <c r="AFE263" s="0"/>
      <c r="AFF263" s="0"/>
      <c r="AFG263" s="0"/>
      <c r="AFH263" s="0"/>
      <c r="AFI263" s="0"/>
      <c r="AFJ263" s="0"/>
      <c r="AFK263" s="0"/>
      <c r="AFL263" s="0"/>
      <c r="AFM263" s="0"/>
      <c r="AFN263" s="0"/>
      <c r="AFO263" s="0"/>
      <c r="AFP263" s="0"/>
      <c r="AFQ263" s="0"/>
      <c r="AFR263" s="0"/>
      <c r="AFS263" s="0"/>
      <c r="AFT263" s="0"/>
      <c r="AFU263" s="0"/>
      <c r="AFV263" s="0"/>
      <c r="AFW263" s="0"/>
      <c r="AFX263" s="0"/>
      <c r="AFY263" s="0"/>
      <c r="AFZ263" s="0"/>
      <c r="AGA263" s="0"/>
      <c r="AGB263" s="0"/>
      <c r="AGC263" s="0"/>
      <c r="AGD263" s="0"/>
      <c r="AGE263" s="0"/>
      <c r="AGF263" s="0"/>
      <c r="AGG263" s="0"/>
      <c r="AGH263" s="0"/>
      <c r="AGI263" s="0"/>
      <c r="AGJ263" s="0"/>
      <c r="AGK263" s="0"/>
      <c r="AGL263" s="0"/>
      <c r="AGM263" s="0"/>
      <c r="AGN263" s="0"/>
      <c r="AGO263" s="0"/>
      <c r="AGP263" s="0"/>
      <c r="AGQ263" s="0"/>
      <c r="AGR263" s="0"/>
      <c r="AGS263" s="0"/>
      <c r="AGT263" s="0"/>
      <c r="AGU263" s="0"/>
      <c r="AGV263" s="0"/>
      <c r="AGW263" s="0"/>
      <c r="AGX263" s="0"/>
      <c r="AGY263" s="0"/>
      <c r="AGZ263" s="0"/>
      <c r="AHA263" s="0"/>
      <c r="AHB263" s="0"/>
      <c r="AHC263" s="0"/>
      <c r="AHD263" s="0"/>
      <c r="AHE263" s="0"/>
      <c r="AHF263" s="0"/>
      <c r="AHG263" s="0"/>
      <c r="AHH263" s="0"/>
      <c r="AHI263" s="0"/>
      <c r="AHJ263" s="0"/>
      <c r="AHK263" s="0"/>
      <c r="AHL263" s="0"/>
      <c r="AHM263" s="0"/>
      <c r="AHN263" s="0"/>
      <c r="AHO263" s="0"/>
      <c r="AHP263" s="0"/>
      <c r="AHQ263" s="0"/>
      <c r="AHR263" s="0"/>
      <c r="AHS263" s="0"/>
      <c r="AHT263" s="0"/>
      <c r="AHU263" s="0"/>
      <c r="AHV263" s="0"/>
      <c r="AHW263" s="0"/>
      <c r="AHX263" s="0"/>
      <c r="AHY263" s="0"/>
      <c r="AHZ263" s="0"/>
      <c r="AIA263" s="0"/>
      <c r="AIB263" s="0"/>
      <c r="AIC263" s="0"/>
      <c r="AID263" s="0"/>
      <c r="AIE263" s="0"/>
      <c r="AIF263" s="0"/>
      <c r="AIG263" s="0"/>
      <c r="AIH263" s="0"/>
      <c r="AII263" s="0"/>
      <c r="AIJ263" s="0"/>
      <c r="AIK263" s="0"/>
      <c r="AIL263" s="0"/>
      <c r="AIM263" s="0"/>
      <c r="AIN263" s="0"/>
      <c r="AIO263" s="0"/>
      <c r="AIP263" s="0"/>
      <c r="AIQ263" s="0"/>
      <c r="AIR263" s="0"/>
      <c r="AIS263" s="0"/>
      <c r="AIT263" s="0"/>
      <c r="AIU263" s="0"/>
      <c r="AIV263" s="0"/>
      <c r="AIW263" s="0"/>
      <c r="AIX263" s="0"/>
      <c r="AIY263" s="0"/>
      <c r="AIZ263" s="0"/>
      <c r="AJA263" s="0"/>
      <c r="AJB263" s="0"/>
      <c r="AJC263" s="0"/>
      <c r="AJD263" s="0"/>
      <c r="AJE263" s="0"/>
      <c r="AJF263" s="0"/>
      <c r="AJG263" s="0"/>
      <c r="AJH263" s="0"/>
      <c r="AJI263" s="0"/>
      <c r="AJJ263" s="0"/>
      <c r="AJK263" s="0"/>
      <c r="AJL263" s="0"/>
      <c r="AJM263" s="0"/>
      <c r="AJN263" s="0"/>
      <c r="AJO263" s="0"/>
      <c r="AJP263" s="0"/>
      <c r="AJQ263" s="0"/>
      <c r="AJR263" s="0"/>
      <c r="AJS263" s="0"/>
      <c r="AJT263" s="0"/>
      <c r="AJU263" s="0"/>
      <c r="AJV263" s="0"/>
      <c r="AJW263" s="0"/>
      <c r="AJX263" s="0"/>
      <c r="AJY263" s="0"/>
      <c r="AJZ263" s="0"/>
      <c r="AKA263" s="0"/>
      <c r="AKB263" s="0"/>
      <c r="AKC263" s="0"/>
      <c r="AKD263" s="0"/>
      <c r="AKE263" s="0"/>
      <c r="AKF263" s="0"/>
      <c r="AKG263" s="0"/>
      <c r="AKH263" s="0"/>
      <c r="AKI263" s="0"/>
      <c r="AKJ263" s="0"/>
      <c r="AKK263" s="0"/>
      <c r="AKL263" s="0"/>
      <c r="AKM263" s="0"/>
      <c r="AKN263" s="0"/>
      <c r="AKO263" s="0"/>
      <c r="AKP263" s="0"/>
      <c r="AKQ263" s="0"/>
      <c r="AKR263" s="0"/>
      <c r="AKS263" s="0"/>
      <c r="AKT263" s="0"/>
      <c r="AKU263" s="0"/>
      <c r="AKV263" s="0"/>
      <c r="AKW263" s="0"/>
      <c r="AKX263" s="0"/>
      <c r="AKY263" s="0"/>
      <c r="AKZ263" s="0"/>
      <c r="ALA263" s="0"/>
      <c r="ALB263" s="0"/>
      <c r="ALC263" s="0"/>
      <c r="ALD263" s="0"/>
      <c r="ALE263" s="0"/>
      <c r="ALF263" s="0"/>
      <c r="ALG263" s="0"/>
      <c r="ALH263" s="0"/>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c r="AMG263" s="0"/>
      <c r="AMH263" s="0"/>
      <c r="AMI263" s="0"/>
      <c r="AMJ263" s="0"/>
    </row>
    <row r="264" s="13" customFormat="true" ht="15" hidden="false" customHeight="true" outlineLevel="0" collapsed="false">
      <c r="A264" s="62"/>
      <c r="B264" s="50" t="n">
        <v>3</v>
      </c>
      <c r="C264" s="74" t="s">
        <v>620</v>
      </c>
      <c r="D264" s="83" t="s">
        <v>198</v>
      </c>
      <c r="E264" s="75"/>
      <c r="F264" s="75"/>
      <c r="G264" s="75"/>
      <c r="H264" s="76"/>
      <c r="I264" s="75" t="s">
        <v>54</v>
      </c>
      <c r="J264" s="77" t="n">
        <v>1</v>
      </c>
      <c r="K264" s="102" t="n">
        <v>80</v>
      </c>
      <c r="L264" s="77" t="n">
        <v>1962</v>
      </c>
      <c r="M264" s="79" t="n">
        <v>22808</v>
      </c>
      <c r="N264" s="76" t="n">
        <v>100</v>
      </c>
      <c r="O264" s="80"/>
      <c r="P264" s="80"/>
      <c r="Q264" s="81" t="s">
        <v>301</v>
      </c>
      <c r="R264" s="82"/>
      <c r="S264" s="44"/>
      <c r="T264" s="45" t="str">
        <f aca="false">D264</f>
        <v>U</v>
      </c>
      <c r="U264" s="44"/>
      <c r="V264" s="44"/>
      <c r="W264" s="44"/>
      <c r="X264" s="44"/>
      <c r="Y264" s="44"/>
      <c r="Z264" s="44"/>
      <c r="AA264" s="44"/>
      <c r="AB264" s="13" t="n">
        <v>43.3010841</v>
      </c>
      <c r="AC264" s="13" t="n">
        <v>-103.8254758</v>
      </c>
    </row>
    <row r="265" s="114" customFormat="true" ht="15" hidden="false" customHeight="true" outlineLevel="0" collapsed="false">
      <c r="A265" s="33"/>
      <c r="B265" s="50" t="n">
        <v>1</v>
      </c>
      <c r="C265" s="74" t="s">
        <v>621</v>
      </c>
      <c r="D265" s="83" t="s">
        <v>123</v>
      </c>
      <c r="E265" s="75" t="s">
        <v>38</v>
      </c>
      <c r="F265" s="75"/>
      <c r="G265" s="75"/>
      <c r="H265" s="76"/>
      <c r="I265" s="75" t="s">
        <v>54</v>
      </c>
      <c r="J265" s="77" t="n">
        <v>1</v>
      </c>
      <c r="K265" s="102"/>
      <c r="L265" s="77" t="n">
        <v>1962</v>
      </c>
      <c r="M265" s="100" t="n">
        <v>1962</v>
      </c>
      <c r="N265" s="76" t="n">
        <v>3300000</v>
      </c>
      <c r="O265" s="80" t="n">
        <v>4.5</v>
      </c>
      <c r="P265" s="80" t="n">
        <v>171</v>
      </c>
      <c r="Q265" s="81" t="s">
        <v>332</v>
      </c>
      <c r="R265" s="82"/>
      <c r="S265" s="112"/>
      <c r="T265" s="45" t="str">
        <f aca="false">D265</f>
        <v>Sn</v>
      </c>
      <c r="U265" s="112"/>
      <c r="V265" s="112"/>
      <c r="W265" s="112"/>
      <c r="X265" s="112"/>
      <c r="Y265" s="112"/>
      <c r="Z265" s="112"/>
      <c r="AA265" s="112"/>
      <c r="AB265" s="113" t="n">
        <v>22.280941</v>
      </c>
      <c r="AC265" s="114" t="n">
        <v>114.175588</v>
      </c>
      <c r="AED265" s="0"/>
      <c r="AEE265" s="0"/>
      <c r="AEF265" s="0"/>
      <c r="AEG265" s="0"/>
      <c r="AEH265" s="0"/>
      <c r="AEI265" s="0"/>
      <c r="AEJ265" s="0"/>
      <c r="AEK265" s="0"/>
      <c r="AEL265" s="0"/>
      <c r="AEM265" s="0"/>
      <c r="AEN265" s="0"/>
      <c r="AEO265" s="0"/>
      <c r="AEP265" s="0"/>
      <c r="AEQ265" s="0"/>
      <c r="AER265" s="0"/>
      <c r="AES265" s="0"/>
      <c r="AET265" s="0"/>
      <c r="AEU265" s="0"/>
      <c r="AEV265" s="0"/>
      <c r="AEW265" s="0"/>
      <c r="AEX265" s="0"/>
      <c r="AEY265" s="0"/>
      <c r="AEZ265" s="0"/>
      <c r="AFA265" s="0"/>
      <c r="AFB265" s="0"/>
      <c r="AFC265" s="0"/>
      <c r="AFD265" s="0"/>
      <c r="AFE265" s="0"/>
      <c r="AFF265" s="0"/>
      <c r="AFG265" s="0"/>
      <c r="AFH265" s="0"/>
      <c r="AFI265" s="0"/>
      <c r="AFJ265" s="0"/>
      <c r="AFK265" s="0"/>
      <c r="AFL265" s="0"/>
      <c r="AFM265" s="0"/>
      <c r="AFN265" s="0"/>
      <c r="AFO265" s="0"/>
      <c r="AFP265" s="0"/>
      <c r="AFQ265" s="0"/>
      <c r="AFR265" s="0"/>
      <c r="AFS265" s="0"/>
      <c r="AFT265" s="0"/>
      <c r="AFU265" s="0"/>
      <c r="AFV265" s="0"/>
      <c r="AFW265" s="0"/>
      <c r="AFX265" s="0"/>
      <c r="AFY265" s="0"/>
      <c r="AFZ265" s="0"/>
      <c r="AGA265" s="0"/>
      <c r="AGB265" s="0"/>
      <c r="AGC265" s="0"/>
      <c r="AGD265" s="0"/>
      <c r="AGE265" s="0"/>
      <c r="AGF265" s="0"/>
      <c r="AGG265" s="0"/>
      <c r="AGH265" s="0"/>
      <c r="AGI265" s="0"/>
      <c r="AGJ265" s="0"/>
      <c r="AGK265" s="0"/>
      <c r="AGL265" s="0"/>
      <c r="AGM265" s="0"/>
      <c r="AGN265" s="0"/>
      <c r="AGO265" s="0"/>
      <c r="AGP265" s="0"/>
      <c r="AGQ265" s="0"/>
      <c r="AGR265" s="0"/>
      <c r="AGS265" s="0"/>
      <c r="AGT265" s="0"/>
      <c r="AGU265" s="0"/>
      <c r="AGV265" s="0"/>
      <c r="AGW265" s="0"/>
      <c r="AGX265" s="0"/>
      <c r="AGY265" s="0"/>
      <c r="AGZ265" s="0"/>
      <c r="AHA265" s="0"/>
      <c r="AHB265" s="0"/>
      <c r="AHC265" s="0"/>
      <c r="AHD265" s="0"/>
      <c r="AHE265" s="0"/>
      <c r="AHF265" s="0"/>
      <c r="AHG265" s="0"/>
      <c r="AHH265" s="0"/>
      <c r="AHI265" s="0"/>
      <c r="AHJ265" s="0"/>
      <c r="AHK265" s="0"/>
      <c r="AHL265" s="0"/>
      <c r="AHM265" s="0"/>
      <c r="AHN265" s="0"/>
      <c r="AHO265" s="0"/>
      <c r="AHP265" s="0"/>
      <c r="AHQ265" s="0"/>
      <c r="AHR265" s="0"/>
      <c r="AHS265" s="0"/>
      <c r="AHT265" s="0"/>
      <c r="AHU265" s="0"/>
      <c r="AHV265" s="0"/>
      <c r="AHW265" s="0"/>
      <c r="AHX265" s="0"/>
      <c r="AHY265" s="0"/>
      <c r="AHZ265" s="0"/>
      <c r="AIA265" s="0"/>
      <c r="AIB265" s="0"/>
      <c r="AIC265" s="0"/>
      <c r="AID265" s="0"/>
      <c r="AIE265" s="0"/>
      <c r="AIF265" s="0"/>
      <c r="AIG265" s="0"/>
      <c r="AIH265" s="0"/>
      <c r="AII265" s="0"/>
      <c r="AIJ265" s="0"/>
      <c r="AIK265" s="0"/>
      <c r="AIL265" s="0"/>
      <c r="AIM265" s="0"/>
      <c r="AIN265" s="0"/>
      <c r="AIO265" s="0"/>
      <c r="AIP265" s="0"/>
      <c r="AIQ265" s="0"/>
      <c r="AIR265" s="0"/>
      <c r="AIS265" s="0"/>
      <c r="AIT265" s="0"/>
      <c r="AIU265" s="0"/>
      <c r="AIV265" s="0"/>
      <c r="AIW265" s="0"/>
      <c r="AIX265" s="0"/>
      <c r="AIY265" s="0"/>
      <c r="AIZ265" s="0"/>
      <c r="AJA265" s="0"/>
      <c r="AJB265" s="0"/>
      <c r="AJC265" s="0"/>
      <c r="AJD265" s="0"/>
      <c r="AJE265" s="0"/>
      <c r="AJF265" s="0"/>
      <c r="AJG265" s="0"/>
      <c r="AJH265" s="0"/>
      <c r="AJI265" s="0"/>
      <c r="AJJ265" s="0"/>
      <c r="AJK265" s="0"/>
      <c r="AJL265" s="0"/>
      <c r="AJM265" s="0"/>
      <c r="AJN265" s="0"/>
      <c r="AJO265" s="0"/>
      <c r="AJP265" s="0"/>
      <c r="AJQ265" s="0"/>
      <c r="AJR265" s="0"/>
      <c r="AJS265" s="0"/>
      <c r="AJT265" s="0"/>
      <c r="AJU265" s="0"/>
      <c r="AJV265" s="0"/>
      <c r="AJW265" s="0"/>
      <c r="AJX265" s="0"/>
      <c r="AJY265" s="0"/>
      <c r="AJZ265" s="0"/>
      <c r="AKA265" s="0"/>
      <c r="AKB265" s="0"/>
      <c r="AKC265" s="0"/>
      <c r="AKD265" s="0"/>
      <c r="AKE265" s="0"/>
      <c r="AKF265" s="0"/>
      <c r="AKG265" s="0"/>
      <c r="AKH265" s="0"/>
      <c r="AKI265" s="0"/>
      <c r="AKJ265" s="0"/>
      <c r="AKK265" s="0"/>
      <c r="AKL265" s="0"/>
      <c r="AKM265" s="0"/>
      <c r="AKN265" s="0"/>
      <c r="AKO265" s="0"/>
      <c r="AKP265" s="0"/>
      <c r="AKQ265" s="0"/>
      <c r="AKR265" s="0"/>
      <c r="AKS265" s="0"/>
      <c r="AKT265" s="0"/>
      <c r="AKU265" s="0"/>
      <c r="AKV265" s="0"/>
      <c r="AKW265" s="0"/>
      <c r="AKX265" s="0"/>
      <c r="AKY265" s="0"/>
      <c r="AKZ265" s="0"/>
      <c r="ALA265" s="0"/>
      <c r="ALB265" s="0"/>
      <c r="ALC265" s="0"/>
      <c r="ALD265" s="0"/>
      <c r="ALE265" s="0"/>
      <c r="ALF265" s="0"/>
      <c r="ALG265" s="0"/>
      <c r="ALH265" s="0"/>
      <c r="ALI265" s="0"/>
      <c r="ALJ265" s="0"/>
      <c r="ALK265" s="0"/>
      <c r="ALL265" s="0"/>
      <c r="ALM265" s="0"/>
      <c r="ALN265" s="0"/>
      <c r="ALO265" s="0"/>
      <c r="ALP265" s="0"/>
      <c r="ALQ265" s="0"/>
      <c r="ALR265" s="0"/>
      <c r="ALS265" s="0"/>
      <c r="ALT265" s="0"/>
      <c r="ALU265" s="0"/>
      <c r="ALV265" s="0"/>
      <c r="ALW265" s="0"/>
      <c r="ALX265" s="0"/>
      <c r="ALY265" s="0"/>
      <c r="ALZ265" s="0"/>
      <c r="AMA265" s="0"/>
      <c r="AMB265" s="0"/>
      <c r="AMC265" s="0"/>
      <c r="AMD265" s="0"/>
      <c r="AME265" s="0"/>
      <c r="AMF265" s="0"/>
      <c r="AMG265" s="0"/>
      <c r="AMH265" s="0"/>
      <c r="AMI265" s="0"/>
      <c r="AMJ265" s="0"/>
    </row>
    <row r="266" s="13" customFormat="true" ht="26.75" hidden="false" customHeight="false" outlineLevel="0" collapsed="false">
      <c r="A266" s="33"/>
      <c r="B266" s="50" t="n">
        <v>1</v>
      </c>
      <c r="C266" s="74" t="s">
        <v>622</v>
      </c>
      <c r="D266" s="83" t="s">
        <v>457</v>
      </c>
      <c r="E266" s="75"/>
      <c r="F266" s="75"/>
      <c r="G266" s="75"/>
      <c r="H266" s="76"/>
      <c r="I266" s="75" t="s">
        <v>54</v>
      </c>
      <c r="J266" s="77" t="n">
        <v>1</v>
      </c>
      <c r="K266" s="102" t="n">
        <v>3</v>
      </c>
      <c r="L266" s="77" t="n">
        <v>1962</v>
      </c>
      <c r="M266" s="100" t="n">
        <v>1962</v>
      </c>
      <c r="N266" s="76" t="n">
        <v>11356230</v>
      </c>
      <c r="O266" s="80"/>
      <c r="P266" s="80"/>
      <c r="Q266" s="81" t="s">
        <v>623</v>
      </c>
      <c r="R266" s="82" t="s">
        <v>624</v>
      </c>
      <c r="S266" s="44" t="s">
        <v>159</v>
      </c>
      <c r="T266" s="45" t="str">
        <f aca="false">D266</f>
        <v>Gypsum</v>
      </c>
      <c r="U266" s="44"/>
      <c r="V266" s="44"/>
      <c r="W266" s="44"/>
      <c r="X266" s="44"/>
      <c r="Y266" s="44"/>
      <c r="Z266" s="44"/>
      <c r="AA266" s="44"/>
      <c r="AB266" s="13" t="n">
        <v>30.5738502</v>
      </c>
      <c r="AC266" s="13" t="n">
        <v>-87.0911509</v>
      </c>
      <c r="AED266" s="84"/>
      <c r="AEE266" s="84"/>
      <c r="AEF266" s="84"/>
      <c r="AEG266" s="84"/>
      <c r="AEH266" s="84"/>
      <c r="AEI266" s="84"/>
      <c r="AEJ266" s="84"/>
      <c r="AEK266" s="84"/>
      <c r="AEL266" s="84"/>
      <c r="AEM266" s="84"/>
      <c r="AEN266" s="84"/>
      <c r="AEO266" s="84"/>
      <c r="AEP266" s="84"/>
      <c r="AEQ266" s="84"/>
      <c r="AER266" s="84"/>
      <c r="AES266" s="84"/>
      <c r="AET266" s="84"/>
      <c r="AEU266" s="84"/>
      <c r="AEV266" s="84"/>
      <c r="AEW266" s="84"/>
      <c r="AEX266" s="84"/>
      <c r="AEY266" s="84"/>
      <c r="AEZ266" s="84"/>
      <c r="AFA266" s="84"/>
      <c r="AFB266" s="84"/>
      <c r="AFC266" s="84"/>
      <c r="AFD266" s="84"/>
      <c r="AFE266" s="84"/>
      <c r="AFF266" s="84"/>
      <c r="AFG266" s="84"/>
      <c r="AFH266" s="84"/>
      <c r="AFI266" s="84"/>
      <c r="AFJ266" s="84"/>
      <c r="AFK266" s="84"/>
      <c r="AFL266" s="84"/>
      <c r="AFM266" s="84"/>
      <c r="AFN266" s="84"/>
      <c r="AFO266" s="84"/>
      <c r="AFP266" s="84"/>
      <c r="AFQ266" s="84"/>
      <c r="AFR266" s="84"/>
      <c r="AFS266" s="84"/>
      <c r="AFT266" s="84"/>
      <c r="AFU266" s="84"/>
      <c r="AFV266" s="84"/>
      <c r="AFW266" s="84"/>
      <c r="AFX266" s="84"/>
      <c r="AFY266" s="84"/>
      <c r="AFZ266" s="84"/>
      <c r="AGA266" s="84"/>
      <c r="AGB266" s="84"/>
      <c r="AGC266" s="84"/>
      <c r="AGD266" s="84"/>
      <c r="AGE266" s="84"/>
      <c r="AGF266" s="84"/>
      <c r="AGG266" s="84"/>
      <c r="AGH266" s="84"/>
      <c r="AGI266" s="84"/>
      <c r="AGJ266" s="84"/>
      <c r="AGK266" s="84"/>
      <c r="AGL266" s="84"/>
      <c r="AGM266" s="84"/>
      <c r="AGN266" s="84"/>
      <c r="AGO266" s="84"/>
      <c r="AGP266" s="84"/>
      <c r="AGQ266" s="84"/>
      <c r="AGR266" s="84"/>
      <c r="AGS266" s="84"/>
      <c r="AGT266" s="84"/>
      <c r="AGU266" s="84"/>
      <c r="AGV266" s="84"/>
      <c r="AGW266" s="84"/>
      <c r="AGX266" s="84"/>
      <c r="AGY266" s="84"/>
      <c r="AGZ266" s="84"/>
      <c r="AHA266" s="84"/>
      <c r="AHB266" s="84"/>
      <c r="AHC266" s="84"/>
      <c r="AHD266" s="84"/>
      <c r="AHE266" s="84"/>
      <c r="AHF266" s="84"/>
      <c r="AHG266" s="84"/>
      <c r="AHH266" s="84"/>
      <c r="AHI266" s="84"/>
      <c r="AHJ266" s="84"/>
      <c r="AHK266" s="84"/>
      <c r="AHL266" s="84"/>
      <c r="AHM266" s="84"/>
      <c r="AHN266" s="84"/>
      <c r="AHO266" s="84"/>
      <c r="AHP266" s="84"/>
      <c r="AHQ266" s="84"/>
      <c r="AHR266" s="84"/>
      <c r="AHS266" s="84"/>
      <c r="AHT266" s="84"/>
      <c r="AHU266" s="84"/>
      <c r="AHV266" s="84"/>
      <c r="AHW266" s="84"/>
      <c r="AHX266" s="84"/>
      <c r="AHY266" s="84"/>
      <c r="AHZ266" s="84"/>
      <c r="AIA266" s="84"/>
      <c r="AIB266" s="84"/>
      <c r="AIC266" s="84"/>
      <c r="AID266" s="84"/>
      <c r="AIE266" s="84"/>
      <c r="AIF266" s="84"/>
      <c r="AIG266" s="84"/>
      <c r="AIH266" s="84"/>
      <c r="AII266" s="84"/>
      <c r="AIJ266" s="84"/>
      <c r="AIK266" s="84"/>
      <c r="AIL266" s="84"/>
      <c r="AIM266" s="84"/>
      <c r="AIN266" s="84"/>
      <c r="AIO266" s="84"/>
      <c r="AIP266" s="84"/>
      <c r="AIQ266" s="84"/>
      <c r="AIR266" s="84"/>
      <c r="AIS266" s="84"/>
      <c r="AIT266" s="84"/>
      <c r="AIU266" s="84"/>
      <c r="AIV266" s="84"/>
      <c r="AIW266" s="84"/>
      <c r="AIX266" s="84"/>
      <c r="AIY266" s="84"/>
      <c r="AIZ266" s="84"/>
      <c r="AJA266" s="84"/>
      <c r="AJB266" s="84"/>
      <c r="AJC266" s="84"/>
      <c r="AJD266" s="84"/>
      <c r="AJE266" s="84"/>
      <c r="AJF266" s="84"/>
      <c r="AJG266" s="84"/>
      <c r="AJH266" s="84"/>
      <c r="AJI266" s="84"/>
      <c r="AJJ266" s="84"/>
      <c r="AJK266" s="84"/>
      <c r="AJL266" s="84"/>
      <c r="AJM266" s="84"/>
      <c r="AJN266" s="84"/>
      <c r="AJO266" s="84"/>
      <c r="AJP266" s="84"/>
      <c r="AJQ266" s="84"/>
      <c r="AJR266" s="84"/>
      <c r="AJS266" s="84"/>
      <c r="AJT266" s="84"/>
      <c r="AJU266" s="84"/>
      <c r="AJV266" s="84"/>
      <c r="AJW266" s="84"/>
      <c r="AJX266" s="84"/>
      <c r="AJY266" s="84"/>
      <c r="AJZ266" s="84"/>
      <c r="AKA266" s="84"/>
      <c r="AKB266" s="84"/>
      <c r="AKC266" s="84"/>
      <c r="AKD266" s="84"/>
      <c r="AKE266" s="84"/>
      <c r="AKF266" s="84"/>
      <c r="AKG266" s="84"/>
      <c r="AKH266" s="84"/>
      <c r="AKI266" s="84"/>
      <c r="AKJ266" s="84"/>
      <c r="AKK266" s="84"/>
      <c r="AKL266" s="84"/>
      <c r="AKM266" s="84"/>
      <c r="AKN266" s="84"/>
      <c r="AKO266" s="84"/>
      <c r="AKP266" s="84"/>
      <c r="AKQ266" s="84"/>
      <c r="AKR266" s="84"/>
      <c r="AKS266" s="84"/>
      <c r="AKT266" s="84"/>
      <c r="AKU266" s="84"/>
      <c r="AKV266" s="84"/>
      <c r="AKW266" s="84"/>
      <c r="AKX266" s="84"/>
      <c r="AKY266" s="84"/>
      <c r="AKZ266" s="84"/>
      <c r="ALA266" s="84"/>
      <c r="ALB266" s="84"/>
      <c r="ALC266" s="84"/>
      <c r="ALD266" s="84"/>
      <c r="ALE266" s="84"/>
      <c r="ALF266" s="84"/>
      <c r="ALG266" s="84"/>
      <c r="ALH266" s="84"/>
      <c r="ALI266" s="84"/>
      <c r="ALJ266" s="84"/>
      <c r="ALK266" s="84"/>
      <c r="ALL266" s="84"/>
      <c r="ALM266" s="84"/>
      <c r="ALN266" s="84"/>
      <c r="ALO266" s="84"/>
      <c r="ALP266" s="84"/>
      <c r="ALQ266" s="84"/>
      <c r="ALR266" s="84"/>
      <c r="ALS266" s="84"/>
      <c r="ALT266" s="84"/>
      <c r="ALU266" s="84"/>
      <c r="ALV266" s="84"/>
      <c r="ALW266" s="84"/>
      <c r="ALX266" s="84"/>
      <c r="ALY266" s="84"/>
      <c r="ALZ266" s="84"/>
      <c r="AMA266" s="84"/>
      <c r="AMB266" s="84"/>
      <c r="AMC266" s="84"/>
      <c r="AMD266" s="84"/>
      <c r="AME266" s="84"/>
      <c r="AMF266" s="84"/>
      <c r="AMG266" s="84"/>
      <c r="AMH266" s="84"/>
      <c r="AMI266" s="84"/>
      <c r="AMJ266" s="84"/>
    </row>
    <row r="267" s="13" customFormat="true" ht="15" hidden="false" customHeight="true" outlineLevel="0" collapsed="false">
      <c r="A267" s="62"/>
      <c r="B267" s="50" t="n">
        <v>3</v>
      </c>
      <c r="C267" s="74" t="s">
        <v>625</v>
      </c>
      <c r="D267" s="83" t="s">
        <v>170</v>
      </c>
      <c r="E267" s="75"/>
      <c r="F267" s="75"/>
      <c r="G267" s="75"/>
      <c r="H267" s="76"/>
      <c r="I267" s="75" t="s">
        <v>139</v>
      </c>
      <c r="J267" s="77" t="n">
        <v>1</v>
      </c>
      <c r="K267" s="102" t="n">
        <v>135</v>
      </c>
      <c r="L267" s="77" t="n">
        <v>1962</v>
      </c>
      <c r="M267" s="100" t="n">
        <v>1962</v>
      </c>
      <c r="N267" s="76"/>
      <c r="O267" s="80"/>
      <c r="P267" s="80"/>
      <c r="Q267" s="81" t="s">
        <v>301</v>
      </c>
      <c r="R267" s="82"/>
      <c r="S267" s="44"/>
      <c r="T267" s="45" t="str">
        <f aca="false">D267</f>
        <v>?</v>
      </c>
      <c r="U267" s="44"/>
      <c r="V267" s="44"/>
      <c r="W267" s="44"/>
      <c r="X267" s="44"/>
      <c r="Y267" s="44"/>
      <c r="Z267" s="44"/>
      <c r="AA267" s="44"/>
      <c r="AB267" s="13" t="n">
        <v>-9.189967</v>
      </c>
      <c r="AC267" s="13" t="n">
        <v>-75.015152</v>
      </c>
      <c r="AED267" s="0"/>
      <c r="AEE267" s="0"/>
      <c r="AEF267" s="0"/>
      <c r="AEG267" s="0"/>
      <c r="AEH267" s="0"/>
      <c r="AEI267" s="0"/>
      <c r="AEJ267" s="0"/>
      <c r="AEK267" s="0"/>
      <c r="AEL267" s="0"/>
      <c r="AEM267" s="0"/>
      <c r="AEN267" s="0"/>
      <c r="AEO267" s="0"/>
      <c r="AEP267" s="0"/>
      <c r="AEQ267" s="0"/>
      <c r="AER267" s="0"/>
      <c r="AES267" s="0"/>
      <c r="AET267" s="0"/>
      <c r="AEU267" s="0"/>
      <c r="AEV267" s="0"/>
      <c r="AEW267" s="0"/>
      <c r="AEX267" s="0"/>
      <c r="AEY267" s="0"/>
      <c r="AEZ267" s="0"/>
      <c r="AFA267" s="0"/>
      <c r="AFB267" s="0"/>
      <c r="AFC267" s="0"/>
      <c r="AFD267" s="0"/>
      <c r="AFE267" s="0"/>
      <c r="AFF267" s="0"/>
      <c r="AFG267" s="0"/>
      <c r="AFH267" s="0"/>
      <c r="AFI267" s="0"/>
      <c r="AFJ267" s="0"/>
      <c r="AFK267" s="0"/>
      <c r="AFL267" s="0"/>
      <c r="AFM267" s="0"/>
      <c r="AFN267" s="0"/>
      <c r="AFO267" s="0"/>
      <c r="AFP267" s="0"/>
      <c r="AFQ267" s="0"/>
      <c r="AFR267" s="0"/>
      <c r="AFS267" s="0"/>
      <c r="AFT267" s="0"/>
      <c r="AFU267" s="0"/>
      <c r="AFV267" s="0"/>
      <c r="AFW267" s="0"/>
      <c r="AFX267" s="0"/>
      <c r="AFY267" s="0"/>
      <c r="AFZ267" s="0"/>
      <c r="AGA267" s="0"/>
      <c r="AGB267" s="0"/>
      <c r="AGC267" s="0"/>
      <c r="AGD267" s="0"/>
      <c r="AGE267" s="0"/>
      <c r="AGF267" s="0"/>
      <c r="AGG267" s="0"/>
      <c r="AGH267" s="0"/>
      <c r="AGI267" s="0"/>
      <c r="AGJ267" s="0"/>
      <c r="AGK267" s="0"/>
      <c r="AGL267" s="0"/>
      <c r="AGM267" s="0"/>
      <c r="AGN267" s="0"/>
      <c r="AGO267" s="0"/>
      <c r="AGP267" s="0"/>
      <c r="AGQ267" s="0"/>
      <c r="AGR267" s="0"/>
      <c r="AGS267" s="0"/>
      <c r="AGT267" s="0"/>
      <c r="AGU267" s="0"/>
      <c r="AGV267" s="0"/>
      <c r="AGW267" s="0"/>
      <c r="AGX267" s="0"/>
      <c r="AGY267" s="0"/>
      <c r="AGZ267" s="0"/>
      <c r="AHA267" s="0"/>
      <c r="AHB267" s="0"/>
      <c r="AHC267" s="0"/>
      <c r="AHD267" s="0"/>
      <c r="AHE267" s="0"/>
      <c r="AHF267" s="0"/>
      <c r="AHG267" s="0"/>
      <c r="AHH267" s="0"/>
      <c r="AHI267" s="0"/>
      <c r="AHJ267" s="0"/>
      <c r="AHK267" s="0"/>
      <c r="AHL267" s="0"/>
      <c r="AHM267" s="0"/>
      <c r="AHN267" s="0"/>
      <c r="AHO267" s="0"/>
      <c r="AHP267" s="0"/>
      <c r="AHQ267" s="0"/>
      <c r="AHR267" s="0"/>
      <c r="AHS267" s="0"/>
      <c r="AHT267" s="0"/>
      <c r="AHU267" s="0"/>
      <c r="AHV267" s="0"/>
      <c r="AHW267" s="0"/>
      <c r="AHX267" s="0"/>
      <c r="AHY267" s="0"/>
      <c r="AHZ267" s="0"/>
      <c r="AIA267" s="0"/>
      <c r="AIB267" s="0"/>
      <c r="AIC267" s="0"/>
      <c r="AID267" s="0"/>
      <c r="AIE267" s="0"/>
      <c r="AIF267" s="0"/>
      <c r="AIG267" s="0"/>
      <c r="AIH267" s="0"/>
      <c r="AII267" s="0"/>
      <c r="AIJ267" s="0"/>
      <c r="AIK267" s="0"/>
      <c r="AIL267" s="0"/>
      <c r="AIM267" s="0"/>
      <c r="AIN267" s="0"/>
      <c r="AIO267" s="0"/>
      <c r="AIP267" s="0"/>
      <c r="AIQ267" s="0"/>
      <c r="AIR267" s="0"/>
      <c r="AIS267" s="0"/>
      <c r="AIT267" s="0"/>
      <c r="AIU267" s="0"/>
      <c r="AIV267" s="0"/>
      <c r="AIW267" s="0"/>
      <c r="AIX267" s="0"/>
      <c r="AIY267" s="0"/>
      <c r="AIZ267" s="0"/>
      <c r="AJA267" s="0"/>
      <c r="AJB267" s="0"/>
      <c r="AJC267" s="0"/>
      <c r="AJD267" s="0"/>
      <c r="AJE267" s="0"/>
      <c r="AJF267" s="0"/>
      <c r="AJG267" s="0"/>
      <c r="AJH267" s="0"/>
      <c r="AJI267" s="0"/>
      <c r="AJJ267" s="0"/>
      <c r="AJK267" s="0"/>
      <c r="AJL267" s="0"/>
      <c r="AJM267" s="0"/>
      <c r="AJN267" s="0"/>
      <c r="AJO267" s="0"/>
      <c r="AJP267" s="0"/>
      <c r="AJQ267" s="0"/>
      <c r="AJR267" s="0"/>
      <c r="AJS267" s="0"/>
      <c r="AJT267" s="0"/>
      <c r="AJU267" s="0"/>
      <c r="AJV267" s="0"/>
      <c r="AJW267" s="0"/>
      <c r="AJX267" s="0"/>
      <c r="AJY267" s="0"/>
      <c r="AJZ267" s="0"/>
      <c r="AKA267" s="0"/>
      <c r="AKB267" s="0"/>
      <c r="AKC267" s="0"/>
      <c r="AKD267" s="0"/>
      <c r="AKE267" s="0"/>
      <c r="AKF267" s="0"/>
      <c r="AKG267" s="0"/>
      <c r="AKH267" s="0"/>
      <c r="AKI267" s="0"/>
      <c r="AKJ267" s="0"/>
      <c r="AKK267" s="0"/>
      <c r="AKL267" s="0"/>
      <c r="AKM267" s="0"/>
      <c r="AKN267" s="0"/>
      <c r="AKO267" s="0"/>
      <c r="AKP267" s="0"/>
      <c r="AKQ267" s="0"/>
      <c r="AKR267" s="0"/>
      <c r="AKS267" s="0"/>
      <c r="AKT267" s="0"/>
      <c r="AKU267" s="0"/>
      <c r="AKV267" s="0"/>
      <c r="AKW267" s="0"/>
      <c r="AKX267" s="0"/>
      <c r="AKY267" s="0"/>
      <c r="AKZ267" s="0"/>
      <c r="ALA267" s="0"/>
      <c r="ALB267" s="0"/>
      <c r="ALC267" s="0"/>
      <c r="ALD267" s="0"/>
      <c r="ALE267" s="0"/>
      <c r="ALF267" s="0"/>
      <c r="ALG267" s="0"/>
      <c r="ALH267" s="0"/>
      <c r="ALI267" s="0"/>
      <c r="ALJ267" s="0"/>
      <c r="ALK267" s="0"/>
      <c r="ALL267" s="0"/>
      <c r="ALM267" s="0"/>
      <c r="ALN267" s="0"/>
      <c r="ALO267" s="0"/>
      <c r="ALP267" s="0"/>
      <c r="ALQ267" s="0"/>
      <c r="ALR267" s="0"/>
      <c r="ALS267" s="0"/>
      <c r="ALT267" s="0"/>
      <c r="ALU267" s="0"/>
      <c r="ALV267" s="0"/>
      <c r="ALW267" s="0"/>
      <c r="ALX267" s="0"/>
      <c r="ALY267" s="0"/>
      <c r="ALZ267" s="0"/>
      <c r="AMA267" s="0"/>
      <c r="AMB267" s="0"/>
      <c r="AMC267" s="0"/>
      <c r="AMD267" s="0"/>
      <c r="AME267" s="0"/>
      <c r="AMF267" s="0"/>
      <c r="AMG267" s="0"/>
      <c r="AMH267" s="0"/>
      <c r="AMI267" s="0"/>
      <c r="AMJ267" s="0"/>
    </row>
    <row r="268" s="13" customFormat="true" ht="15" hidden="false" customHeight="true" outlineLevel="0" collapsed="false">
      <c r="A268" s="62"/>
      <c r="B268" s="50" t="n">
        <v>3</v>
      </c>
      <c r="C268" s="74" t="s">
        <v>626</v>
      </c>
      <c r="D268" s="83" t="s">
        <v>198</v>
      </c>
      <c r="E268" s="75"/>
      <c r="F268" s="75"/>
      <c r="G268" s="75"/>
      <c r="H268" s="76"/>
      <c r="I268" s="75" t="s">
        <v>54</v>
      </c>
      <c r="J268" s="77" t="n">
        <v>1</v>
      </c>
      <c r="K268" s="102" t="n">
        <v>171</v>
      </c>
      <c r="L268" s="77" t="n">
        <v>1961</v>
      </c>
      <c r="M268" s="79" t="n">
        <v>22621</v>
      </c>
      <c r="N268" s="76" t="n">
        <v>280</v>
      </c>
      <c r="O268" s="80"/>
      <c r="P268" s="80"/>
      <c r="Q268" s="81" t="s">
        <v>301</v>
      </c>
      <c r="R268" s="82"/>
      <c r="S268" s="44"/>
      <c r="T268" s="45" t="str">
        <f aca="false">D268</f>
        <v>U</v>
      </c>
      <c r="U268" s="44"/>
      <c r="V268" s="44"/>
      <c r="W268" s="44"/>
      <c r="X268" s="44"/>
      <c r="Y268" s="44"/>
      <c r="Z268" s="44"/>
      <c r="AA268" s="44"/>
      <c r="AB268" s="13" t="n">
        <v>40.5177463</v>
      </c>
      <c r="AC268" s="13" t="n">
        <v>-108.0870285</v>
      </c>
      <c r="AED268" s="0"/>
      <c r="AEE268" s="0"/>
      <c r="AEF268" s="0"/>
      <c r="AEG268" s="0"/>
      <c r="AEH268" s="0"/>
      <c r="AEI268" s="0"/>
      <c r="AEJ268" s="0"/>
      <c r="AEK268" s="0"/>
      <c r="AEL268" s="0"/>
      <c r="AEM268" s="0"/>
      <c r="AEN268" s="0"/>
      <c r="AEO268" s="0"/>
      <c r="AEP268" s="0"/>
      <c r="AEQ268" s="0"/>
      <c r="AER268" s="0"/>
      <c r="AES268" s="0"/>
      <c r="AET268" s="0"/>
      <c r="AEU268" s="0"/>
      <c r="AEV268" s="0"/>
      <c r="AEW268" s="0"/>
      <c r="AEX268" s="0"/>
      <c r="AEY268" s="0"/>
      <c r="AEZ268" s="0"/>
      <c r="AFA268" s="0"/>
      <c r="AFB268" s="0"/>
      <c r="AFC268" s="0"/>
      <c r="AFD268" s="0"/>
      <c r="AFE268" s="0"/>
      <c r="AFF268" s="0"/>
      <c r="AFG268" s="0"/>
      <c r="AFH268" s="0"/>
      <c r="AFI268" s="0"/>
      <c r="AFJ268" s="0"/>
      <c r="AFK268" s="0"/>
      <c r="AFL268" s="0"/>
      <c r="AFM268" s="0"/>
      <c r="AFN268" s="0"/>
      <c r="AFO268" s="0"/>
      <c r="AFP268" s="0"/>
      <c r="AFQ268" s="0"/>
      <c r="AFR268" s="0"/>
      <c r="AFS268" s="0"/>
      <c r="AFT268" s="0"/>
      <c r="AFU268" s="0"/>
      <c r="AFV268" s="0"/>
      <c r="AFW268" s="0"/>
      <c r="AFX268" s="0"/>
      <c r="AFY268" s="0"/>
      <c r="AFZ268" s="0"/>
      <c r="AGA268" s="0"/>
      <c r="AGB268" s="0"/>
      <c r="AGC268" s="0"/>
      <c r="AGD268" s="0"/>
      <c r="AGE268" s="0"/>
      <c r="AGF268" s="0"/>
      <c r="AGG268" s="0"/>
      <c r="AGH268" s="0"/>
      <c r="AGI268" s="0"/>
      <c r="AGJ268" s="0"/>
      <c r="AGK268" s="0"/>
      <c r="AGL268" s="0"/>
      <c r="AGM268" s="0"/>
      <c r="AGN268" s="0"/>
      <c r="AGO268" s="0"/>
      <c r="AGP268" s="0"/>
      <c r="AGQ268" s="0"/>
      <c r="AGR268" s="0"/>
      <c r="AGS268" s="0"/>
      <c r="AGT268" s="0"/>
      <c r="AGU268" s="0"/>
      <c r="AGV268" s="0"/>
      <c r="AGW268" s="0"/>
      <c r="AGX268" s="0"/>
      <c r="AGY268" s="0"/>
      <c r="AGZ268" s="0"/>
      <c r="AHA268" s="0"/>
      <c r="AHB268" s="0"/>
      <c r="AHC268" s="0"/>
      <c r="AHD268" s="0"/>
      <c r="AHE268" s="0"/>
      <c r="AHF268" s="0"/>
      <c r="AHG268" s="0"/>
      <c r="AHH268" s="0"/>
      <c r="AHI268" s="0"/>
      <c r="AHJ268" s="0"/>
      <c r="AHK268" s="0"/>
      <c r="AHL268" s="0"/>
      <c r="AHM268" s="0"/>
      <c r="AHN268" s="0"/>
      <c r="AHO268" s="0"/>
      <c r="AHP268" s="0"/>
      <c r="AHQ268" s="0"/>
      <c r="AHR268" s="0"/>
      <c r="AHS268" s="0"/>
      <c r="AHT268" s="0"/>
      <c r="AHU268" s="0"/>
      <c r="AHV268" s="0"/>
      <c r="AHW268" s="0"/>
      <c r="AHX268" s="0"/>
      <c r="AHY268" s="0"/>
      <c r="AHZ268" s="0"/>
      <c r="AIA268" s="0"/>
      <c r="AIB268" s="0"/>
      <c r="AIC268" s="0"/>
      <c r="AID268" s="0"/>
      <c r="AIE268" s="0"/>
      <c r="AIF268" s="0"/>
      <c r="AIG268" s="0"/>
      <c r="AIH268" s="0"/>
      <c r="AII268" s="0"/>
      <c r="AIJ268" s="0"/>
      <c r="AIK268" s="0"/>
      <c r="AIL268" s="0"/>
      <c r="AIM268" s="0"/>
      <c r="AIN268" s="0"/>
      <c r="AIO268" s="0"/>
      <c r="AIP268" s="0"/>
      <c r="AIQ268" s="0"/>
      <c r="AIR268" s="0"/>
      <c r="AIS268" s="0"/>
      <c r="AIT268" s="0"/>
      <c r="AIU268" s="0"/>
      <c r="AIV268" s="0"/>
      <c r="AIW268" s="0"/>
      <c r="AIX268" s="0"/>
      <c r="AIY268" s="0"/>
      <c r="AIZ268" s="0"/>
      <c r="AJA268" s="0"/>
      <c r="AJB268" s="0"/>
      <c r="AJC268" s="0"/>
      <c r="AJD268" s="0"/>
      <c r="AJE268" s="0"/>
      <c r="AJF268" s="0"/>
      <c r="AJG268" s="0"/>
      <c r="AJH268" s="0"/>
      <c r="AJI268" s="0"/>
      <c r="AJJ268" s="0"/>
      <c r="AJK268" s="0"/>
      <c r="AJL268" s="0"/>
      <c r="AJM268" s="0"/>
      <c r="AJN268" s="0"/>
      <c r="AJO268" s="0"/>
      <c r="AJP268" s="0"/>
      <c r="AJQ268" s="0"/>
      <c r="AJR268" s="0"/>
      <c r="AJS268" s="0"/>
      <c r="AJT268" s="0"/>
      <c r="AJU268" s="0"/>
      <c r="AJV268" s="0"/>
      <c r="AJW268" s="0"/>
      <c r="AJX268" s="0"/>
      <c r="AJY268" s="0"/>
      <c r="AJZ268" s="0"/>
      <c r="AKA268" s="0"/>
      <c r="AKB268" s="0"/>
      <c r="AKC268" s="0"/>
      <c r="AKD268" s="0"/>
      <c r="AKE268" s="0"/>
      <c r="AKF268" s="0"/>
      <c r="AKG268" s="0"/>
      <c r="AKH268" s="0"/>
      <c r="AKI268" s="0"/>
      <c r="AKJ268" s="0"/>
      <c r="AKK268" s="0"/>
      <c r="AKL268" s="0"/>
      <c r="AKM268" s="0"/>
      <c r="AKN268" s="0"/>
      <c r="AKO268" s="0"/>
      <c r="AKP268" s="0"/>
      <c r="AKQ268" s="0"/>
      <c r="AKR268" s="0"/>
      <c r="AKS268" s="0"/>
      <c r="AKT268" s="0"/>
      <c r="AKU268" s="0"/>
      <c r="AKV268" s="0"/>
      <c r="AKW268" s="0"/>
      <c r="AKX268" s="0"/>
      <c r="AKY268" s="0"/>
      <c r="AKZ268" s="0"/>
      <c r="ALA268" s="0"/>
      <c r="ALB268" s="0"/>
      <c r="ALC268" s="0"/>
      <c r="ALD268" s="0"/>
      <c r="ALE268" s="0"/>
      <c r="ALF268" s="0"/>
      <c r="ALG268" s="0"/>
      <c r="ALH268" s="0"/>
      <c r="ALI268" s="0"/>
      <c r="ALJ268" s="0"/>
      <c r="ALK268" s="0"/>
      <c r="ALL268" s="0"/>
      <c r="ALM268" s="0"/>
      <c r="ALN268" s="0"/>
      <c r="ALO268" s="0"/>
      <c r="ALP268" s="0"/>
      <c r="ALQ268" s="0"/>
      <c r="ALR268" s="0"/>
      <c r="ALS268" s="0"/>
      <c r="ALT268" s="0"/>
      <c r="ALU268" s="0"/>
      <c r="ALV268" s="0"/>
      <c r="ALW268" s="0"/>
      <c r="ALX268" s="0"/>
      <c r="ALY268" s="0"/>
      <c r="ALZ268" s="0"/>
      <c r="AMA268" s="0"/>
      <c r="AMB268" s="0"/>
      <c r="AMC268" s="0"/>
      <c r="AMD268" s="0"/>
      <c r="AME268" s="0"/>
      <c r="AMF268" s="0"/>
      <c r="AMG268" s="0"/>
      <c r="AMH268" s="0"/>
      <c r="AMI268" s="0"/>
      <c r="AMJ268" s="0"/>
    </row>
    <row r="269" s="13" customFormat="true" ht="15" hidden="false" customHeight="true" outlineLevel="0" collapsed="false">
      <c r="A269" s="62"/>
      <c r="B269" s="50" t="n">
        <v>3</v>
      </c>
      <c r="C269" s="74" t="s">
        <v>592</v>
      </c>
      <c r="D269" s="83" t="s">
        <v>69</v>
      </c>
      <c r="E269" s="75"/>
      <c r="F269" s="75"/>
      <c r="G269" s="75"/>
      <c r="H269" s="76"/>
      <c r="I269" s="75" t="s">
        <v>54</v>
      </c>
      <c r="J269" s="77" t="n">
        <v>1</v>
      </c>
      <c r="K269" s="102" t="n">
        <v>124</v>
      </c>
      <c r="L269" s="77" t="n">
        <v>1961</v>
      </c>
      <c r="M269" s="95" t="n">
        <v>22616</v>
      </c>
      <c r="N269" s="76"/>
      <c r="O269" s="80" t="n">
        <v>0.7</v>
      </c>
      <c r="P269" s="80"/>
      <c r="Q269" s="81" t="s">
        <v>301</v>
      </c>
      <c r="R269" s="82"/>
      <c r="S269" s="44" t="s">
        <v>159</v>
      </c>
      <c r="T269" s="45" t="str">
        <f aca="false">D269</f>
        <v>Coal</v>
      </c>
      <c r="U269" s="44"/>
      <c r="V269" s="44"/>
      <c r="W269" s="44"/>
      <c r="X269" s="44"/>
      <c r="Y269" s="44"/>
      <c r="Z269" s="44"/>
      <c r="AA269" s="44"/>
      <c r="AB269" s="13" t="n">
        <v>53.0098251</v>
      </c>
      <c r="AC269" s="13" t="n">
        <v>-3.6270191</v>
      </c>
      <c r="AED269" s="0"/>
      <c r="AEE269" s="0"/>
      <c r="AEF269" s="0"/>
      <c r="AEG269" s="0"/>
      <c r="AEH269" s="0"/>
      <c r="AEI269" s="0"/>
      <c r="AEJ269" s="0"/>
      <c r="AEK269" s="0"/>
      <c r="AEL269" s="0"/>
      <c r="AEM269" s="0"/>
      <c r="AEN269" s="0"/>
      <c r="AEO269" s="0"/>
      <c r="AEP269" s="0"/>
      <c r="AEQ269" s="0"/>
      <c r="AER269" s="0"/>
      <c r="AES269" s="0"/>
      <c r="AET269" s="0"/>
      <c r="AEU269" s="0"/>
      <c r="AEV269" s="0"/>
      <c r="AEW269" s="0"/>
      <c r="AEX269" s="0"/>
      <c r="AEY269" s="0"/>
      <c r="AEZ269" s="0"/>
      <c r="AFA269" s="0"/>
      <c r="AFB269" s="0"/>
      <c r="AFC269" s="0"/>
      <c r="AFD269" s="0"/>
      <c r="AFE269" s="0"/>
      <c r="AFF269" s="0"/>
      <c r="AFG269" s="0"/>
      <c r="AFH269" s="0"/>
      <c r="AFI269" s="0"/>
      <c r="AFJ269" s="0"/>
      <c r="AFK269" s="0"/>
      <c r="AFL269" s="0"/>
      <c r="AFM269" s="0"/>
      <c r="AFN269" s="0"/>
      <c r="AFO269" s="0"/>
      <c r="AFP269" s="0"/>
      <c r="AFQ269" s="0"/>
      <c r="AFR269" s="0"/>
      <c r="AFS269" s="0"/>
      <c r="AFT269" s="0"/>
      <c r="AFU269" s="0"/>
      <c r="AFV269" s="0"/>
      <c r="AFW269" s="0"/>
      <c r="AFX269" s="0"/>
      <c r="AFY269" s="0"/>
      <c r="AFZ269" s="0"/>
      <c r="AGA269" s="0"/>
      <c r="AGB269" s="0"/>
      <c r="AGC269" s="0"/>
      <c r="AGD269" s="0"/>
      <c r="AGE269" s="0"/>
      <c r="AGF269" s="0"/>
      <c r="AGG269" s="0"/>
      <c r="AGH269" s="0"/>
      <c r="AGI269" s="0"/>
      <c r="AGJ269" s="0"/>
      <c r="AGK269" s="0"/>
      <c r="AGL269" s="0"/>
      <c r="AGM269" s="0"/>
      <c r="AGN269" s="0"/>
      <c r="AGO269" s="0"/>
      <c r="AGP269" s="0"/>
      <c r="AGQ269" s="0"/>
      <c r="AGR269" s="0"/>
      <c r="AGS269" s="0"/>
      <c r="AGT269" s="0"/>
      <c r="AGU269" s="0"/>
      <c r="AGV269" s="0"/>
      <c r="AGW269" s="0"/>
      <c r="AGX269" s="0"/>
      <c r="AGY269" s="0"/>
      <c r="AGZ269" s="0"/>
      <c r="AHA269" s="0"/>
      <c r="AHB269" s="0"/>
      <c r="AHC269" s="0"/>
      <c r="AHD269" s="0"/>
      <c r="AHE269" s="0"/>
      <c r="AHF269" s="0"/>
      <c r="AHG269" s="0"/>
      <c r="AHH269" s="0"/>
      <c r="AHI269" s="0"/>
      <c r="AHJ269" s="0"/>
      <c r="AHK269" s="0"/>
      <c r="AHL269" s="0"/>
      <c r="AHM269" s="0"/>
      <c r="AHN269" s="0"/>
      <c r="AHO269" s="0"/>
      <c r="AHP269" s="0"/>
      <c r="AHQ269" s="0"/>
      <c r="AHR269" s="0"/>
      <c r="AHS269" s="0"/>
      <c r="AHT269" s="0"/>
      <c r="AHU269" s="0"/>
      <c r="AHV269" s="0"/>
      <c r="AHW269" s="0"/>
      <c r="AHX269" s="0"/>
      <c r="AHY269" s="0"/>
      <c r="AHZ269" s="0"/>
      <c r="AIA269" s="0"/>
      <c r="AIB269" s="0"/>
      <c r="AIC269" s="0"/>
      <c r="AID269" s="0"/>
      <c r="AIE269" s="0"/>
      <c r="AIF269" s="0"/>
      <c r="AIG269" s="0"/>
      <c r="AIH269" s="0"/>
      <c r="AII269" s="0"/>
      <c r="AIJ269" s="0"/>
      <c r="AIK269" s="0"/>
      <c r="AIL269" s="0"/>
      <c r="AIM269" s="0"/>
      <c r="AIN269" s="0"/>
      <c r="AIO269" s="0"/>
      <c r="AIP269" s="0"/>
      <c r="AIQ269" s="0"/>
      <c r="AIR269" s="0"/>
      <c r="AIS269" s="0"/>
      <c r="AIT269" s="0"/>
      <c r="AIU269" s="0"/>
      <c r="AIV269" s="0"/>
      <c r="AIW269" s="0"/>
      <c r="AIX269" s="0"/>
      <c r="AIY269" s="0"/>
      <c r="AIZ269" s="0"/>
      <c r="AJA269" s="0"/>
      <c r="AJB269" s="0"/>
      <c r="AJC269" s="0"/>
      <c r="AJD269" s="0"/>
      <c r="AJE269" s="0"/>
      <c r="AJF269" s="0"/>
      <c r="AJG269" s="0"/>
      <c r="AJH269" s="0"/>
      <c r="AJI269" s="0"/>
      <c r="AJJ269" s="0"/>
      <c r="AJK269" s="0"/>
      <c r="AJL269" s="0"/>
      <c r="AJM269" s="0"/>
      <c r="AJN269" s="0"/>
      <c r="AJO269" s="0"/>
      <c r="AJP269" s="0"/>
      <c r="AJQ269" s="0"/>
      <c r="AJR269" s="0"/>
      <c r="AJS269" s="0"/>
      <c r="AJT269" s="0"/>
      <c r="AJU269" s="0"/>
      <c r="AJV269" s="0"/>
      <c r="AJW269" s="0"/>
      <c r="AJX269" s="0"/>
      <c r="AJY269" s="0"/>
      <c r="AJZ269" s="0"/>
      <c r="AKA269" s="0"/>
      <c r="AKB269" s="0"/>
      <c r="AKC269" s="0"/>
      <c r="AKD269" s="0"/>
      <c r="AKE269" s="0"/>
      <c r="AKF269" s="0"/>
      <c r="AKG269" s="0"/>
      <c r="AKH269" s="0"/>
      <c r="AKI269" s="0"/>
      <c r="AKJ269" s="0"/>
      <c r="AKK269" s="0"/>
      <c r="AKL269" s="0"/>
      <c r="AKM269" s="0"/>
      <c r="AKN269" s="0"/>
      <c r="AKO269" s="0"/>
      <c r="AKP269" s="0"/>
      <c r="AKQ269" s="0"/>
      <c r="AKR269" s="0"/>
      <c r="AKS269" s="0"/>
      <c r="AKT269" s="0"/>
      <c r="AKU269" s="0"/>
      <c r="AKV269" s="0"/>
      <c r="AKW269" s="0"/>
      <c r="AKX269" s="0"/>
      <c r="AKY269" s="0"/>
      <c r="AKZ269" s="0"/>
      <c r="ALA269" s="0"/>
      <c r="ALB269" s="0"/>
      <c r="ALC269" s="0"/>
      <c r="ALD269" s="0"/>
      <c r="ALE269" s="0"/>
      <c r="ALF269" s="0"/>
      <c r="ALG269" s="0"/>
      <c r="ALH269" s="0"/>
      <c r="ALI269" s="0"/>
      <c r="ALJ269" s="0"/>
      <c r="ALK269" s="0"/>
      <c r="ALL269" s="0"/>
      <c r="ALM269" s="0"/>
      <c r="ALN269" s="0"/>
      <c r="ALO269" s="0"/>
      <c r="ALP269" s="0"/>
      <c r="ALQ269" s="0"/>
      <c r="ALR269" s="0"/>
      <c r="ALS269" s="0"/>
      <c r="ALT269" s="0"/>
      <c r="ALU269" s="0"/>
      <c r="ALV269" s="0"/>
      <c r="ALW269" s="0"/>
      <c r="ALX269" s="0"/>
      <c r="ALY269" s="0"/>
      <c r="ALZ269" s="0"/>
      <c r="AMA269" s="0"/>
      <c r="AMB269" s="0"/>
      <c r="AMC269" s="0"/>
      <c r="AMD269" s="0"/>
      <c r="AME269" s="0"/>
      <c r="AMF269" s="0"/>
      <c r="AMG269" s="0"/>
      <c r="AMH269" s="0"/>
      <c r="AMI269" s="0"/>
      <c r="AMJ269" s="0"/>
    </row>
    <row r="270" customFormat="false" ht="15" hidden="false" customHeight="true" outlineLevel="0" collapsed="false">
      <c r="A270" s="50"/>
      <c r="B270" s="50" t="n">
        <v>5</v>
      </c>
      <c r="C270" s="74" t="s">
        <v>627</v>
      </c>
      <c r="D270" s="83" t="s">
        <v>69</v>
      </c>
      <c r="E270" s="75"/>
      <c r="F270" s="75"/>
      <c r="G270" s="75"/>
      <c r="H270" s="76"/>
      <c r="I270" s="75" t="n">
        <v>3</v>
      </c>
      <c r="J270" s="77" t="n">
        <v>3</v>
      </c>
      <c r="K270" s="102"/>
      <c r="L270" s="77" t="n">
        <v>1961</v>
      </c>
      <c r="M270" s="100" t="n">
        <v>1961</v>
      </c>
      <c r="N270" s="76"/>
      <c r="O270" s="80"/>
      <c r="P270" s="80" t="n">
        <v>11</v>
      </c>
      <c r="Q270" s="81" t="s">
        <v>438</v>
      </c>
      <c r="R270" s="82" t="s">
        <v>628</v>
      </c>
      <c r="S270" s="44" t="s">
        <v>159</v>
      </c>
      <c r="T270" s="45" t="str">
        <f aca="false">D270</f>
        <v>Coal</v>
      </c>
      <c r="U270" s="44"/>
      <c r="V270" s="44"/>
      <c r="W270" s="44"/>
      <c r="X270" s="44"/>
      <c r="Y270" s="44"/>
      <c r="Z270" s="44"/>
      <c r="AA270" s="44"/>
      <c r="AB270" s="13" t="n">
        <v>50.64547</v>
      </c>
      <c r="AC270" s="13" t="n">
        <v>5.63488</v>
      </c>
      <c r="AED270" s="135"/>
      <c r="AEE270" s="135"/>
      <c r="AEF270" s="135"/>
      <c r="AEG270" s="135"/>
      <c r="AEH270" s="135"/>
      <c r="AEI270" s="135"/>
      <c r="AEJ270" s="135"/>
      <c r="AEK270" s="135"/>
      <c r="AEL270" s="135"/>
      <c r="AEM270" s="135"/>
      <c r="AEN270" s="135"/>
      <c r="AEO270" s="135"/>
      <c r="AEP270" s="135"/>
      <c r="AEQ270" s="135"/>
      <c r="AER270" s="135"/>
      <c r="AES270" s="135"/>
      <c r="AET270" s="135"/>
      <c r="AEU270" s="135"/>
      <c r="AEV270" s="135"/>
      <c r="AEW270" s="135"/>
      <c r="AEX270" s="135"/>
      <c r="AEY270" s="135"/>
      <c r="AEZ270" s="135"/>
      <c r="AFA270" s="135"/>
      <c r="AFB270" s="135"/>
      <c r="AFC270" s="135"/>
      <c r="AFD270" s="135"/>
      <c r="AFE270" s="135"/>
      <c r="AFF270" s="135"/>
      <c r="AFG270" s="135"/>
      <c r="AFH270" s="135"/>
      <c r="AFI270" s="135"/>
      <c r="AFJ270" s="135"/>
      <c r="AFK270" s="135"/>
      <c r="AFL270" s="135"/>
      <c r="AFM270" s="135"/>
      <c r="AFN270" s="135"/>
      <c r="AFO270" s="135"/>
      <c r="AFP270" s="135"/>
      <c r="AFQ270" s="135"/>
      <c r="AFR270" s="135"/>
      <c r="AFS270" s="135"/>
      <c r="AFT270" s="135"/>
      <c r="AFU270" s="135"/>
      <c r="AFV270" s="135"/>
      <c r="AFW270" s="135"/>
      <c r="AFX270" s="135"/>
      <c r="AFY270" s="135"/>
      <c r="AFZ270" s="135"/>
      <c r="AGA270" s="135"/>
      <c r="AGB270" s="135"/>
      <c r="AGC270" s="135"/>
      <c r="AGD270" s="135"/>
      <c r="AGE270" s="135"/>
      <c r="AGF270" s="135"/>
      <c r="AGG270" s="135"/>
      <c r="AGH270" s="135"/>
      <c r="AGI270" s="135"/>
      <c r="AGJ270" s="135"/>
      <c r="AGK270" s="135"/>
      <c r="AGL270" s="135"/>
      <c r="AGM270" s="135"/>
      <c r="AGN270" s="135"/>
      <c r="AGO270" s="135"/>
      <c r="AGP270" s="135"/>
      <c r="AGQ270" s="135"/>
      <c r="AGR270" s="135"/>
      <c r="AGS270" s="135"/>
      <c r="AGT270" s="135"/>
      <c r="AGU270" s="135"/>
      <c r="AGV270" s="135"/>
      <c r="AGW270" s="135"/>
      <c r="AGX270" s="135"/>
      <c r="AGY270" s="135"/>
      <c r="AGZ270" s="135"/>
      <c r="AHA270" s="135"/>
      <c r="AHB270" s="135"/>
      <c r="AHC270" s="135"/>
      <c r="AHD270" s="135"/>
      <c r="AHE270" s="135"/>
      <c r="AHF270" s="135"/>
      <c r="AHG270" s="135"/>
      <c r="AHH270" s="135"/>
      <c r="AHI270" s="135"/>
      <c r="AHJ270" s="135"/>
      <c r="AHK270" s="135"/>
      <c r="AHL270" s="135"/>
      <c r="AHM270" s="135"/>
      <c r="AHN270" s="135"/>
      <c r="AHO270" s="135"/>
      <c r="AHP270" s="135"/>
      <c r="AHQ270" s="135"/>
      <c r="AHR270" s="135"/>
      <c r="AHS270" s="135"/>
      <c r="AHT270" s="135"/>
      <c r="AHU270" s="135"/>
      <c r="AHV270" s="135"/>
      <c r="AHW270" s="135"/>
      <c r="AHX270" s="135"/>
      <c r="AHY270" s="135"/>
      <c r="AHZ270" s="135"/>
      <c r="AIA270" s="135"/>
      <c r="AIB270" s="135"/>
      <c r="AIC270" s="135"/>
      <c r="AID270" s="135"/>
      <c r="AIE270" s="135"/>
      <c r="AIF270" s="135"/>
      <c r="AIG270" s="135"/>
      <c r="AIH270" s="135"/>
      <c r="AII270" s="135"/>
      <c r="AIJ270" s="135"/>
      <c r="AIK270" s="135"/>
      <c r="AIL270" s="135"/>
      <c r="AIM270" s="135"/>
      <c r="AIN270" s="135"/>
      <c r="AIO270" s="135"/>
      <c r="AIP270" s="135"/>
      <c r="AIQ270" s="135"/>
      <c r="AIR270" s="135"/>
      <c r="AIS270" s="135"/>
      <c r="AIT270" s="135"/>
      <c r="AIU270" s="135"/>
      <c r="AIV270" s="135"/>
      <c r="AIW270" s="135"/>
      <c r="AIX270" s="135"/>
      <c r="AIY270" s="135"/>
      <c r="AIZ270" s="135"/>
      <c r="AJA270" s="135"/>
      <c r="AJB270" s="135"/>
      <c r="AJC270" s="135"/>
      <c r="AJD270" s="135"/>
      <c r="AJE270" s="135"/>
      <c r="AJF270" s="135"/>
      <c r="AJG270" s="135"/>
      <c r="AJH270" s="135"/>
      <c r="AJI270" s="135"/>
      <c r="AJJ270" s="135"/>
      <c r="AJK270" s="135"/>
      <c r="AJL270" s="135"/>
      <c r="AJM270" s="135"/>
      <c r="AJN270" s="135"/>
      <c r="AJO270" s="135"/>
      <c r="AJP270" s="135"/>
      <c r="AJQ270" s="135"/>
      <c r="AJR270" s="135"/>
      <c r="AJS270" s="135"/>
      <c r="AJT270" s="135"/>
      <c r="AJU270" s="135"/>
      <c r="AJV270" s="135"/>
      <c r="AJW270" s="135"/>
      <c r="AJX270" s="135"/>
      <c r="AJY270" s="135"/>
      <c r="AJZ270" s="135"/>
      <c r="AKA270" s="135"/>
      <c r="AKB270" s="135"/>
      <c r="AKC270" s="135"/>
      <c r="AKD270" s="135"/>
      <c r="AKE270" s="135"/>
      <c r="AKF270" s="135"/>
      <c r="AKG270" s="135"/>
      <c r="AKH270" s="135"/>
      <c r="AKI270" s="135"/>
      <c r="AKJ270" s="135"/>
      <c r="AKK270" s="135"/>
      <c r="AKL270" s="135"/>
      <c r="AKM270" s="135"/>
      <c r="AKN270" s="135"/>
      <c r="AKO270" s="135"/>
      <c r="AKP270" s="135"/>
      <c r="AKQ270" s="135"/>
      <c r="AKR270" s="135"/>
      <c r="AKS270" s="135"/>
      <c r="AKT270" s="135"/>
      <c r="AKU270" s="135"/>
      <c r="AKV270" s="135"/>
      <c r="AKW270" s="135"/>
      <c r="AKX270" s="135"/>
      <c r="AKY270" s="135"/>
      <c r="AKZ270" s="135"/>
      <c r="ALA270" s="135"/>
      <c r="ALB270" s="135"/>
      <c r="ALC270" s="135"/>
      <c r="ALD270" s="135"/>
      <c r="ALE270" s="135"/>
      <c r="ALF270" s="135"/>
      <c r="ALG270" s="135"/>
      <c r="ALH270" s="135"/>
      <c r="ALI270" s="135"/>
      <c r="ALJ270" s="135"/>
      <c r="ALK270" s="135"/>
      <c r="ALL270" s="135"/>
      <c r="ALM270" s="135"/>
      <c r="ALN270" s="135"/>
      <c r="ALO270" s="135"/>
      <c r="ALP270" s="135"/>
      <c r="ALQ270" s="135"/>
      <c r="ALR270" s="135"/>
      <c r="ALS270" s="135"/>
      <c r="ALT270" s="135"/>
      <c r="ALU270" s="135"/>
      <c r="ALV270" s="135"/>
      <c r="ALW270" s="135"/>
      <c r="ALX270" s="135"/>
      <c r="ALY270" s="135"/>
      <c r="ALZ270" s="135"/>
      <c r="AMA270" s="135"/>
      <c r="AMB270" s="135"/>
      <c r="AMC270" s="135"/>
      <c r="AMD270" s="135"/>
      <c r="AME270" s="135"/>
      <c r="AMF270" s="135"/>
      <c r="AMG270" s="135"/>
      <c r="AMH270" s="135"/>
      <c r="AMI270" s="135"/>
      <c r="AMJ270" s="135"/>
    </row>
    <row r="271" customFormat="false" ht="15" hidden="false" customHeight="true" outlineLevel="0" collapsed="false">
      <c r="A271" s="62"/>
      <c r="B271" s="50" t="n">
        <v>3</v>
      </c>
      <c r="C271" s="74" t="s">
        <v>629</v>
      </c>
      <c r="D271" s="83" t="s">
        <v>495</v>
      </c>
      <c r="E271" s="75" t="s">
        <v>38</v>
      </c>
      <c r="F271" s="75" t="s">
        <v>89</v>
      </c>
      <c r="G271" s="75"/>
      <c r="H271" s="76"/>
      <c r="I271" s="75" t="s">
        <v>329</v>
      </c>
      <c r="J271" s="77" t="n">
        <v>2</v>
      </c>
      <c r="K271" s="102" t="n">
        <v>72</v>
      </c>
      <c r="L271" s="77" t="n">
        <v>1960</v>
      </c>
      <c r="M271" s="100" t="n">
        <v>1960</v>
      </c>
      <c r="N271" s="76"/>
      <c r="O271" s="80"/>
      <c r="P271" s="80"/>
      <c r="Q271" s="81" t="s">
        <v>301</v>
      </c>
      <c r="R271" s="82"/>
      <c r="S271" s="44"/>
      <c r="T271" s="45" t="str">
        <f aca="false">D271</f>
        <v>Pb</v>
      </c>
      <c r="U271" s="44"/>
      <c r="V271" s="44"/>
      <c r="W271" s="44"/>
      <c r="X271" s="44"/>
      <c r="Y271" s="44"/>
      <c r="Z271" s="44"/>
      <c r="AA271" s="44"/>
      <c r="AB271" s="13" t="n">
        <v>39.5944853</v>
      </c>
      <c r="AC271" s="13" t="n">
        <v>-91.7768291</v>
      </c>
      <c r="AED271" s="0"/>
      <c r="AEE271" s="0"/>
      <c r="AEF271" s="0"/>
      <c r="AEG271" s="0"/>
      <c r="AEH271" s="0"/>
      <c r="AEI271" s="0"/>
      <c r="AEJ271" s="0"/>
      <c r="AEK271" s="0"/>
      <c r="AEL271" s="0"/>
      <c r="AEM271" s="0"/>
      <c r="AEN271" s="0"/>
      <c r="AEO271" s="0"/>
      <c r="AEP271" s="0"/>
      <c r="AEQ271" s="0"/>
      <c r="AER271" s="0"/>
      <c r="AES271" s="0"/>
      <c r="AET271" s="0"/>
      <c r="AEU271" s="0"/>
      <c r="AEV271" s="0"/>
      <c r="AEW271" s="0"/>
      <c r="AEX271" s="0"/>
      <c r="AEY271" s="0"/>
      <c r="AEZ271" s="0"/>
      <c r="AFA271" s="0"/>
      <c r="AFB271" s="0"/>
      <c r="AFC271" s="0"/>
      <c r="AFD271" s="0"/>
      <c r="AFE271" s="0"/>
      <c r="AFF271" s="0"/>
      <c r="AFG271" s="0"/>
      <c r="AFH271" s="0"/>
      <c r="AFI271" s="0"/>
      <c r="AFJ271" s="0"/>
      <c r="AFK271" s="0"/>
      <c r="AFL271" s="0"/>
      <c r="AFM271" s="0"/>
      <c r="AFN271" s="0"/>
      <c r="AFO271" s="0"/>
      <c r="AFP271" s="0"/>
      <c r="AFQ271" s="0"/>
      <c r="AFR271" s="0"/>
      <c r="AFS271" s="0"/>
      <c r="AFT271" s="0"/>
      <c r="AFU271" s="0"/>
      <c r="AFV271" s="0"/>
      <c r="AFW271" s="0"/>
      <c r="AFX271" s="0"/>
      <c r="AFY271" s="0"/>
      <c r="AFZ271" s="0"/>
      <c r="AGA271" s="0"/>
      <c r="AGB271" s="0"/>
      <c r="AGC271" s="0"/>
      <c r="AGD271" s="0"/>
      <c r="AGE271" s="0"/>
      <c r="AGF271" s="0"/>
      <c r="AGG271" s="0"/>
      <c r="AGH271" s="0"/>
      <c r="AGI271" s="0"/>
      <c r="AGJ271" s="0"/>
      <c r="AGK271" s="0"/>
      <c r="AGL271" s="0"/>
      <c r="AGM271" s="0"/>
      <c r="AGN271" s="0"/>
      <c r="AGO271" s="0"/>
      <c r="AGP271" s="0"/>
      <c r="AGQ271" s="0"/>
      <c r="AGR271" s="0"/>
      <c r="AGS271" s="0"/>
      <c r="AGT271" s="0"/>
      <c r="AGU271" s="0"/>
      <c r="AGV271" s="0"/>
      <c r="AGW271" s="0"/>
      <c r="AGX271" s="0"/>
      <c r="AGY271" s="0"/>
      <c r="AGZ271" s="0"/>
      <c r="AHA271" s="0"/>
      <c r="AHB271" s="0"/>
      <c r="AHC271" s="0"/>
      <c r="AHD271" s="0"/>
      <c r="AHE271" s="0"/>
      <c r="AHF271" s="0"/>
      <c r="AHG271" s="0"/>
      <c r="AHH271" s="0"/>
      <c r="AHI271" s="0"/>
      <c r="AHJ271" s="0"/>
      <c r="AHK271" s="0"/>
      <c r="AHL271" s="0"/>
      <c r="AHM271" s="0"/>
      <c r="AHN271" s="0"/>
      <c r="AHO271" s="0"/>
      <c r="AHP271" s="0"/>
      <c r="AHQ271" s="0"/>
      <c r="AHR271" s="0"/>
      <c r="AHS271" s="0"/>
      <c r="AHT271" s="0"/>
      <c r="AHU271" s="0"/>
      <c r="AHV271" s="0"/>
      <c r="AHW271" s="0"/>
      <c r="AHX271" s="0"/>
      <c r="AHY271" s="0"/>
      <c r="AHZ271" s="0"/>
      <c r="AIA271" s="0"/>
      <c r="AIB271" s="0"/>
      <c r="AIC271" s="0"/>
      <c r="AID271" s="0"/>
      <c r="AIE271" s="0"/>
      <c r="AIF271" s="0"/>
      <c r="AIG271" s="0"/>
      <c r="AIH271" s="0"/>
      <c r="AII271" s="0"/>
      <c r="AIJ271" s="0"/>
      <c r="AIK271" s="0"/>
      <c r="AIL271" s="0"/>
      <c r="AIM271" s="0"/>
      <c r="AIN271" s="0"/>
      <c r="AIO271" s="0"/>
      <c r="AIP271" s="0"/>
      <c r="AIQ271" s="0"/>
      <c r="AIR271" s="0"/>
      <c r="AIS271" s="0"/>
      <c r="AIT271" s="0"/>
      <c r="AIU271" s="0"/>
      <c r="AIV271" s="0"/>
      <c r="AIW271" s="0"/>
      <c r="AIX271" s="0"/>
      <c r="AIY271" s="0"/>
      <c r="AIZ271" s="0"/>
      <c r="AJA271" s="0"/>
      <c r="AJB271" s="0"/>
      <c r="AJC271" s="0"/>
      <c r="AJD271" s="0"/>
      <c r="AJE271" s="0"/>
      <c r="AJF271" s="0"/>
      <c r="AJG271" s="0"/>
      <c r="AJH271" s="0"/>
      <c r="AJI271" s="0"/>
      <c r="AJJ271" s="0"/>
      <c r="AJK271" s="0"/>
      <c r="AJL271" s="0"/>
      <c r="AJM271" s="0"/>
      <c r="AJN271" s="0"/>
      <c r="AJO271" s="0"/>
      <c r="AJP271" s="0"/>
      <c r="AJQ271" s="0"/>
      <c r="AJR271" s="0"/>
      <c r="AJS271" s="0"/>
      <c r="AJT271" s="0"/>
      <c r="AJU271" s="0"/>
      <c r="AJV271" s="0"/>
      <c r="AJW271" s="0"/>
      <c r="AJX271" s="0"/>
      <c r="AJY271" s="0"/>
      <c r="AJZ271" s="0"/>
      <c r="AKA271" s="0"/>
      <c r="AKB271" s="0"/>
      <c r="AKC271" s="0"/>
      <c r="AKD271" s="0"/>
      <c r="AKE271" s="0"/>
      <c r="AKF271" s="0"/>
      <c r="AKG271" s="0"/>
      <c r="AKH271" s="0"/>
      <c r="AKI271" s="0"/>
      <c r="AKJ271" s="0"/>
      <c r="AKK271" s="0"/>
      <c r="AKL271" s="0"/>
      <c r="AKM271" s="0"/>
      <c r="AKN271" s="0"/>
      <c r="AKO271" s="0"/>
      <c r="AKP271" s="0"/>
      <c r="AKQ271" s="0"/>
      <c r="AKR271" s="0"/>
      <c r="AKS271" s="0"/>
      <c r="AKT271" s="0"/>
      <c r="AKU271" s="0"/>
      <c r="AKV271" s="0"/>
      <c r="AKW271" s="0"/>
      <c r="AKX271" s="0"/>
      <c r="AKY271" s="0"/>
      <c r="AKZ271" s="0"/>
      <c r="ALA271" s="0"/>
      <c r="ALB271" s="0"/>
      <c r="ALC271" s="0"/>
      <c r="ALD271" s="0"/>
      <c r="ALE271" s="0"/>
      <c r="ALF271" s="0"/>
      <c r="ALG271" s="0"/>
      <c r="ALH271" s="0"/>
      <c r="ALI271" s="0"/>
      <c r="ALJ271" s="0"/>
      <c r="ALK271" s="0"/>
      <c r="ALL271" s="0"/>
      <c r="ALM271" s="0"/>
      <c r="ALN271" s="0"/>
      <c r="ALO271" s="0"/>
      <c r="ALP271" s="0"/>
      <c r="ALQ271" s="0"/>
      <c r="ALR271" s="0"/>
      <c r="ALS271" s="0"/>
      <c r="ALT271" s="0"/>
      <c r="ALU271" s="0"/>
      <c r="ALV271" s="0"/>
      <c r="ALW271" s="0"/>
      <c r="ALX271" s="0"/>
      <c r="ALY271" s="0"/>
      <c r="ALZ271" s="0"/>
      <c r="AMA271" s="0"/>
      <c r="AMB271" s="0"/>
      <c r="AMC271" s="0"/>
      <c r="AMD271" s="0"/>
      <c r="AME271" s="0"/>
      <c r="AMF271" s="0"/>
      <c r="AMG271" s="0"/>
      <c r="AMH271" s="0"/>
      <c r="AMI271" s="0"/>
      <c r="AMJ271" s="0"/>
    </row>
    <row r="272" s="134" customFormat="true" ht="15" hidden="false" customHeight="true" outlineLevel="0" collapsed="false">
      <c r="A272" s="62"/>
      <c r="B272" s="50" t="n">
        <v>3</v>
      </c>
      <c r="C272" s="105" t="s">
        <v>630</v>
      </c>
      <c r="D272" s="106" t="s">
        <v>198</v>
      </c>
      <c r="E272" s="107"/>
      <c r="F272" s="107"/>
      <c r="G272" s="107"/>
      <c r="H272" s="108"/>
      <c r="I272" s="107" t="s">
        <v>98</v>
      </c>
      <c r="J272" s="109" t="n">
        <v>1</v>
      </c>
      <c r="K272" s="110" t="n">
        <v>170</v>
      </c>
      <c r="L272" s="109" t="n">
        <v>1959</v>
      </c>
      <c r="M272" s="63" t="n">
        <v>21781</v>
      </c>
      <c r="N272" s="108" t="n">
        <v>8400</v>
      </c>
      <c r="O272" s="111"/>
      <c r="P272" s="111"/>
      <c r="Q272" s="72" t="s">
        <v>301</v>
      </c>
      <c r="R272" s="71"/>
      <c r="S272" s="44"/>
      <c r="T272" s="45" t="str">
        <f aca="false">D272</f>
        <v>U</v>
      </c>
      <c r="U272" s="44"/>
      <c r="V272" s="44"/>
      <c r="W272" s="44"/>
      <c r="X272" s="44"/>
      <c r="Y272" s="44"/>
      <c r="Z272" s="44"/>
      <c r="AA272" s="44"/>
      <c r="AB272" s="13" t="n">
        <v>38.9955607</v>
      </c>
      <c r="AC272" s="134" t="n">
        <v>-110.1596352</v>
      </c>
      <c r="AED272" s="84"/>
      <c r="AEE272" s="84"/>
      <c r="AEF272" s="84"/>
      <c r="AEG272" s="84"/>
      <c r="AEH272" s="84"/>
      <c r="AEI272" s="84"/>
      <c r="AEJ272" s="84"/>
      <c r="AEK272" s="84"/>
      <c r="AEL272" s="84"/>
      <c r="AEM272" s="84"/>
      <c r="AEN272" s="84"/>
      <c r="AEO272" s="84"/>
      <c r="AEP272" s="84"/>
      <c r="AEQ272" s="84"/>
      <c r="AER272" s="84"/>
      <c r="AES272" s="84"/>
      <c r="AET272" s="84"/>
      <c r="AEU272" s="84"/>
      <c r="AEV272" s="84"/>
      <c r="AEW272" s="84"/>
      <c r="AEX272" s="84"/>
      <c r="AEY272" s="84"/>
      <c r="AEZ272" s="84"/>
      <c r="AFA272" s="84"/>
      <c r="AFB272" s="84"/>
      <c r="AFC272" s="84"/>
      <c r="AFD272" s="84"/>
      <c r="AFE272" s="84"/>
      <c r="AFF272" s="84"/>
      <c r="AFG272" s="84"/>
      <c r="AFH272" s="84"/>
      <c r="AFI272" s="84"/>
      <c r="AFJ272" s="84"/>
      <c r="AFK272" s="84"/>
      <c r="AFL272" s="84"/>
      <c r="AFM272" s="84"/>
      <c r="AFN272" s="84"/>
      <c r="AFO272" s="84"/>
      <c r="AFP272" s="84"/>
      <c r="AFQ272" s="84"/>
      <c r="AFR272" s="84"/>
      <c r="AFS272" s="84"/>
      <c r="AFT272" s="84"/>
      <c r="AFU272" s="84"/>
      <c r="AFV272" s="84"/>
      <c r="AFW272" s="84"/>
      <c r="AFX272" s="84"/>
      <c r="AFY272" s="84"/>
      <c r="AFZ272" s="84"/>
      <c r="AGA272" s="84"/>
      <c r="AGB272" s="84"/>
      <c r="AGC272" s="84"/>
      <c r="AGD272" s="84"/>
      <c r="AGE272" s="84"/>
      <c r="AGF272" s="84"/>
      <c r="AGG272" s="84"/>
      <c r="AGH272" s="84"/>
      <c r="AGI272" s="84"/>
      <c r="AGJ272" s="84"/>
      <c r="AGK272" s="84"/>
      <c r="AGL272" s="84"/>
      <c r="AGM272" s="84"/>
      <c r="AGN272" s="84"/>
      <c r="AGO272" s="84"/>
      <c r="AGP272" s="84"/>
      <c r="AGQ272" s="84"/>
      <c r="AGR272" s="84"/>
      <c r="AGS272" s="84"/>
      <c r="AGT272" s="84"/>
      <c r="AGU272" s="84"/>
      <c r="AGV272" s="84"/>
      <c r="AGW272" s="84"/>
      <c r="AGX272" s="84"/>
      <c r="AGY272" s="84"/>
      <c r="AGZ272" s="84"/>
      <c r="AHA272" s="84"/>
      <c r="AHB272" s="84"/>
      <c r="AHC272" s="84"/>
      <c r="AHD272" s="84"/>
      <c r="AHE272" s="84"/>
      <c r="AHF272" s="84"/>
      <c r="AHG272" s="84"/>
      <c r="AHH272" s="84"/>
      <c r="AHI272" s="84"/>
      <c r="AHJ272" s="84"/>
      <c r="AHK272" s="84"/>
      <c r="AHL272" s="84"/>
      <c r="AHM272" s="84"/>
      <c r="AHN272" s="84"/>
      <c r="AHO272" s="84"/>
      <c r="AHP272" s="84"/>
      <c r="AHQ272" s="84"/>
      <c r="AHR272" s="84"/>
      <c r="AHS272" s="84"/>
      <c r="AHT272" s="84"/>
      <c r="AHU272" s="84"/>
      <c r="AHV272" s="84"/>
      <c r="AHW272" s="84"/>
      <c r="AHX272" s="84"/>
      <c r="AHY272" s="84"/>
      <c r="AHZ272" s="84"/>
      <c r="AIA272" s="84"/>
      <c r="AIB272" s="84"/>
      <c r="AIC272" s="84"/>
      <c r="AID272" s="84"/>
      <c r="AIE272" s="84"/>
      <c r="AIF272" s="84"/>
      <c r="AIG272" s="84"/>
      <c r="AIH272" s="84"/>
      <c r="AII272" s="84"/>
      <c r="AIJ272" s="84"/>
      <c r="AIK272" s="84"/>
      <c r="AIL272" s="84"/>
      <c r="AIM272" s="84"/>
      <c r="AIN272" s="84"/>
      <c r="AIO272" s="84"/>
      <c r="AIP272" s="84"/>
      <c r="AIQ272" s="84"/>
      <c r="AIR272" s="84"/>
      <c r="AIS272" s="84"/>
      <c r="AIT272" s="84"/>
      <c r="AIU272" s="84"/>
      <c r="AIV272" s="84"/>
      <c r="AIW272" s="84"/>
      <c r="AIX272" s="84"/>
      <c r="AIY272" s="84"/>
      <c r="AIZ272" s="84"/>
      <c r="AJA272" s="84"/>
      <c r="AJB272" s="84"/>
      <c r="AJC272" s="84"/>
      <c r="AJD272" s="84"/>
      <c r="AJE272" s="84"/>
      <c r="AJF272" s="84"/>
      <c r="AJG272" s="84"/>
      <c r="AJH272" s="84"/>
      <c r="AJI272" s="84"/>
      <c r="AJJ272" s="84"/>
      <c r="AJK272" s="84"/>
      <c r="AJL272" s="84"/>
      <c r="AJM272" s="84"/>
      <c r="AJN272" s="84"/>
      <c r="AJO272" s="84"/>
      <c r="AJP272" s="84"/>
      <c r="AJQ272" s="84"/>
      <c r="AJR272" s="84"/>
      <c r="AJS272" s="84"/>
      <c r="AJT272" s="84"/>
      <c r="AJU272" s="84"/>
      <c r="AJV272" s="84"/>
      <c r="AJW272" s="84"/>
      <c r="AJX272" s="84"/>
      <c r="AJY272" s="84"/>
      <c r="AJZ272" s="84"/>
      <c r="AKA272" s="84"/>
      <c r="AKB272" s="84"/>
      <c r="AKC272" s="84"/>
      <c r="AKD272" s="84"/>
      <c r="AKE272" s="84"/>
      <c r="AKF272" s="84"/>
      <c r="AKG272" s="84"/>
      <c r="AKH272" s="84"/>
      <c r="AKI272" s="84"/>
      <c r="AKJ272" s="84"/>
      <c r="AKK272" s="84"/>
      <c r="AKL272" s="84"/>
      <c r="AKM272" s="84"/>
      <c r="AKN272" s="84"/>
      <c r="AKO272" s="84"/>
      <c r="AKP272" s="84"/>
      <c r="AKQ272" s="84"/>
      <c r="AKR272" s="84"/>
      <c r="AKS272" s="84"/>
      <c r="AKT272" s="84"/>
      <c r="AKU272" s="84"/>
      <c r="AKV272" s="84"/>
      <c r="AKW272" s="84"/>
      <c r="AKX272" s="84"/>
      <c r="AKY272" s="84"/>
      <c r="AKZ272" s="84"/>
      <c r="ALA272" s="84"/>
      <c r="ALB272" s="84"/>
      <c r="ALC272" s="84"/>
      <c r="ALD272" s="84"/>
      <c r="ALE272" s="84"/>
      <c r="ALF272" s="84"/>
      <c r="ALG272" s="84"/>
      <c r="ALH272" s="84"/>
      <c r="ALI272" s="84"/>
      <c r="ALJ272" s="84"/>
      <c r="ALK272" s="84"/>
      <c r="ALL272" s="84"/>
      <c r="ALM272" s="84"/>
      <c r="ALN272" s="84"/>
      <c r="ALO272" s="84"/>
      <c r="ALP272" s="84"/>
      <c r="ALQ272" s="84"/>
      <c r="ALR272" s="84"/>
      <c r="ALS272" s="84"/>
      <c r="ALT272" s="84"/>
      <c r="ALU272" s="84"/>
      <c r="ALV272" s="84"/>
      <c r="ALW272" s="84"/>
      <c r="ALX272" s="84"/>
      <c r="ALY272" s="84"/>
      <c r="ALZ272" s="84"/>
      <c r="AMA272" s="84"/>
      <c r="AMB272" s="84"/>
      <c r="AMC272" s="84"/>
      <c r="AMD272" s="84"/>
      <c r="AME272" s="84"/>
      <c r="AMF272" s="84"/>
      <c r="AMG272" s="84"/>
      <c r="AMH272" s="84"/>
      <c r="AMI272" s="84"/>
      <c r="AMJ272" s="84"/>
    </row>
    <row r="273" s="134" customFormat="true" ht="15" hidden="false" customHeight="true" outlineLevel="0" collapsed="false">
      <c r="A273" s="62"/>
      <c r="B273" s="50" t="n">
        <v>3</v>
      </c>
      <c r="C273" s="105" t="s">
        <v>631</v>
      </c>
      <c r="D273" s="106" t="s">
        <v>44</v>
      </c>
      <c r="E273" s="107" t="s">
        <v>38</v>
      </c>
      <c r="F273" s="107" t="s">
        <v>201</v>
      </c>
      <c r="G273" s="107"/>
      <c r="H273" s="108"/>
      <c r="I273" s="107" t="s">
        <v>32</v>
      </c>
      <c r="J273" s="109" t="n">
        <v>1</v>
      </c>
      <c r="K273" s="110" t="n">
        <v>54</v>
      </c>
      <c r="L273" s="109" t="n">
        <v>1956</v>
      </c>
      <c r="M273" s="127" t="n">
        <v>1956</v>
      </c>
      <c r="N273" s="108"/>
      <c r="O273" s="111"/>
      <c r="P273" s="111"/>
      <c r="Q273" s="72" t="s">
        <v>301</v>
      </c>
      <c r="R273" s="71"/>
      <c r="S273" s="44" t="s">
        <v>347</v>
      </c>
      <c r="T273" s="45" t="str">
        <f aca="false">D273</f>
        <v>Au</v>
      </c>
      <c r="U273" s="44"/>
      <c r="V273" s="44"/>
      <c r="W273" s="44"/>
      <c r="X273" s="44"/>
      <c r="Y273" s="44"/>
      <c r="Z273" s="44"/>
      <c r="AA273" s="44"/>
      <c r="AB273" s="13" t="n">
        <v>-26.8023883</v>
      </c>
      <c r="AC273" s="134" t="n">
        <v>28.5272661</v>
      </c>
      <c r="AED273" s="84"/>
      <c r="AEE273" s="84"/>
      <c r="AEF273" s="84"/>
      <c r="AEG273" s="84"/>
      <c r="AEH273" s="84"/>
      <c r="AEI273" s="84"/>
      <c r="AEJ273" s="84"/>
      <c r="AEK273" s="84"/>
      <c r="AEL273" s="84"/>
      <c r="AEM273" s="84"/>
      <c r="AEN273" s="84"/>
      <c r="AEO273" s="84"/>
      <c r="AEP273" s="84"/>
      <c r="AEQ273" s="84"/>
      <c r="AER273" s="84"/>
      <c r="AES273" s="84"/>
      <c r="AET273" s="84"/>
      <c r="AEU273" s="84"/>
      <c r="AEV273" s="84"/>
      <c r="AEW273" s="84"/>
      <c r="AEX273" s="84"/>
      <c r="AEY273" s="84"/>
      <c r="AEZ273" s="84"/>
      <c r="AFA273" s="84"/>
      <c r="AFB273" s="84"/>
      <c r="AFC273" s="84"/>
      <c r="AFD273" s="84"/>
      <c r="AFE273" s="84"/>
      <c r="AFF273" s="84"/>
      <c r="AFG273" s="84"/>
      <c r="AFH273" s="84"/>
      <c r="AFI273" s="84"/>
      <c r="AFJ273" s="84"/>
      <c r="AFK273" s="84"/>
      <c r="AFL273" s="84"/>
      <c r="AFM273" s="84"/>
      <c r="AFN273" s="84"/>
      <c r="AFO273" s="84"/>
      <c r="AFP273" s="84"/>
      <c r="AFQ273" s="84"/>
      <c r="AFR273" s="84"/>
      <c r="AFS273" s="84"/>
      <c r="AFT273" s="84"/>
      <c r="AFU273" s="84"/>
      <c r="AFV273" s="84"/>
      <c r="AFW273" s="84"/>
      <c r="AFX273" s="84"/>
      <c r="AFY273" s="84"/>
      <c r="AFZ273" s="84"/>
      <c r="AGA273" s="84"/>
      <c r="AGB273" s="84"/>
      <c r="AGC273" s="84"/>
      <c r="AGD273" s="84"/>
      <c r="AGE273" s="84"/>
      <c r="AGF273" s="84"/>
      <c r="AGG273" s="84"/>
      <c r="AGH273" s="84"/>
      <c r="AGI273" s="84"/>
      <c r="AGJ273" s="84"/>
      <c r="AGK273" s="84"/>
      <c r="AGL273" s="84"/>
      <c r="AGM273" s="84"/>
      <c r="AGN273" s="84"/>
      <c r="AGO273" s="84"/>
      <c r="AGP273" s="84"/>
      <c r="AGQ273" s="84"/>
      <c r="AGR273" s="84"/>
      <c r="AGS273" s="84"/>
      <c r="AGT273" s="84"/>
      <c r="AGU273" s="84"/>
      <c r="AGV273" s="84"/>
      <c r="AGW273" s="84"/>
      <c r="AGX273" s="84"/>
      <c r="AGY273" s="84"/>
      <c r="AGZ273" s="84"/>
      <c r="AHA273" s="84"/>
      <c r="AHB273" s="84"/>
      <c r="AHC273" s="84"/>
      <c r="AHD273" s="84"/>
      <c r="AHE273" s="84"/>
      <c r="AHF273" s="84"/>
      <c r="AHG273" s="84"/>
      <c r="AHH273" s="84"/>
      <c r="AHI273" s="84"/>
      <c r="AHJ273" s="84"/>
      <c r="AHK273" s="84"/>
      <c r="AHL273" s="84"/>
      <c r="AHM273" s="84"/>
      <c r="AHN273" s="84"/>
      <c r="AHO273" s="84"/>
      <c r="AHP273" s="84"/>
      <c r="AHQ273" s="84"/>
      <c r="AHR273" s="84"/>
      <c r="AHS273" s="84"/>
      <c r="AHT273" s="84"/>
      <c r="AHU273" s="84"/>
      <c r="AHV273" s="84"/>
      <c r="AHW273" s="84"/>
      <c r="AHX273" s="84"/>
      <c r="AHY273" s="84"/>
      <c r="AHZ273" s="84"/>
      <c r="AIA273" s="84"/>
      <c r="AIB273" s="84"/>
      <c r="AIC273" s="84"/>
      <c r="AID273" s="84"/>
      <c r="AIE273" s="84"/>
      <c r="AIF273" s="84"/>
      <c r="AIG273" s="84"/>
      <c r="AIH273" s="84"/>
      <c r="AII273" s="84"/>
      <c r="AIJ273" s="84"/>
      <c r="AIK273" s="84"/>
      <c r="AIL273" s="84"/>
      <c r="AIM273" s="84"/>
      <c r="AIN273" s="84"/>
      <c r="AIO273" s="84"/>
      <c r="AIP273" s="84"/>
      <c r="AIQ273" s="84"/>
      <c r="AIR273" s="84"/>
      <c r="AIS273" s="84"/>
      <c r="AIT273" s="84"/>
      <c r="AIU273" s="84"/>
      <c r="AIV273" s="84"/>
      <c r="AIW273" s="84"/>
      <c r="AIX273" s="84"/>
      <c r="AIY273" s="84"/>
      <c r="AIZ273" s="84"/>
      <c r="AJA273" s="84"/>
      <c r="AJB273" s="84"/>
      <c r="AJC273" s="84"/>
      <c r="AJD273" s="84"/>
      <c r="AJE273" s="84"/>
      <c r="AJF273" s="84"/>
      <c r="AJG273" s="84"/>
      <c r="AJH273" s="84"/>
      <c r="AJI273" s="84"/>
      <c r="AJJ273" s="84"/>
      <c r="AJK273" s="84"/>
      <c r="AJL273" s="84"/>
      <c r="AJM273" s="84"/>
      <c r="AJN273" s="84"/>
      <c r="AJO273" s="84"/>
      <c r="AJP273" s="84"/>
      <c r="AJQ273" s="84"/>
      <c r="AJR273" s="84"/>
      <c r="AJS273" s="84"/>
      <c r="AJT273" s="84"/>
      <c r="AJU273" s="84"/>
      <c r="AJV273" s="84"/>
      <c r="AJW273" s="84"/>
      <c r="AJX273" s="84"/>
      <c r="AJY273" s="84"/>
      <c r="AJZ273" s="84"/>
      <c r="AKA273" s="84"/>
      <c r="AKB273" s="84"/>
      <c r="AKC273" s="84"/>
      <c r="AKD273" s="84"/>
      <c r="AKE273" s="84"/>
      <c r="AKF273" s="84"/>
      <c r="AKG273" s="84"/>
      <c r="AKH273" s="84"/>
      <c r="AKI273" s="84"/>
      <c r="AKJ273" s="84"/>
      <c r="AKK273" s="84"/>
      <c r="AKL273" s="84"/>
      <c r="AKM273" s="84"/>
      <c r="AKN273" s="84"/>
      <c r="AKO273" s="84"/>
      <c r="AKP273" s="84"/>
      <c r="AKQ273" s="84"/>
      <c r="AKR273" s="84"/>
      <c r="AKS273" s="84"/>
      <c r="AKT273" s="84"/>
      <c r="AKU273" s="84"/>
      <c r="AKV273" s="84"/>
      <c r="AKW273" s="84"/>
      <c r="AKX273" s="84"/>
      <c r="AKY273" s="84"/>
      <c r="AKZ273" s="84"/>
      <c r="ALA273" s="84"/>
      <c r="ALB273" s="84"/>
      <c r="ALC273" s="84"/>
      <c r="ALD273" s="84"/>
      <c r="ALE273" s="84"/>
      <c r="ALF273" s="84"/>
      <c r="ALG273" s="84"/>
      <c r="ALH273" s="84"/>
      <c r="ALI273" s="84"/>
      <c r="ALJ273" s="84"/>
      <c r="ALK273" s="84"/>
      <c r="ALL273" s="84"/>
      <c r="ALM273" s="84"/>
      <c r="ALN273" s="84"/>
      <c r="ALO273" s="84"/>
      <c r="ALP273" s="84"/>
      <c r="ALQ273" s="84"/>
      <c r="ALR273" s="84"/>
      <c r="ALS273" s="84"/>
      <c r="ALT273" s="84"/>
      <c r="ALU273" s="84"/>
      <c r="ALV273" s="84"/>
      <c r="ALW273" s="84"/>
      <c r="ALX273" s="84"/>
      <c r="ALY273" s="84"/>
      <c r="ALZ273" s="84"/>
      <c r="AMA273" s="84"/>
      <c r="AMB273" s="84"/>
      <c r="AMC273" s="84"/>
      <c r="AMD273" s="84"/>
      <c r="AME273" s="84"/>
      <c r="AMF273" s="84"/>
      <c r="AMG273" s="84"/>
      <c r="AMH273" s="84"/>
      <c r="AMI273" s="84"/>
      <c r="AMJ273" s="84"/>
    </row>
    <row r="274" s="134" customFormat="true" ht="15" hidden="false" customHeight="true" outlineLevel="0" collapsed="false">
      <c r="A274" s="62"/>
      <c r="B274" s="50" t="n">
        <v>3</v>
      </c>
      <c r="C274" s="105" t="s">
        <v>632</v>
      </c>
      <c r="D274" s="106" t="s">
        <v>183</v>
      </c>
      <c r="E274" s="107" t="s">
        <v>187</v>
      </c>
      <c r="F274" s="107" t="s">
        <v>89</v>
      </c>
      <c r="G274" s="107" t="n">
        <v>8</v>
      </c>
      <c r="H274" s="108"/>
      <c r="I274" s="107" t="s">
        <v>32</v>
      </c>
      <c r="J274" s="109" t="n">
        <v>1</v>
      </c>
      <c r="K274" s="110" t="n">
        <v>165</v>
      </c>
      <c r="L274" s="109" t="n">
        <v>1952</v>
      </c>
      <c r="M274" s="65" t="n">
        <v>19054</v>
      </c>
      <c r="N274" s="108"/>
      <c r="O274" s="111"/>
      <c r="P274" s="111"/>
      <c r="Q274" s="72" t="s">
        <v>301</v>
      </c>
      <c r="R274" s="71"/>
      <c r="S274" s="44" t="s">
        <v>159</v>
      </c>
      <c r="T274" s="45" t="str">
        <f aca="false">D274</f>
        <v>P</v>
      </c>
      <c r="U274" s="44"/>
      <c r="V274" s="44"/>
      <c r="W274" s="44"/>
      <c r="X274" s="44"/>
      <c r="Y274" s="44"/>
      <c r="Z274" s="44"/>
      <c r="AA274" s="44"/>
      <c r="AB274" s="13" t="n">
        <v>27.902047</v>
      </c>
      <c r="AC274" s="134" t="n">
        <v>-81.80423</v>
      </c>
      <c r="AED274" s="0"/>
      <c r="AEE274" s="0"/>
      <c r="AEF274" s="0"/>
      <c r="AEG274" s="0"/>
      <c r="AEH274" s="0"/>
      <c r="AEI274" s="0"/>
      <c r="AEJ274" s="0"/>
      <c r="AEK274" s="0"/>
      <c r="AEL274" s="0"/>
      <c r="AEM274" s="0"/>
      <c r="AEN274" s="0"/>
      <c r="AEO274" s="0"/>
      <c r="AEP274" s="0"/>
      <c r="AEQ274" s="0"/>
      <c r="AER274" s="0"/>
      <c r="AES274" s="0"/>
      <c r="AET274" s="0"/>
      <c r="AEU274" s="0"/>
      <c r="AEV274" s="0"/>
      <c r="AEW274" s="0"/>
      <c r="AEX274" s="0"/>
      <c r="AEY274" s="0"/>
      <c r="AEZ274" s="0"/>
      <c r="AFA274" s="0"/>
      <c r="AFB274" s="0"/>
      <c r="AFC274" s="0"/>
      <c r="AFD274" s="0"/>
      <c r="AFE274" s="0"/>
      <c r="AFF274" s="0"/>
      <c r="AFG274" s="0"/>
      <c r="AFH274" s="0"/>
      <c r="AFI274" s="0"/>
      <c r="AFJ274" s="0"/>
      <c r="AFK274" s="0"/>
      <c r="AFL274" s="0"/>
      <c r="AFM274" s="0"/>
      <c r="AFN274" s="0"/>
      <c r="AFO274" s="0"/>
      <c r="AFP274" s="0"/>
      <c r="AFQ274" s="0"/>
      <c r="AFR274" s="0"/>
      <c r="AFS274" s="0"/>
      <c r="AFT274" s="0"/>
      <c r="AFU274" s="0"/>
      <c r="AFV274" s="0"/>
      <c r="AFW274" s="0"/>
      <c r="AFX274" s="0"/>
      <c r="AFY274" s="0"/>
      <c r="AFZ274" s="0"/>
      <c r="AGA274" s="0"/>
      <c r="AGB274" s="0"/>
      <c r="AGC274" s="0"/>
      <c r="AGD274" s="0"/>
      <c r="AGE274" s="0"/>
      <c r="AGF274" s="0"/>
      <c r="AGG274" s="0"/>
      <c r="AGH274" s="0"/>
      <c r="AGI274" s="0"/>
      <c r="AGJ274" s="0"/>
      <c r="AGK274" s="0"/>
      <c r="AGL274" s="0"/>
      <c r="AGM274" s="0"/>
      <c r="AGN274" s="0"/>
      <c r="AGO274" s="0"/>
      <c r="AGP274" s="0"/>
      <c r="AGQ274" s="0"/>
      <c r="AGR274" s="0"/>
      <c r="AGS274" s="0"/>
      <c r="AGT274" s="0"/>
      <c r="AGU274" s="0"/>
      <c r="AGV274" s="0"/>
      <c r="AGW274" s="0"/>
      <c r="AGX274" s="0"/>
      <c r="AGY274" s="0"/>
      <c r="AGZ274" s="0"/>
      <c r="AHA274" s="0"/>
      <c r="AHB274" s="0"/>
      <c r="AHC274" s="0"/>
      <c r="AHD274" s="0"/>
      <c r="AHE274" s="0"/>
      <c r="AHF274" s="0"/>
      <c r="AHG274" s="0"/>
      <c r="AHH274" s="0"/>
      <c r="AHI274" s="0"/>
      <c r="AHJ274" s="0"/>
      <c r="AHK274" s="0"/>
      <c r="AHL274" s="0"/>
      <c r="AHM274" s="0"/>
      <c r="AHN274" s="0"/>
      <c r="AHO274" s="0"/>
      <c r="AHP274" s="0"/>
      <c r="AHQ274" s="0"/>
      <c r="AHR274" s="0"/>
      <c r="AHS274" s="0"/>
      <c r="AHT274" s="0"/>
      <c r="AHU274" s="0"/>
      <c r="AHV274" s="0"/>
      <c r="AHW274" s="0"/>
      <c r="AHX274" s="0"/>
      <c r="AHY274" s="0"/>
      <c r="AHZ274" s="0"/>
      <c r="AIA274" s="0"/>
      <c r="AIB274" s="0"/>
      <c r="AIC274" s="0"/>
      <c r="AID274" s="0"/>
      <c r="AIE274" s="0"/>
      <c r="AIF274" s="0"/>
      <c r="AIG274" s="0"/>
      <c r="AIH274" s="0"/>
      <c r="AII274" s="0"/>
      <c r="AIJ274" s="0"/>
      <c r="AIK274" s="0"/>
      <c r="AIL274" s="0"/>
      <c r="AIM274" s="0"/>
      <c r="AIN274" s="0"/>
      <c r="AIO274" s="0"/>
      <c r="AIP274" s="0"/>
      <c r="AIQ274" s="0"/>
      <c r="AIR274" s="0"/>
      <c r="AIS274" s="0"/>
      <c r="AIT274" s="0"/>
      <c r="AIU274" s="0"/>
      <c r="AIV274" s="0"/>
      <c r="AIW274" s="0"/>
      <c r="AIX274" s="0"/>
      <c r="AIY274" s="0"/>
      <c r="AIZ274" s="0"/>
      <c r="AJA274" s="0"/>
      <c r="AJB274" s="0"/>
      <c r="AJC274" s="0"/>
      <c r="AJD274" s="0"/>
      <c r="AJE274" s="0"/>
      <c r="AJF274" s="0"/>
      <c r="AJG274" s="0"/>
      <c r="AJH274" s="0"/>
      <c r="AJI274" s="0"/>
      <c r="AJJ274" s="0"/>
      <c r="AJK274" s="0"/>
      <c r="AJL274" s="0"/>
      <c r="AJM274" s="0"/>
      <c r="AJN274" s="0"/>
      <c r="AJO274" s="0"/>
      <c r="AJP274" s="0"/>
      <c r="AJQ274" s="0"/>
      <c r="AJR274" s="0"/>
      <c r="AJS274" s="0"/>
      <c r="AJT274" s="0"/>
      <c r="AJU274" s="0"/>
      <c r="AJV274" s="0"/>
      <c r="AJW274" s="0"/>
      <c r="AJX274" s="0"/>
      <c r="AJY274" s="0"/>
      <c r="AJZ274" s="0"/>
      <c r="AKA274" s="0"/>
      <c r="AKB274" s="0"/>
      <c r="AKC274" s="0"/>
      <c r="AKD274" s="0"/>
      <c r="AKE274" s="0"/>
      <c r="AKF274" s="0"/>
      <c r="AKG274" s="0"/>
      <c r="AKH274" s="0"/>
      <c r="AKI274" s="0"/>
      <c r="AKJ274" s="0"/>
      <c r="AKK274" s="0"/>
      <c r="AKL274" s="0"/>
      <c r="AKM274" s="0"/>
      <c r="AKN274" s="0"/>
      <c r="AKO274" s="0"/>
      <c r="AKP274" s="0"/>
      <c r="AKQ274" s="0"/>
      <c r="AKR274" s="0"/>
      <c r="AKS274" s="0"/>
      <c r="AKT274" s="0"/>
      <c r="AKU274" s="0"/>
      <c r="AKV274" s="0"/>
      <c r="AKW274" s="0"/>
      <c r="AKX274" s="0"/>
      <c r="AKY274" s="0"/>
      <c r="AKZ274" s="0"/>
      <c r="ALA274" s="0"/>
      <c r="ALB274" s="0"/>
      <c r="ALC274" s="0"/>
      <c r="ALD274" s="0"/>
      <c r="ALE274" s="0"/>
      <c r="ALF274" s="0"/>
      <c r="ALG274" s="0"/>
      <c r="ALH274" s="0"/>
      <c r="ALI274" s="0"/>
      <c r="ALJ274" s="0"/>
      <c r="ALK274" s="0"/>
      <c r="ALL274" s="0"/>
      <c r="ALM274" s="0"/>
      <c r="ALN274" s="0"/>
      <c r="ALO274" s="0"/>
      <c r="ALP274" s="0"/>
      <c r="ALQ274" s="0"/>
      <c r="ALR274" s="0"/>
      <c r="ALS274" s="0"/>
      <c r="ALT274" s="0"/>
      <c r="ALU274" s="0"/>
      <c r="ALV274" s="0"/>
      <c r="ALW274" s="0"/>
      <c r="ALX274" s="0"/>
      <c r="ALY274" s="0"/>
      <c r="ALZ274" s="0"/>
      <c r="AMA274" s="0"/>
      <c r="AMB274" s="0"/>
      <c r="AMC274" s="0"/>
      <c r="AMD274" s="0"/>
      <c r="AME274" s="0"/>
      <c r="AMF274" s="0"/>
      <c r="AMG274" s="0"/>
      <c r="AMH274" s="0"/>
      <c r="AMI274" s="0"/>
      <c r="AMJ274" s="0"/>
    </row>
    <row r="275" s="136" customFormat="true" ht="15" hidden="false" customHeight="true" outlineLevel="0" collapsed="false">
      <c r="A275" s="62"/>
      <c r="B275" s="50" t="n">
        <v>3</v>
      </c>
      <c r="C275" s="105" t="s">
        <v>633</v>
      </c>
      <c r="D275" s="106" t="s">
        <v>183</v>
      </c>
      <c r="E275" s="107" t="s">
        <v>187</v>
      </c>
      <c r="F275" s="107" t="s">
        <v>89</v>
      </c>
      <c r="G275" s="107" t="n">
        <v>8</v>
      </c>
      <c r="H275" s="108"/>
      <c r="I275" s="107" t="s">
        <v>32</v>
      </c>
      <c r="J275" s="109" t="n">
        <v>1</v>
      </c>
      <c r="K275" s="110" t="n">
        <v>156</v>
      </c>
      <c r="L275" s="109" t="n">
        <v>1952</v>
      </c>
      <c r="M275" s="65" t="n">
        <v>19025</v>
      </c>
      <c r="N275" s="108"/>
      <c r="O275" s="111"/>
      <c r="P275" s="111"/>
      <c r="Q275" s="72" t="s">
        <v>301</v>
      </c>
      <c r="R275" s="71"/>
      <c r="S275" s="44" t="s">
        <v>159</v>
      </c>
      <c r="T275" s="45" t="str">
        <f aca="false">D275</f>
        <v>P</v>
      </c>
      <c r="U275" s="44"/>
      <c r="V275" s="44"/>
      <c r="W275" s="44"/>
      <c r="X275" s="44"/>
      <c r="Y275" s="44"/>
      <c r="Z275" s="44"/>
      <c r="AA275" s="44"/>
      <c r="AB275" s="13" t="n">
        <v>42.6934403</v>
      </c>
      <c r="AC275" s="134" t="n">
        <v>-73.0506869</v>
      </c>
      <c r="AD275" s="134"/>
      <c r="AE275" s="134"/>
      <c r="AF275" s="134"/>
      <c r="AG275" s="134"/>
      <c r="AH275" s="134"/>
      <c r="AI275" s="134"/>
      <c r="AJ275" s="134"/>
      <c r="AK275" s="134"/>
      <c r="AL275" s="134"/>
      <c r="AM275" s="134"/>
      <c r="AN275" s="134"/>
      <c r="AO275" s="134"/>
      <c r="AP275" s="134"/>
      <c r="AQ275" s="134"/>
      <c r="AR275" s="134"/>
      <c r="AS275" s="134"/>
      <c r="AT275" s="134"/>
      <c r="AU275" s="134"/>
      <c r="AV275" s="134"/>
      <c r="AW275" s="134"/>
      <c r="AX275" s="134"/>
      <c r="AY275" s="134"/>
      <c r="AZ275" s="134"/>
      <c r="BA275" s="134"/>
      <c r="BB275" s="134"/>
      <c r="BC275" s="134"/>
      <c r="BD275" s="134"/>
      <c r="BE275" s="134"/>
      <c r="BF275" s="134"/>
      <c r="BG275" s="134"/>
      <c r="BH275" s="134"/>
      <c r="BI275" s="134"/>
      <c r="BJ275" s="134"/>
      <c r="BK275" s="134"/>
      <c r="BL275" s="134"/>
      <c r="BM275" s="134"/>
      <c r="BN275" s="134"/>
      <c r="BO275" s="134"/>
      <c r="BP275" s="134"/>
      <c r="BQ275" s="134"/>
      <c r="BR275" s="134"/>
      <c r="BS275" s="134"/>
      <c r="BT275" s="134"/>
      <c r="BU275" s="134"/>
      <c r="BV275" s="134"/>
      <c r="BW275" s="134"/>
      <c r="BX275" s="134"/>
      <c r="BY275" s="134"/>
      <c r="BZ275" s="134"/>
      <c r="CA275" s="134"/>
      <c r="CB275" s="134"/>
      <c r="CC275" s="134"/>
      <c r="CD275" s="134"/>
      <c r="CE275" s="134"/>
      <c r="CF275" s="134"/>
      <c r="CG275" s="134"/>
      <c r="CH275" s="134"/>
      <c r="CI275" s="134"/>
      <c r="CJ275" s="134"/>
      <c r="CK275" s="134"/>
      <c r="CL275" s="134"/>
      <c r="CM275" s="134"/>
      <c r="CN275" s="134"/>
      <c r="CO275" s="134"/>
      <c r="CP275" s="134"/>
      <c r="CQ275" s="134"/>
      <c r="CR275" s="134"/>
      <c r="CS275" s="134"/>
      <c r="CT275" s="134"/>
      <c r="CU275" s="134"/>
      <c r="CV275" s="134"/>
      <c r="CW275" s="134"/>
      <c r="CX275" s="134"/>
      <c r="CY275" s="134"/>
      <c r="CZ275" s="134"/>
      <c r="DA275" s="134"/>
      <c r="DB275" s="134"/>
      <c r="DC275" s="134"/>
      <c r="DD275" s="134"/>
      <c r="DE275" s="134"/>
      <c r="DF275" s="134"/>
      <c r="DG275" s="134"/>
      <c r="DH275" s="134"/>
      <c r="DI275" s="134"/>
      <c r="DJ275" s="134"/>
      <c r="DK275" s="134"/>
      <c r="DL275" s="134"/>
      <c r="DM275" s="134"/>
      <c r="DN275" s="134"/>
      <c r="DO275" s="134"/>
      <c r="DP275" s="134"/>
      <c r="DQ275" s="134"/>
      <c r="DR275" s="134"/>
      <c r="DS275" s="134"/>
      <c r="DT275" s="134"/>
      <c r="DU275" s="134"/>
      <c r="DV275" s="134"/>
      <c r="DW275" s="134"/>
      <c r="DX275" s="134"/>
      <c r="DY275" s="134"/>
      <c r="DZ275" s="134"/>
      <c r="EA275" s="134"/>
      <c r="EB275" s="134"/>
      <c r="EC275" s="134"/>
      <c r="ED275" s="134"/>
      <c r="EE275" s="134"/>
      <c r="EF275" s="134"/>
      <c r="EG275" s="134"/>
      <c r="EH275" s="134"/>
      <c r="EI275" s="134"/>
      <c r="EJ275" s="134"/>
      <c r="EK275" s="134"/>
      <c r="EL275" s="134"/>
      <c r="EM275" s="134"/>
      <c r="EN275" s="134"/>
      <c r="EO275" s="134"/>
      <c r="EP275" s="134"/>
      <c r="EQ275" s="134"/>
      <c r="ER275" s="134"/>
      <c r="ES275" s="134"/>
      <c r="ET275" s="134"/>
      <c r="EU275" s="134"/>
      <c r="EV275" s="134"/>
      <c r="EW275" s="134"/>
      <c r="EX275" s="134"/>
      <c r="EY275" s="134"/>
      <c r="EZ275" s="134"/>
      <c r="FA275" s="134"/>
      <c r="FB275" s="134"/>
      <c r="FC275" s="134"/>
      <c r="FD275" s="134"/>
      <c r="FE275" s="134"/>
      <c r="AED275" s="0"/>
      <c r="AEE275" s="0"/>
      <c r="AEF275" s="0"/>
      <c r="AEG275" s="0"/>
      <c r="AEH275" s="0"/>
      <c r="AEI275" s="0"/>
      <c r="AEJ275" s="0"/>
      <c r="AEK275" s="0"/>
      <c r="AEL275" s="0"/>
      <c r="AEM275" s="0"/>
      <c r="AEN275" s="0"/>
      <c r="AEO275" s="0"/>
      <c r="AEP275" s="0"/>
      <c r="AEQ275" s="0"/>
      <c r="AER275" s="0"/>
      <c r="AES275" s="0"/>
      <c r="AET275" s="0"/>
      <c r="AEU275" s="0"/>
      <c r="AEV275" s="0"/>
      <c r="AEW275" s="0"/>
      <c r="AEX275" s="0"/>
      <c r="AEY275" s="0"/>
      <c r="AEZ275" s="0"/>
      <c r="AFA275" s="0"/>
      <c r="AFB275" s="0"/>
      <c r="AFC275" s="0"/>
      <c r="AFD275" s="0"/>
      <c r="AFE275" s="0"/>
      <c r="AFF275" s="0"/>
      <c r="AFG275" s="0"/>
      <c r="AFH275" s="0"/>
      <c r="AFI275" s="0"/>
      <c r="AFJ275" s="0"/>
      <c r="AFK275" s="0"/>
      <c r="AFL275" s="0"/>
      <c r="AFM275" s="0"/>
      <c r="AFN275" s="0"/>
      <c r="AFO275" s="0"/>
      <c r="AFP275" s="0"/>
      <c r="AFQ275" s="0"/>
      <c r="AFR275" s="0"/>
      <c r="AFS275" s="0"/>
      <c r="AFT275" s="0"/>
      <c r="AFU275" s="0"/>
      <c r="AFV275" s="0"/>
      <c r="AFW275" s="0"/>
      <c r="AFX275" s="0"/>
      <c r="AFY275" s="0"/>
      <c r="AFZ275" s="0"/>
      <c r="AGA275" s="0"/>
      <c r="AGB275" s="0"/>
      <c r="AGC275" s="0"/>
      <c r="AGD275" s="0"/>
      <c r="AGE275" s="0"/>
      <c r="AGF275" s="0"/>
      <c r="AGG275" s="0"/>
      <c r="AGH275" s="0"/>
      <c r="AGI275" s="0"/>
      <c r="AGJ275" s="0"/>
      <c r="AGK275" s="0"/>
      <c r="AGL275" s="0"/>
      <c r="AGM275" s="0"/>
      <c r="AGN275" s="0"/>
      <c r="AGO275" s="0"/>
      <c r="AGP275" s="0"/>
      <c r="AGQ275" s="0"/>
      <c r="AGR275" s="0"/>
      <c r="AGS275" s="0"/>
      <c r="AGT275" s="0"/>
      <c r="AGU275" s="0"/>
      <c r="AGV275" s="0"/>
      <c r="AGW275" s="0"/>
      <c r="AGX275" s="0"/>
      <c r="AGY275" s="0"/>
      <c r="AGZ275" s="0"/>
      <c r="AHA275" s="0"/>
      <c r="AHB275" s="0"/>
      <c r="AHC275" s="0"/>
      <c r="AHD275" s="0"/>
      <c r="AHE275" s="0"/>
      <c r="AHF275" s="0"/>
      <c r="AHG275" s="0"/>
      <c r="AHH275" s="0"/>
      <c r="AHI275" s="0"/>
      <c r="AHJ275" s="0"/>
      <c r="AHK275" s="0"/>
      <c r="AHL275" s="0"/>
      <c r="AHM275" s="0"/>
      <c r="AHN275" s="0"/>
      <c r="AHO275" s="0"/>
      <c r="AHP275" s="0"/>
      <c r="AHQ275" s="0"/>
      <c r="AHR275" s="0"/>
      <c r="AHS275" s="0"/>
      <c r="AHT275" s="0"/>
      <c r="AHU275" s="0"/>
      <c r="AHV275" s="0"/>
      <c r="AHW275" s="0"/>
      <c r="AHX275" s="0"/>
      <c r="AHY275" s="0"/>
      <c r="AHZ275" s="0"/>
      <c r="AIA275" s="0"/>
      <c r="AIB275" s="0"/>
      <c r="AIC275" s="0"/>
      <c r="AID275" s="0"/>
      <c r="AIE275" s="0"/>
      <c r="AIF275" s="0"/>
      <c r="AIG275" s="0"/>
      <c r="AIH275" s="0"/>
      <c r="AII275" s="0"/>
      <c r="AIJ275" s="0"/>
      <c r="AIK275" s="0"/>
      <c r="AIL275" s="0"/>
      <c r="AIM275" s="0"/>
      <c r="AIN275" s="0"/>
      <c r="AIO275" s="0"/>
      <c r="AIP275" s="0"/>
      <c r="AIQ275" s="0"/>
      <c r="AIR275" s="0"/>
      <c r="AIS275" s="0"/>
      <c r="AIT275" s="0"/>
      <c r="AIU275" s="0"/>
      <c r="AIV275" s="0"/>
      <c r="AIW275" s="0"/>
      <c r="AIX275" s="0"/>
      <c r="AIY275" s="0"/>
      <c r="AIZ275" s="0"/>
      <c r="AJA275" s="0"/>
      <c r="AJB275" s="0"/>
      <c r="AJC275" s="0"/>
      <c r="AJD275" s="0"/>
      <c r="AJE275" s="0"/>
      <c r="AJF275" s="0"/>
      <c r="AJG275" s="0"/>
      <c r="AJH275" s="0"/>
      <c r="AJI275" s="0"/>
      <c r="AJJ275" s="0"/>
      <c r="AJK275" s="0"/>
      <c r="AJL275" s="0"/>
      <c r="AJM275" s="0"/>
      <c r="AJN275" s="0"/>
      <c r="AJO275" s="0"/>
      <c r="AJP275" s="0"/>
      <c r="AJQ275" s="0"/>
      <c r="AJR275" s="0"/>
      <c r="AJS275" s="0"/>
      <c r="AJT275" s="0"/>
      <c r="AJU275" s="0"/>
      <c r="AJV275" s="0"/>
      <c r="AJW275" s="0"/>
      <c r="AJX275" s="0"/>
      <c r="AJY275" s="0"/>
      <c r="AJZ275" s="0"/>
      <c r="AKA275" s="0"/>
      <c r="AKB275" s="0"/>
      <c r="AKC275" s="0"/>
      <c r="AKD275" s="0"/>
      <c r="AKE275" s="0"/>
      <c r="AKF275" s="0"/>
      <c r="AKG275" s="0"/>
      <c r="AKH275" s="0"/>
      <c r="AKI275" s="0"/>
      <c r="AKJ275" s="0"/>
      <c r="AKK275" s="0"/>
      <c r="AKL275" s="0"/>
      <c r="AKM275" s="0"/>
      <c r="AKN275" s="0"/>
      <c r="AKO275" s="0"/>
      <c r="AKP275" s="0"/>
      <c r="AKQ275" s="0"/>
      <c r="AKR275" s="0"/>
      <c r="AKS275" s="0"/>
      <c r="AKT275" s="0"/>
      <c r="AKU275" s="0"/>
      <c r="AKV275" s="0"/>
      <c r="AKW275" s="0"/>
      <c r="AKX275" s="0"/>
      <c r="AKY275" s="0"/>
      <c r="AKZ275" s="0"/>
      <c r="ALA275" s="0"/>
      <c r="ALB275" s="0"/>
      <c r="ALC275" s="0"/>
      <c r="ALD275" s="0"/>
      <c r="ALE275" s="0"/>
      <c r="ALF275" s="0"/>
      <c r="ALG275" s="0"/>
      <c r="ALH275" s="0"/>
      <c r="ALI275" s="0"/>
      <c r="ALJ275" s="0"/>
      <c r="ALK275" s="0"/>
      <c r="ALL275" s="0"/>
      <c r="ALM275" s="0"/>
      <c r="ALN275" s="0"/>
      <c r="ALO275" s="0"/>
      <c r="ALP275" s="0"/>
      <c r="ALQ275" s="0"/>
      <c r="ALR275" s="0"/>
      <c r="ALS275" s="0"/>
      <c r="ALT275" s="0"/>
      <c r="ALU275" s="0"/>
      <c r="ALV275" s="0"/>
      <c r="ALW275" s="0"/>
      <c r="ALX275" s="0"/>
      <c r="ALY275" s="0"/>
      <c r="ALZ275" s="0"/>
      <c r="AMA275" s="0"/>
      <c r="AMB275" s="0"/>
      <c r="AMC275" s="0"/>
      <c r="AMD275" s="0"/>
      <c r="AME275" s="0"/>
      <c r="AMF275" s="0"/>
      <c r="AMG275" s="0"/>
      <c r="AMH275" s="0"/>
      <c r="AMI275" s="0"/>
      <c r="AMJ275" s="0"/>
    </row>
    <row r="276" s="136" customFormat="true" ht="15" hidden="false" customHeight="true" outlineLevel="0" collapsed="false">
      <c r="A276" s="62"/>
      <c r="B276" s="50" t="n">
        <v>3</v>
      </c>
      <c r="C276" s="105" t="s">
        <v>634</v>
      </c>
      <c r="D276" s="106" t="s">
        <v>183</v>
      </c>
      <c r="E276" s="107" t="s">
        <v>187</v>
      </c>
      <c r="F276" s="107" t="s">
        <v>39</v>
      </c>
      <c r="G276" s="107" t="n">
        <v>6</v>
      </c>
      <c r="H276" s="108"/>
      <c r="I276" s="107" t="s">
        <v>95</v>
      </c>
      <c r="J276" s="109" t="n">
        <v>1</v>
      </c>
      <c r="K276" s="110" t="n">
        <v>167</v>
      </c>
      <c r="L276" s="109" t="n">
        <v>1951</v>
      </c>
      <c r="M276" s="65" t="n">
        <v>18872</v>
      </c>
      <c r="N276" s="108"/>
      <c r="O276" s="111"/>
      <c r="P276" s="111"/>
      <c r="Q276" s="72" t="s">
        <v>301</v>
      </c>
      <c r="R276" s="71"/>
      <c r="S276" s="44" t="s">
        <v>159</v>
      </c>
      <c r="T276" s="45" t="str">
        <f aca="false">D276</f>
        <v>P</v>
      </c>
      <c r="U276" s="44"/>
      <c r="V276" s="44"/>
      <c r="W276" s="44"/>
      <c r="X276" s="44"/>
      <c r="Y276" s="44"/>
      <c r="Z276" s="44"/>
      <c r="AA276" s="44"/>
      <c r="AB276" s="13" t="n">
        <v>27.902047</v>
      </c>
      <c r="AC276" s="134" t="n">
        <v>-81.80423</v>
      </c>
      <c r="AD276" s="134"/>
      <c r="AE276" s="134"/>
      <c r="AF276" s="134"/>
      <c r="AG276" s="134"/>
      <c r="AH276" s="134"/>
      <c r="AI276" s="134"/>
      <c r="AJ276" s="134"/>
      <c r="AK276" s="134"/>
      <c r="AL276" s="134"/>
      <c r="AM276" s="134"/>
      <c r="AN276" s="134"/>
      <c r="AO276" s="134"/>
      <c r="AP276" s="134"/>
      <c r="AQ276" s="134"/>
      <c r="AR276" s="134"/>
      <c r="AS276" s="134"/>
      <c r="AT276" s="134"/>
      <c r="AU276" s="134"/>
      <c r="AV276" s="134"/>
      <c r="AW276" s="134"/>
      <c r="AX276" s="134"/>
      <c r="AY276" s="134"/>
      <c r="AZ276" s="134"/>
      <c r="BA276" s="134"/>
      <c r="BB276" s="134"/>
      <c r="BC276" s="134"/>
      <c r="BD276" s="134"/>
      <c r="BE276" s="134"/>
      <c r="BF276" s="134"/>
      <c r="BG276" s="134"/>
      <c r="BH276" s="134"/>
      <c r="BI276" s="134"/>
      <c r="BJ276" s="134"/>
      <c r="BK276" s="134"/>
      <c r="BL276" s="134"/>
      <c r="BM276" s="134"/>
      <c r="BN276" s="134"/>
      <c r="BO276" s="134"/>
      <c r="BP276" s="134"/>
      <c r="BQ276" s="134"/>
      <c r="BR276" s="134"/>
      <c r="BS276" s="134"/>
      <c r="BT276" s="134"/>
      <c r="BU276" s="134"/>
      <c r="BV276" s="134"/>
      <c r="BW276" s="134"/>
      <c r="BX276" s="134"/>
      <c r="BY276" s="134"/>
      <c r="BZ276" s="134"/>
      <c r="CA276" s="134"/>
      <c r="CB276" s="134"/>
      <c r="CC276" s="134"/>
      <c r="CD276" s="134"/>
      <c r="CE276" s="134"/>
      <c r="CF276" s="134"/>
      <c r="CG276" s="134"/>
      <c r="CH276" s="134"/>
      <c r="CI276" s="134"/>
      <c r="CJ276" s="134"/>
      <c r="CK276" s="134"/>
      <c r="CL276" s="134"/>
      <c r="CM276" s="134"/>
      <c r="CN276" s="134"/>
      <c r="CO276" s="134"/>
      <c r="CP276" s="134"/>
      <c r="CQ276" s="134"/>
      <c r="CR276" s="134"/>
      <c r="CS276" s="134"/>
      <c r="CT276" s="134"/>
      <c r="CU276" s="134"/>
      <c r="CV276" s="134"/>
      <c r="CW276" s="134"/>
      <c r="CX276" s="134"/>
      <c r="CY276" s="134"/>
      <c r="CZ276" s="134"/>
      <c r="DA276" s="134"/>
      <c r="DB276" s="134"/>
      <c r="DC276" s="134"/>
      <c r="DD276" s="134"/>
      <c r="DE276" s="134"/>
      <c r="DF276" s="134"/>
      <c r="DG276" s="134"/>
      <c r="DH276" s="134"/>
      <c r="DI276" s="134"/>
      <c r="DJ276" s="134"/>
      <c r="DK276" s="134"/>
      <c r="DL276" s="134"/>
      <c r="DM276" s="134"/>
      <c r="DN276" s="134"/>
      <c r="DO276" s="134"/>
      <c r="DP276" s="134"/>
      <c r="DQ276" s="134"/>
      <c r="DR276" s="134"/>
      <c r="DS276" s="134"/>
      <c r="DT276" s="134"/>
      <c r="DU276" s="134"/>
      <c r="DV276" s="134"/>
      <c r="DW276" s="134"/>
      <c r="DX276" s="134"/>
      <c r="DY276" s="134"/>
      <c r="DZ276" s="134"/>
      <c r="EA276" s="134"/>
      <c r="EB276" s="134"/>
      <c r="EC276" s="134"/>
      <c r="ED276" s="134"/>
      <c r="EE276" s="134"/>
      <c r="EF276" s="134"/>
      <c r="EG276" s="134"/>
      <c r="EH276" s="134"/>
      <c r="EI276" s="134"/>
      <c r="EJ276" s="134"/>
      <c r="EK276" s="134"/>
      <c r="EL276" s="134"/>
      <c r="EM276" s="134"/>
      <c r="EN276" s="134"/>
      <c r="EO276" s="134"/>
      <c r="EP276" s="134"/>
      <c r="EQ276" s="134"/>
      <c r="ER276" s="134"/>
      <c r="ES276" s="134"/>
      <c r="ET276" s="134"/>
      <c r="EU276" s="134"/>
      <c r="EV276" s="134"/>
      <c r="EW276" s="134"/>
      <c r="EX276" s="134"/>
      <c r="EY276" s="134"/>
      <c r="EZ276" s="134"/>
      <c r="FA276" s="134"/>
      <c r="FB276" s="134"/>
      <c r="FC276" s="134"/>
      <c r="FD276" s="134"/>
      <c r="FE276" s="134"/>
      <c r="AED276" s="0"/>
      <c r="AEE276" s="0"/>
      <c r="AEF276" s="0"/>
      <c r="AEG276" s="0"/>
      <c r="AEH276" s="0"/>
      <c r="AEI276" s="0"/>
      <c r="AEJ276" s="0"/>
      <c r="AEK276" s="0"/>
      <c r="AEL276" s="0"/>
      <c r="AEM276" s="0"/>
      <c r="AEN276" s="0"/>
      <c r="AEO276" s="0"/>
      <c r="AEP276" s="0"/>
      <c r="AEQ276" s="0"/>
      <c r="AER276" s="0"/>
      <c r="AES276" s="0"/>
      <c r="AET276" s="0"/>
      <c r="AEU276" s="0"/>
      <c r="AEV276" s="0"/>
      <c r="AEW276" s="0"/>
      <c r="AEX276" s="0"/>
      <c r="AEY276" s="0"/>
      <c r="AEZ276" s="0"/>
      <c r="AFA276" s="0"/>
      <c r="AFB276" s="0"/>
      <c r="AFC276" s="0"/>
      <c r="AFD276" s="0"/>
      <c r="AFE276" s="0"/>
      <c r="AFF276" s="0"/>
      <c r="AFG276" s="0"/>
      <c r="AFH276" s="0"/>
      <c r="AFI276" s="0"/>
      <c r="AFJ276" s="0"/>
      <c r="AFK276" s="0"/>
      <c r="AFL276" s="0"/>
      <c r="AFM276" s="0"/>
      <c r="AFN276" s="0"/>
      <c r="AFO276" s="0"/>
      <c r="AFP276" s="0"/>
      <c r="AFQ276" s="0"/>
      <c r="AFR276" s="0"/>
      <c r="AFS276" s="0"/>
      <c r="AFT276" s="0"/>
      <c r="AFU276" s="0"/>
      <c r="AFV276" s="0"/>
      <c r="AFW276" s="0"/>
      <c r="AFX276" s="0"/>
      <c r="AFY276" s="0"/>
      <c r="AFZ276" s="0"/>
      <c r="AGA276" s="0"/>
      <c r="AGB276" s="0"/>
      <c r="AGC276" s="0"/>
      <c r="AGD276" s="0"/>
      <c r="AGE276" s="0"/>
      <c r="AGF276" s="0"/>
      <c r="AGG276" s="0"/>
      <c r="AGH276" s="0"/>
      <c r="AGI276" s="0"/>
      <c r="AGJ276" s="0"/>
      <c r="AGK276" s="0"/>
      <c r="AGL276" s="0"/>
      <c r="AGM276" s="0"/>
      <c r="AGN276" s="0"/>
      <c r="AGO276" s="0"/>
      <c r="AGP276" s="0"/>
      <c r="AGQ276" s="0"/>
      <c r="AGR276" s="0"/>
      <c r="AGS276" s="0"/>
      <c r="AGT276" s="0"/>
      <c r="AGU276" s="0"/>
      <c r="AGV276" s="0"/>
      <c r="AGW276" s="0"/>
      <c r="AGX276" s="0"/>
      <c r="AGY276" s="0"/>
      <c r="AGZ276" s="0"/>
      <c r="AHA276" s="0"/>
      <c r="AHB276" s="0"/>
      <c r="AHC276" s="0"/>
      <c r="AHD276" s="0"/>
      <c r="AHE276" s="0"/>
      <c r="AHF276" s="0"/>
      <c r="AHG276" s="0"/>
      <c r="AHH276" s="0"/>
      <c r="AHI276" s="0"/>
      <c r="AHJ276" s="0"/>
      <c r="AHK276" s="0"/>
      <c r="AHL276" s="0"/>
      <c r="AHM276" s="0"/>
      <c r="AHN276" s="0"/>
      <c r="AHO276" s="0"/>
      <c r="AHP276" s="0"/>
      <c r="AHQ276" s="0"/>
      <c r="AHR276" s="0"/>
      <c r="AHS276" s="0"/>
      <c r="AHT276" s="0"/>
      <c r="AHU276" s="0"/>
      <c r="AHV276" s="0"/>
      <c r="AHW276" s="0"/>
      <c r="AHX276" s="0"/>
      <c r="AHY276" s="0"/>
      <c r="AHZ276" s="0"/>
      <c r="AIA276" s="0"/>
      <c r="AIB276" s="0"/>
      <c r="AIC276" s="0"/>
      <c r="AID276" s="0"/>
      <c r="AIE276" s="0"/>
      <c r="AIF276" s="0"/>
      <c r="AIG276" s="0"/>
      <c r="AIH276" s="0"/>
      <c r="AII276" s="0"/>
      <c r="AIJ276" s="0"/>
      <c r="AIK276" s="0"/>
      <c r="AIL276" s="0"/>
      <c r="AIM276" s="0"/>
      <c r="AIN276" s="0"/>
      <c r="AIO276" s="0"/>
      <c r="AIP276" s="0"/>
      <c r="AIQ276" s="0"/>
      <c r="AIR276" s="0"/>
      <c r="AIS276" s="0"/>
      <c r="AIT276" s="0"/>
      <c r="AIU276" s="0"/>
      <c r="AIV276" s="0"/>
      <c r="AIW276" s="0"/>
      <c r="AIX276" s="0"/>
      <c r="AIY276" s="0"/>
      <c r="AIZ276" s="0"/>
      <c r="AJA276" s="0"/>
      <c r="AJB276" s="0"/>
      <c r="AJC276" s="0"/>
      <c r="AJD276" s="0"/>
      <c r="AJE276" s="0"/>
      <c r="AJF276" s="0"/>
      <c r="AJG276" s="0"/>
      <c r="AJH276" s="0"/>
      <c r="AJI276" s="0"/>
      <c r="AJJ276" s="0"/>
      <c r="AJK276" s="0"/>
      <c r="AJL276" s="0"/>
      <c r="AJM276" s="0"/>
      <c r="AJN276" s="0"/>
      <c r="AJO276" s="0"/>
      <c r="AJP276" s="0"/>
      <c r="AJQ276" s="0"/>
      <c r="AJR276" s="0"/>
      <c r="AJS276" s="0"/>
      <c r="AJT276" s="0"/>
      <c r="AJU276" s="0"/>
      <c r="AJV276" s="0"/>
      <c r="AJW276" s="0"/>
      <c r="AJX276" s="0"/>
      <c r="AJY276" s="0"/>
      <c r="AJZ276" s="0"/>
      <c r="AKA276" s="0"/>
      <c r="AKB276" s="0"/>
      <c r="AKC276" s="0"/>
      <c r="AKD276" s="0"/>
      <c r="AKE276" s="0"/>
      <c r="AKF276" s="0"/>
      <c r="AKG276" s="0"/>
      <c r="AKH276" s="0"/>
      <c r="AKI276" s="0"/>
      <c r="AKJ276" s="0"/>
      <c r="AKK276" s="0"/>
      <c r="AKL276" s="0"/>
      <c r="AKM276" s="0"/>
      <c r="AKN276" s="0"/>
      <c r="AKO276" s="0"/>
      <c r="AKP276" s="0"/>
      <c r="AKQ276" s="0"/>
      <c r="AKR276" s="0"/>
      <c r="AKS276" s="0"/>
      <c r="AKT276" s="0"/>
      <c r="AKU276" s="0"/>
      <c r="AKV276" s="0"/>
      <c r="AKW276" s="0"/>
      <c r="AKX276" s="0"/>
      <c r="AKY276" s="0"/>
      <c r="AKZ276" s="0"/>
      <c r="ALA276" s="0"/>
      <c r="ALB276" s="0"/>
      <c r="ALC276" s="0"/>
      <c r="ALD276" s="0"/>
      <c r="ALE276" s="0"/>
      <c r="ALF276" s="0"/>
      <c r="ALG276" s="0"/>
      <c r="ALH276" s="0"/>
      <c r="ALI276" s="0"/>
      <c r="ALJ276" s="0"/>
      <c r="ALK276" s="0"/>
      <c r="ALL276" s="0"/>
      <c r="ALM276" s="0"/>
      <c r="ALN276" s="0"/>
      <c r="ALO276" s="0"/>
      <c r="ALP276" s="0"/>
      <c r="ALQ276" s="0"/>
      <c r="ALR276" s="0"/>
      <c r="ALS276" s="0"/>
      <c r="ALT276" s="0"/>
      <c r="ALU276" s="0"/>
      <c r="ALV276" s="0"/>
      <c r="ALW276" s="0"/>
      <c r="ALX276" s="0"/>
      <c r="ALY276" s="0"/>
      <c r="ALZ276" s="0"/>
      <c r="AMA276" s="0"/>
      <c r="AMB276" s="0"/>
      <c r="AMC276" s="0"/>
      <c r="AMD276" s="0"/>
      <c r="AME276" s="0"/>
      <c r="AMF276" s="0"/>
      <c r="AMG276" s="0"/>
      <c r="AMH276" s="0"/>
      <c r="AMI276" s="0"/>
      <c r="AMJ276" s="0"/>
    </row>
    <row r="277" s="137" customFormat="true" ht="15" hidden="false" customHeight="true" outlineLevel="0" collapsed="false">
      <c r="A277" s="62"/>
      <c r="B277" s="50" t="n">
        <v>3</v>
      </c>
      <c r="C277" s="105" t="s">
        <v>635</v>
      </c>
      <c r="D277" s="106" t="s">
        <v>183</v>
      </c>
      <c r="E277" s="107" t="s">
        <v>187</v>
      </c>
      <c r="F277" s="107" t="s">
        <v>39</v>
      </c>
      <c r="G277" s="107" t="n">
        <v>30</v>
      </c>
      <c r="H277" s="108"/>
      <c r="I277" s="107" t="s">
        <v>95</v>
      </c>
      <c r="J277" s="109" t="n">
        <v>1</v>
      </c>
      <c r="K277" s="110" t="n">
        <v>166</v>
      </c>
      <c r="L277" s="109" t="n">
        <v>1951</v>
      </c>
      <c r="M277" s="65" t="n">
        <v>18810</v>
      </c>
      <c r="N277" s="108"/>
      <c r="O277" s="111"/>
      <c r="P277" s="111"/>
      <c r="Q277" s="72" t="s">
        <v>301</v>
      </c>
      <c r="R277" s="71"/>
      <c r="S277" s="44" t="s">
        <v>159</v>
      </c>
      <c r="T277" s="45" t="str">
        <f aca="false">D277</f>
        <v>P</v>
      </c>
      <c r="U277" s="44"/>
      <c r="V277" s="44"/>
      <c r="W277" s="44"/>
      <c r="X277" s="44"/>
      <c r="Y277" s="44"/>
      <c r="Z277" s="44"/>
      <c r="AA277" s="44"/>
      <c r="AB277" s="13" t="n">
        <v>28.5604501</v>
      </c>
      <c r="AC277" s="134" t="n">
        <v>-81.793243</v>
      </c>
      <c r="AD277" s="134"/>
      <c r="AE277" s="134"/>
      <c r="AF277" s="134"/>
      <c r="AG277" s="134"/>
      <c r="AH277" s="134"/>
      <c r="AI277" s="134"/>
      <c r="AJ277" s="134"/>
      <c r="AK277" s="134"/>
      <c r="AL277" s="134"/>
      <c r="AM277" s="134"/>
      <c r="AN277" s="134"/>
      <c r="AO277" s="134"/>
      <c r="AP277" s="134"/>
      <c r="AQ277" s="134"/>
      <c r="AR277" s="134"/>
      <c r="AS277" s="134"/>
      <c r="AT277" s="134"/>
      <c r="AU277" s="134"/>
      <c r="AV277" s="134"/>
      <c r="AW277" s="134"/>
      <c r="AX277" s="134"/>
      <c r="AY277" s="134"/>
      <c r="AZ277" s="134"/>
      <c r="BA277" s="134"/>
      <c r="BB277" s="134"/>
      <c r="BC277" s="134"/>
      <c r="BD277" s="134"/>
      <c r="BE277" s="134"/>
      <c r="BF277" s="134"/>
      <c r="BG277" s="134"/>
      <c r="BH277" s="134"/>
      <c r="BI277" s="134"/>
      <c r="BJ277" s="134"/>
      <c r="BK277" s="134"/>
      <c r="BL277" s="134"/>
      <c r="BM277" s="134"/>
      <c r="BN277" s="134"/>
      <c r="BO277" s="134"/>
      <c r="BP277" s="134"/>
      <c r="BQ277" s="134"/>
      <c r="BR277" s="134"/>
      <c r="BS277" s="134"/>
      <c r="BT277" s="134"/>
      <c r="BU277" s="134"/>
      <c r="BV277" s="134"/>
      <c r="BW277" s="134"/>
      <c r="BX277" s="134"/>
      <c r="BY277" s="134"/>
      <c r="BZ277" s="134"/>
      <c r="CA277" s="134"/>
      <c r="CB277" s="134"/>
      <c r="CC277" s="134"/>
      <c r="CD277" s="134"/>
      <c r="CE277" s="134"/>
      <c r="CF277" s="134"/>
      <c r="CG277" s="134"/>
      <c r="CH277" s="134"/>
      <c r="CI277" s="134"/>
      <c r="CJ277" s="134"/>
      <c r="CK277" s="134"/>
      <c r="CL277" s="134"/>
      <c r="CM277" s="134"/>
      <c r="CN277" s="134"/>
      <c r="CO277" s="134"/>
      <c r="CP277" s="134"/>
      <c r="CQ277" s="134"/>
      <c r="CR277" s="134"/>
      <c r="CS277" s="134"/>
      <c r="CT277" s="134"/>
      <c r="CU277" s="134"/>
      <c r="CV277" s="134"/>
      <c r="CW277" s="134"/>
      <c r="CX277" s="134"/>
      <c r="CY277" s="134"/>
      <c r="CZ277" s="134"/>
      <c r="DA277" s="134"/>
      <c r="DB277" s="134"/>
      <c r="DC277" s="134"/>
      <c r="DD277" s="134"/>
      <c r="DE277" s="134"/>
      <c r="DF277" s="134"/>
      <c r="DG277" s="134"/>
      <c r="DH277" s="134"/>
      <c r="DI277" s="134"/>
      <c r="DJ277" s="134"/>
      <c r="DK277" s="134"/>
      <c r="DL277" s="134"/>
      <c r="DM277" s="134"/>
      <c r="DN277" s="134"/>
      <c r="DO277" s="134"/>
      <c r="DP277" s="134"/>
      <c r="DQ277" s="134"/>
      <c r="DR277" s="134"/>
      <c r="DS277" s="134"/>
      <c r="DT277" s="134"/>
      <c r="DU277" s="134"/>
      <c r="DV277" s="134"/>
      <c r="DW277" s="134"/>
      <c r="DX277" s="134"/>
      <c r="DY277" s="134"/>
      <c r="DZ277" s="134"/>
      <c r="EA277" s="134"/>
      <c r="EB277" s="134"/>
      <c r="EC277" s="134"/>
      <c r="ED277" s="134"/>
      <c r="EE277" s="134"/>
      <c r="EF277" s="134"/>
      <c r="EG277" s="134"/>
      <c r="EH277" s="134"/>
      <c r="EI277" s="134"/>
      <c r="EJ277" s="134"/>
      <c r="EK277" s="134"/>
      <c r="EL277" s="134"/>
      <c r="EM277" s="134"/>
      <c r="EN277" s="134"/>
      <c r="EO277" s="134"/>
      <c r="EP277" s="134"/>
      <c r="EQ277" s="134"/>
      <c r="ER277" s="134"/>
      <c r="ES277" s="134"/>
      <c r="ET277" s="134"/>
      <c r="EU277" s="134"/>
      <c r="EV277" s="134"/>
      <c r="EW277" s="134"/>
      <c r="EX277" s="134"/>
      <c r="EY277" s="134"/>
      <c r="EZ277" s="134"/>
      <c r="FA277" s="134"/>
      <c r="FB277" s="134"/>
      <c r="FC277" s="134"/>
      <c r="FD277" s="134"/>
      <c r="FE277" s="134"/>
      <c r="AED277" s="84"/>
      <c r="AEE277" s="84"/>
      <c r="AEF277" s="84"/>
      <c r="AEG277" s="84"/>
      <c r="AEH277" s="84"/>
      <c r="AEI277" s="84"/>
      <c r="AEJ277" s="84"/>
      <c r="AEK277" s="84"/>
      <c r="AEL277" s="84"/>
      <c r="AEM277" s="84"/>
      <c r="AEN277" s="84"/>
      <c r="AEO277" s="84"/>
      <c r="AEP277" s="84"/>
      <c r="AEQ277" s="84"/>
      <c r="AER277" s="84"/>
      <c r="AES277" s="84"/>
      <c r="AET277" s="84"/>
      <c r="AEU277" s="84"/>
      <c r="AEV277" s="84"/>
      <c r="AEW277" s="84"/>
      <c r="AEX277" s="84"/>
      <c r="AEY277" s="84"/>
      <c r="AEZ277" s="84"/>
      <c r="AFA277" s="84"/>
      <c r="AFB277" s="84"/>
      <c r="AFC277" s="84"/>
      <c r="AFD277" s="84"/>
      <c r="AFE277" s="84"/>
      <c r="AFF277" s="84"/>
      <c r="AFG277" s="84"/>
      <c r="AFH277" s="84"/>
      <c r="AFI277" s="84"/>
      <c r="AFJ277" s="84"/>
      <c r="AFK277" s="84"/>
      <c r="AFL277" s="84"/>
      <c r="AFM277" s="84"/>
      <c r="AFN277" s="84"/>
      <c r="AFO277" s="84"/>
      <c r="AFP277" s="84"/>
      <c r="AFQ277" s="84"/>
      <c r="AFR277" s="84"/>
      <c r="AFS277" s="84"/>
      <c r="AFT277" s="84"/>
      <c r="AFU277" s="84"/>
      <c r="AFV277" s="84"/>
      <c r="AFW277" s="84"/>
      <c r="AFX277" s="84"/>
      <c r="AFY277" s="84"/>
      <c r="AFZ277" s="84"/>
      <c r="AGA277" s="84"/>
      <c r="AGB277" s="84"/>
      <c r="AGC277" s="84"/>
      <c r="AGD277" s="84"/>
      <c r="AGE277" s="84"/>
      <c r="AGF277" s="84"/>
      <c r="AGG277" s="84"/>
      <c r="AGH277" s="84"/>
      <c r="AGI277" s="84"/>
      <c r="AGJ277" s="84"/>
      <c r="AGK277" s="84"/>
      <c r="AGL277" s="84"/>
      <c r="AGM277" s="84"/>
      <c r="AGN277" s="84"/>
      <c r="AGO277" s="84"/>
      <c r="AGP277" s="84"/>
      <c r="AGQ277" s="84"/>
      <c r="AGR277" s="84"/>
      <c r="AGS277" s="84"/>
      <c r="AGT277" s="84"/>
      <c r="AGU277" s="84"/>
      <c r="AGV277" s="84"/>
      <c r="AGW277" s="84"/>
      <c r="AGX277" s="84"/>
      <c r="AGY277" s="84"/>
      <c r="AGZ277" s="84"/>
      <c r="AHA277" s="84"/>
      <c r="AHB277" s="84"/>
      <c r="AHC277" s="84"/>
      <c r="AHD277" s="84"/>
      <c r="AHE277" s="84"/>
      <c r="AHF277" s="84"/>
      <c r="AHG277" s="84"/>
      <c r="AHH277" s="84"/>
      <c r="AHI277" s="84"/>
      <c r="AHJ277" s="84"/>
      <c r="AHK277" s="84"/>
      <c r="AHL277" s="84"/>
      <c r="AHM277" s="84"/>
      <c r="AHN277" s="84"/>
      <c r="AHO277" s="84"/>
      <c r="AHP277" s="84"/>
      <c r="AHQ277" s="84"/>
      <c r="AHR277" s="84"/>
      <c r="AHS277" s="84"/>
      <c r="AHT277" s="84"/>
      <c r="AHU277" s="84"/>
      <c r="AHV277" s="84"/>
      <c r="AHW277" s="84"/>
      <c r="AHX277" s="84"/>
      <c r="AHY277" s="84"/>
      <c r="AHZ277" s="84"/>
      <c r="AIA277" s="84"/>
      <c r="AIB277" s="84"/>
      <c r="AIC277" s="84"/>
      <c r="AID277" s="84"/>
      <c r="AIE277" s="84"/>
      <c r="AIF277" s="84"/>
      <c r="AIG277" s="84"/>
      <c r="AIH277" s="84"/>
      <c r="AII277" s="84"/>
      <c r="AIJ277" s="84"/>
      <c r="AIK277" s="84"/>
      <c r="AIL277" s="84"/>
      <c r="AIM277" s="84"/>
      <c r="AIN277" s="84"/>
      <c r="AIO277" s="84"/>
      <c r="AIP277" s="84"/>
      <c r="AIQ277" s="84"/>
      <c r="AIR277" s="84"/>
      <c r="AIS277" s="84"/>
      <c r="AIT277" s="84"/>
      <c r="AIU277" s="84"/>
      <c r="AIV277" s="84"/>
      <c r="AIW277" s="84"/>
      <c r="AIX277" s="84"/>
      <c r="AIY277" s="84"/>
      <c r="AIZ277" s="84"/>
      <c r="AJA277" s="84"/>
      <c r="AJB277" s="84"/>
      <c r="AJC277" s="84"/>
      <c r="AJD277" s="84"/>
      <c r="AJE277" s="84"/>
      <c r="AJF277" s="84"/>
      <c r="AJG277" s="84"/>
      <c r="AJH277" s="84"/>
      <c r="AJI277" s="84"/>
      <c r="AJJ277" s="84"/>
      <c r="AJK277" s="84"/>
      <c r="AJL277" s="84"/>
      <c r="AJM277" s="84"/>
      <c r="AJN277" s="84"/>
      <c r="AJO277" s="84"/>
      <c r="AJP277" s="84"/>
      <c r="AJQ277" s="84"/>
      <c r="AJR277" s="84"/>
      <c r="AJS277" s="84"/>
      <c r="AJT277" s="84"/>
      <c r="AJU277" s="84"/>
      <c r="AJV277" s="84"/>
      <c r="AJW277" s="84"/>
      <c r="AJX277" s="84"/>
      <c r="AJY277" s="84"/>
      <c r="AJZ277" s="84"/>
      <c r="AKA277" s="84"/>
      <c r="AKB277" s="84"/>
      <c r="AKC277" s="84"/>
      <c r="AKD277" s="84"/>
      <c r="AKE277" s="84"/>
      <c r="AKF277" s="84"/>
      <c r="AKG277" s="84"/>
      <c r="AKH277" s="84"/>
      <c r="AKI277" s="84"/>
      <c r="AKJ277" s="84"/>
      <c r="AKK277" s="84"/>
      <c r="AKL277" s="84"/>
      <c r="AKM277" s="84"/>
      <c r="AKN277" s="84"/>
      <c r="AKO277" s="84"/>
      <c r="AKP277" s="84"/>
      <c r="AKQ277" s="84"/>
      <c r="AKR277" s="84"/>
      <c r="AKS277" s="84"/>
      <c r="AKT277" s="84"/>
      <c r="AKU277" s="84"/>
      <c r="AKV277" s="84"/>
      <c r="AKW277" s="84"/>
      <c r="AKX277" s="84"/>
      <c r="AKY277" s="84"/>
      <c r="AKZ277" s="84"/>
      <c r="ALA277" s="84"/>
      <c r="ALB277" s="84"/>
      <c r="ALC277" s="84"/>
      <c r="ALD277" s="84"/>
      <c r="ALE277" s="84"/>
      <c r="ALF277" s="84"/>
      <c r="ALG277" s="84"/>
      <c r="ALH277" s="84"/>
      <c r="ALI277" s="84"/>
      <c r="ALJ277" s="84"/>
      <c r="ALK277" s="84"/>
      <c r="ALL277" s="84"/>
      <c r="ALM277" s="84"/>
      <c r="ALN277" s="84"/>
      <c r="ALO277" s="84"/>
      <c r="ALP277" s="84"/>
      <c r="ALQ277" s="84"/>
      <c r="ALR277" s="84"/>
      <c r="ALS277" s="84"/>
      <c r="ALT277" s="84"/>
      <c r="ALU277" s="84"/>
      <c r="ALV277" s="84"/>
      <c r="ALW277" s="84"/>
      <c r="ALX277" s="84"/>
      <c r="ALY277" s="84"/>
      <c r="ALZ277" s="84"/>
      <c r="AMA277" s="84"/>
      <c r="AMB277" s="84"/>
      <c r="AMC277" s="84"/>
      <c r="AMD277" s="84"/>
      <c r="AME277" s="84"/>
      <c r="AMF277" s="84"/>
      <c r="AMG277" s="84"/>
      <c r="AMH277" s="84"/>
      <c r="AMI277" s="84"/>
      <c r="AMJ277" s="84"/>
    </row>
    <row r="278" s="137" customFormat="true" ht="15" hidden="false" customHeight="true" outlineLevel="0" collapsed="false">
      <c r="A278" s="62"/>
      <c r="B278" s="50" t="n">
        <v>3</v>
      </c>
      <c r="C278" s="105" t="s">
        <v>636</v>
      </c>
      <c r="D278" s="106" t="s">
        <v>183</v>
      </c>
      <c r="E278" s="107" t="s">
        <v>88</v>
      </c>
      <c r="F278" s="107" t="s">
        <v>89</v>
      </c>
      <c r="G278" s="107"/>
      <c r="H278" s="108"/>
      <c r="I278" s="107" t="s">
        <v>95</v>
      </c>
      <c r="J278" s="109" t="n">
        <v>1</v>
      </c>
      <c r="K278" s="110" t="n">
        <v>168</v>
      </c>
      <c r="L278" s="109" t="n">
        <v>1951</v>
      </c>
      <c r="M278" s="65" t="n">
        <v>18660</v>
      </c>
      <c r="N278" s="108"/>
      <c r="O278" s="111"/>
      <c r="P278" s="111"/>
      <c r="Q278" s="72" t="s">
        <v>301</v>
      </c>
      <c r="R278" s="71"/>
      <c r="S278" s="44" t="s">
        <v>159</v>
      </c>
      <c r="T278" s="45" t="str">
        <f aca="false">D278</f>
        <v>P</v>
      </c>
      <c r="U278" s="44"/>
      <c r="V278" s="44"/>
      <c r="W278" s="44"/>
      <c r="X278" s="44"/>
      <c r="Y278" s="44"/>
      <c r="Z278" s="44"/>
      <c r="AA278" s="44"/>
      <c r="AB278" s="13" t="n">
        <v>27.902047</v>
      </c>
      <c r="AC278" s="134" t="n">
        <v>-81.80423</v>
      </c>
      <c r="AD278" s="134"/>
      <c r="AE278" s="134"/>
      <c r="AF278" s="134"/>
      <c r="AG278" s="134"/>
      <c r="AH278" s="134"/>
      <c r="AI278" s="134"/>
      <c r="AJ278" s="134"/>
      <c r="AK278" s="134"/>
      <c r="AL278" s="134"/>
      <c r="AM278" s="134"/>
      <c r="AN278" s="134"/>
      <c r="AO278" s="134"/>
      <c r="AP278" s="134"/>
      <c r="AQ278" s="134"/>
      <c r="AR278" s="134"/>
      <c r="AS278" s="134"/>
      <c r="AT278" s="134"/>
      <c r="AU278" s="134"/>
      <c r="AV278" s="134"/>
      <c r="AW278" s="134"/>
      <c r="AX278" s="134"/>
      <c r="AY278" s="134"/>
      <c r="AZ278" s="134"/>
      <c r="BA278" s="134"/>
      <c r="BB278" s="134"/>
      <c r="BC278" s="134"/>
      <c r="BD278" s="134"/>
      <c r="BE278" s="134"/>
      <c r="BF278" s="134"/>
      <c r="BG278" s="134"/>
      <c r="BH278" s="134"/>
      <c r="BI278" s="134"/>
      <c r="BJ278" s="134"/>
      <c r="BK278" s="134"/>
      <c r="BL278" s="134"/>
      <c r="BM278" s="134"/>
      <c r="BN278" s="134"/>
      <c r="BO278" s="134"/>
      <c r="BP278" s="134"/>
      <c r="BQ278" s="134"/>
      <c r="BR278" s="134"/>
      <c r="BS278" s="134"/>
      <c r="BT278" s="134"/>
      <c r="BU278" s="134"/>
      <c r="BV278" s="134"/>
      <c r="BW278" s="134"/>
      <c r="BX278" s="134"/>
      <c r="BY278" s="134"/>
      <c r="BZ278" s="134"/>
      <c r="CA278" s="134"/>
      <c r="CB278" s="134"/>
      <c r="CC278" s="134"/>
      <c r="CD278" s="134"/>
      <c r="CE278" s="134"/>
      <c r="CF278" s="134"/>
      <c r="CG278" s="134"/>
      <c r="CH278" s="134"/>
      <c r="CI278" s="134"/>
      <c r="CJ278" s="134"/>
      <c r="CK278" s="134"/>
      <c r="CL278" s="134"/>
      <c r="CM278" s="134"/>
      <c r="CN278" s="134"/>
      <c r="CO278" s="134"/>
      <c r="CP278" s="134"/>
      <c r="CQ278" s="134"/>
      <c r="CR278" s="134"/>
      <c r="CS278" s="134"/>
      <c r="CT278" s="134"/>
      <c r="CU278" s="134"/>
      <c r="CV278" s="134"/>
      <c r="CW278" s="134"/>
      <c r="CX278" s="134"/>
      <c r="CY278" s="134"/>
      <c r="CZ278" s="134"/>
      <c r="DA278" s="134"/>
      <c r="DB278" s="134"/>
      <c r="DC278" s="134"/>
      <c r="DD278" s="134"/>
      <c r="DE278" s="134"/>
      <c r="DF278" s="134"/>
      <c r="DG278" s="134"/>
      <c r="DH278" s="134"/>
      <c r="DI278" s="134"/>
      <c r="DJ278" s="134"/>
      <c r="DK278" s="134"/>
      <c r="DL278" s="134"/>
      <c r="DM278" s="134"/>
      <c r="DN278" s="134"/>
      <c r="DO278" s="134"/>
      <c r="DP278" s="134"/>
      <c r="DQ278" s="134"/>
      <c r="DR278" s="134"/>
      <c r="DS278" s="134"/>
      <c r="DT278" s="134"/>
      <c r="DU278" s="134"/>
      <c r="DV278" s="134"/>
      <c r="DW278" s="134"/>
      <c r="DX278" s="134"/>
      <c r="DY278" s="134"/>
      <c r="DZ278" s="134"/>
      <c r="EA278" s="134"/>
      <c r="EB278" s="134"/>
      <c r="EC278" s="134"/>
      <c r="ED278" s="134"/>
      <c r="EE278" s="134"/>
      <c r="EF278" s="134"/>
      <c r="EG278" s="134"/>
      <c r="EH278" s="134"/>
      <c r="EI278" s="134"/>
      <c r="EJ278" s="134"/>
      <c r="EK278" s="134"/>
      <c r="EL278" s="134"/>
      <c r="EM278" s="134"/>
      <c r="EN278" s="134"/>
      <c r="EO278" s="134"/>
      <c r="EP278" s="134"/>
      <c r="EQ278" s="134"/>
      <c r="ER278" s="134"/>
      <c r="ES278" s="134"/>
      <c r="ET278" s="134"/>
      <c r="EU278" s="134"/>
      <c r="EV278" s="134"/>
      <c r="EW278" s="134"/>
      <c r="EX278" s="134"/>
      <c r="EY278" s="134"/>
      <c r="EZ278" s="134"/>
      <c r="FA278" s="134"/>
      <c r="FB278" s="134"/>
      <c r="FC278" s="134"/>
      <c r="FD278" s="134"/>
      <c r="FE278" s="134"/>
      <c r="AED278" s="103"/>
      <c r="AEE278" s="103"/>
      <c r="AEF278" s="103"/>
      <c r="AEG278" s="103"/>
      <c r="AEH278" s="103"/>
      <c r="AEI278" s="103"/>
      <c r="AEJ278" s="103"/>
      <c r="AEK278" s="103"/>
      <c r="AEL278" s="103"/>
      <c r="AEM278" s="103"/>
      <c r="AEN278" s="103"/>
      <c r="AEO278" s="103"/>
      <c r="AEP278" s="103"/>
      <c r="AEQ278" s="103"/>
      <c r="AER278" s="103"/>
      <c r="AES278" s="103"/>
      <c r="AET278" s="103"/>
      <c r="AEU278" s="103"/>
      <c r="AEV278" s="103"/>
      <c r="AEW278" s="103"/>
      <c r="AEX278" s="103"/>
      <c r="AEY278" s="103"/>
      <c r="AEZ278" s="103"/>
      <c r="AFA278" s="103"/>
      <c r="AFB278" s="103"/>
      <c r="AFC278" s="103"/>
      <c r="AFD278" s="103"/>
      <c r="AFE278" s="103"/>
      <c r="AFF278" s="103"/>
      <c r="AFG278" s="103"/>
      <c r="AFH278" s="103"/>
      <c r="AFI278" s="103"/>
      <c r="AFJ278" s="103"/>
      <c r="AFK278" s="103"/>
      <c r="AFL278" s="103"/>
      <c r="AFM278" s="103"/>
      <c r="AFN278" s="103"/>
      <c r="AFO278" s="103"/>
      <c r="AFP278" s="103"/>
      <c r="AFQ278" s="103"/>
      <c r="AFR278" s="103"/>
      <c r="AFS278" s="103"/>
      <c r="AFT278" s="103"/>
      <c r="AFU278" s="103"/>
      <c r="AFV278" s="103"/>
      <c r="AFW278" s="103"/>
      <c r="AFX278" s="103"/>
      <c r="AFY278" s="103"/>
      <c r="AFZ278" s="103"/>
      <c r="AGA278" s="103"/>
      <c r="AGB278" s="103"/>
      <c r="AGC278" s="103"/>
      <c r="AGD278" s="103"/>
      <c r="AGE278" s="103"/>
      <c r="AGF278" s="103"/>
      <c r="AGG278" s="103"/>
      <c r="AGH278" s="103"/>
      <c r="AGI278" s="103"/>
      <c r="AGJ278" s="103"/>
      <c r="AGK278" s="103"/>
      <c r="AGL278" s="103"/>
      <c r="AGM278" s="103"/>
      <c r="AGN278" s="103"/>
      <c r="AGO278" s="103"/>
      <c r="AGP278" s="103"/>
      <c r="AGQ278" s="103"/>
      <c r="AGR278" s="103"/>
      <c r="AGS278" s="103"/>
      <c r="AGT278" s="103"/>
      <c r="AGU278" s="103"/>
      <c r="AGV278" s="103"/>
      <c r="AGW278" s="103"/>
      <c r="AGX278" s="103"/>
      <c r="AGY278" s="103"/>
      <c r="AGZ278" s="103"/>
      <c r="AHA278" s="103"/>
      <c r="AHB278" s="103"/>
      <c r="AHC278" s="103"/>
      <c r="AHD278" s="103"/>
      <c r="AHE278" s="103"/>
      <c r="AHF278" s="103"/>
      <c r="AHG278" s="103"/>
      <c r="AHH278" s="103"/>
      <c r="AHI278" s="103"/>
      <c r="AHJ278" s="103"/>
      <c r="AHK278" s="103"/>
      <c r="AHL278" s="103"/>
      <c r="AHM278" s="103"/>
      <c r="AHN278" s="103"/>
      <c r="AHO278" s="103"/>
      <c r="AHP278" s="103"/>
      <c r="AHQ278" s="103"/>
      <c r="AHR278" s="103"/>
      <c r="AHS278" s="103"/>
      <c r="AHT278" s="103"/>
      <c r="AHU278" s="103"/>
      <c r="AHV278" s="103"/>
      <c r="AHW278" s="103"/>
      <c r="AHX278" s="103"/>
      <c r="AHY278" s="103"/>
      <c r="AHZ278" s="103"/>
      <c r="AIA278" s="103"/>
      <c r="AIB278" s="103"/>
      <c r="AIC278" s="103"/>
      <c r="AID278" s="103"/>
      <c r="AIE278" s="103"/>
      <c r="AIF278" s="103"/>
      <c r="AIG278" s="103"/>
      <c r="AIH278" s="103"/>
      <c r="AII278" s="103"/>
      <c r="AIJ278" s="103"/>
      <c r="AIK278" s="103"/>
      <c r="AIL278" s="103"/>
      <c r="AIM278" s="103"/>
      <c r="AIN278" s="103"/>
      <c r="AIO278" s="103"/>
      <c r="AIP278" s="103"/>
      <c r="AIQ278" s="103"/>
      <c r="AIR278" s="103"/>
      <c r="AIS278" s="103"/>
      <c r="AIT278" s="103"/>
      <c r="AIU278" s="103"/>
      <c r="AIV278" s="103"/>
      <c r="AIW278" s="103"/>
      <c r="AIX278" s="103"/>
      <c r="AIY278" s="103"/>
      <c r="AIZ278" s="103"/>
      <c r="AJA278" s="103"/>
      <c r="AJB278" s="103"/>
      <c r="AJC278" s="103"/>
      <c r="AJD278" s="103"/>
      <c r="AJE278" s="103"/>
      <c r="AJF278" s="103"/>
      <c r="AJG278" s="103"/>
      <c r="AJH278" s="103"/>
      <c r="AJI278" s="103"/>
      <c r="AJJ278" s="103"/>
      <c r="AJK278" s="103"/>
      <c r="AJL278" s="103"/>
      <c r="AJM278" s="103"/>
      <c r="AJN278" s="103"/>
      <c r="AJO278" s="103"/>
      <c r="AJP278" s="103"/>
      <c r="AJQ278" s="103"/>
      <c r="AJR278" s="103"/>
      <c r="AJS278" s="103"/>
      <c r="AJT278" s="103"/>
      <c r="AJU278" s="103"/>
      <c r="AJV278" s="103"/>
      <c r="AJW278" s="103"/>
      <c r="AJX278" s="103"/>
      <c r="AJY278" s="103"/>
      <c r="AJZ278" s="103"/>
      <c r="AKA278" s="103"/>
      <c r="AKB278" s="103"/>
      <c r="AKC278" s="103"/>
      <c r="AKD278" s="103"/>
      <c r="AKE278" s="103"/>
      <c r="AKF278" s="103"/>
      <c r="AKG278" s="103"/>
      <c r="AKH278" s="103"/>
      <c r="AKI278" s="103"/>
      <c r="AKJ278" s="103"/>
      <c r="AKK278" s="103"/>
      <c r="AKL278" s="103"/>
      <c r="AKM278" s="103"/>
      <c r="AKN278" s="103"/>
      <c r="AKO278" s="103"/>
      <c r="AKP278" s="103"/>
      <c r="AKQ278" s="103"/>
      <c r="AKR278" s="103"/>
      <c r="AKS278" s="103"/>
      <c r="AKT278" s="103"/>
      <c r="AKU278" s="103"/>
      <c r="AKV278" s="103"/>
      <c r="AKW278" s="103"/>
      <c r="AKX278" s="103"/>
      <c r="AKY278" s="103"/>
      <c r="AKZ278" s="103"/>
      <c r="ALA278" s="103"/>
      <c r="ALB278" s="103"/>
      <c r="ALC278" s="103"/>
      <c r="ALD278" s="103"/>
      <c r="ALE278" s="103"/>
      <c r="ALF278" s="103"/>
      <c r="ALG278" s="103"/>
      <c r="ALH278" s="103"/>
      <c r="ALI278" s="103"/>
      <c r="ALJ278" s="103"/>
      <c r="ALK278" s="103"/>
      <c r="ALL278" s="103"/>
      <c r="ALM278" s="103"/>
      <c r="ALN278" s="103"/>
      <c r="ALO278" s="103"/>
      <c r="ALP278" s="103"/>
      <c r="ALQ278" s="103"/>
      <c r="ALR278" s="103"/>
      <c r="ALS278" s="103"/>
      <c r="ALT278" s="103"/>
      <c r="ALU278" s="103"/>
      <c r="ALV278" s="103"/>
      <c r="ALW278" s="103"/>
      <c r="ALX278" s="103"/>
      <c r="ALY278" s="103"/>
      <c r="ALZ278" s="103"/>
      <c r="AMA278" s="103"/>
      <c r="AMB278" s="103"/>
      <c r="AMC278" s="103"/>
      <c r="AMD278" s="103"/>
      <c r="AME278" s="103"/>
      <c r="AMF278" s="103"/>
      <c r="AMG278" s="103"/>
      <c r="AMH278" s="103"/>
      <c r="AMI278" s="103"/>
      <c r="AMJ278" s="103"/>
    </row>
    <row r="279" s="136" customFormat="true" ht="15" hidden="false" customHeight="true" outlineLevel="0" collapsed="false">
      <c r="A279" s="33"/>
      <c r="B279" s="50" t="n">
        <v>1</v>
      </c>
      <c r="C279" s="74" t="s">
        <v>637</v>
      </c>
      <c r="D279" s="83" t="s">
        <v>102</v>
      </c>
      <c r="E279" s="75" t="s">
        <v>38</v>
      </c>
      <c r="F279" s="75" t="s">
        <v>201</v>
      </c>
      <c r="G279" s="75"/>
      <c r="H279" s="76"/>
      <c r="I279" s="75" t="s">
        <v>32</v>
      </c>
      <c r="J279" s="77" t="n">
        <v>1</v>
      </c>
      <c r="K279" s="102" t="n">
        <v>66</v>
      </c>
      <c r="L279" s="77" t="n">
        <v>1948</v>
      </c>
      <c r="M279" s="100" t="n">
        <v>1948</v>
      </c>
      <c r="N279" s="76" t="n">
        <v>1100000</v>
      </c>
      <c r="O279" s="80"/>
      <c r="P279" s="80"/>
      <c r="Q279" s="81" t="s">
        <v>301</v>
      </c>
      <c r="R279" s="82"/>
      <c r="S279" s="44" t="s">
        <v>268</v>
      </c>
      <c r="T279" s="45" t="str">
        <f aca="false">D279</f>
        <v>Pb Zn</v>
      </c>
      <c r="U279" s="44" t="n">
        <v>170</v>
      </c>
      <c r="V279" s="44"/>
      <c r="W279" s="44"/>
      <c r="X279" s="44" t="n">
        <v>5.69302138100627</v>
      </c>
      <c r="Y279" s="44" t="n">
        <v>1909</v>
      </c>
      <c r="Z279" s="44" t="n">
        <v>60</v>
      </c>
      <c r="AA279" s="44" t="s">
        <v>269</v>
      </c>
      <c r="AB279" s="13" t="n">
        <v>49.688233</v>
      </c>
      <c r="AC279" s="134" t="n">
        <v>-115.9887171</v>
      </c>
      <c r="AD279" s="134"/>
      <c r="AE279" s="134"/>
      <c r="AF279" s="134"/>
      <c r="AG279" s="134"/>
      <c r="AH279" s="134"/>
      <c r="AI279" s="134"/>
      <c r="AJ279" s="134"/>
      <c r="AK279" s="134"/>
      <c r="AL279" s="134"/>
      <c r="AM279" s="134"/>
      <c r="AN279" s="134"/>
      <c r="AO279" s="134"/>
      <c r="AP279" s="134"/>
      <c r="AQ279" s="134"/>
      <c r="AR279" s="134"/>
      <c r="AS279" s="134"/>
      <c r="AT279" s="134"/>
      <c r="AU279" s="134"/>
      <c r="AV279" s="134"/>
      <c r="AW279" s="134"/>
      <c r="AX279" s="134"/>
      <c r="AY279" s="134"/>
      <c r="AZ279" s="134"/>
      <c r="BA279" s="134"/>
      <c r="BB279" s="134"/>
      <c r="BC279" s="134"/>
      <c r="BD279" s="134"/>
      <c r="BE279" s="134"/>
      <c r="BF279" s="134"/>
      <c r="BG279" s="134"/>
      <c r="BH279" s="134"/>
      <c r="BI279" s="134"/>
      <c r="BJ279" s="134"/>
      <c r="BK279" s="134"/>
      <c r="BL279" s="134"/>
      <c r="BM279" s="134"/>
      <c r="BN279" s="134"/>
      <c r="BO279" s="134"/>
      <c r="BP279" s="134"/>
      <c r="BQ279" s="134"/>
      <c r="BR279" s="134"/>
      <c r="BS279" s="134"/>
      <c r="BT279" s="134"/>
      <c r="BU279" s="134"/>
      <c r="BV279" s="134"/>
      <c r="BW279" s="134"/>
      <c r="BX279" s="134"/>
      <c r="BY279" s="134"/>
      <c r="BZ279" s="134"/>
      <c r="CA279" s="134"/>
      <c r="CB279" s="134"/>
      <c r="CC279" s="134"/>
      <c r="CD279" s="134"/>
      <c r="CE279" s="134"/>
      <c r="CF279" s="134"/>
      <c r="CG279" s="134"/>
      <c r="CH279" s="134"/>
      <c r="CI279" s="134"/>
      <c r="CJ279" s="134"/>
      <c r="CK279" s="134"/>
      <c r="CL279" s="134"/>
      <c r="CM279" s="134"/>
      <c r="CN279" s="134"/>
      <c r="CO279" s="134"/>
      <c r="CP279" s="134"/>
      <c r="CQ279" s="134"/>
      <c r="CR279" s="134"/>
      <c r="CS279" s="134"/>
      <c r="CT279" s="134"/>
      <c r="CU279" s="134"/>
      <c r="CV279" s="134"/>
      <c r="CW279" s="134"/>
      <c r="CX279" s="134"/>
      <c r="CY279" s="134"/>
      <c r="CZ279" s="134"/>
      <c r="DA279" s="134"/>
      <c r="DB279" s="134"/>
      <c r="DC279" s="134"/>
      <c r="DD279" s="134"/>
      <c r="DE279" s="134"/>
      <c r="DF279" s="134"/>
      <c r="DG279" s="134"/>
      <c r="DH279" s="134"/>
      <c r="DI279" s="134"/>
      <c r="DJ279" s="134"/>
      <c r="DK279" s="134"/>
      <c r="DL279" s="134"/>
      <c r="DM279" s="134"/>
      <c r="DN279" s="134"/>
      <c r="DO279" s="134"/>
      <c r="DP279" s="134"/>
      <c r="DQ279" s="134"/>
      <c r="DR279" s="134"/>
      <c r="DS279" s="134"/>
      <c r="DT279" s="134"/>
      <c r="DU279" s="134"/>
      <c r="DV279" s="134"/>
      <c r="DW279" s="134"/>
      <c r="DX279" s="134"/>
      <c r="DY279" s="134"/>
      <c r="DZ279" s="134"/>
      <c r="EA279" s="134"/>
      <c r="EB279" s="134"/>
      <c r="EC279" s="134"/>
      <c r="ED279" s="134"/>
      <c r="EE279" s="134"/>
      <c r="EF279" s="134"/>
      <c r="EG279" s="134"/>
      <c r="EH279" s="134"/>
      <c r="EI279" s="134"/>
      <c r="EJ279" s="134"/>
      <c r="EK279" s="134"/>
      <c r="EL279" s="134"/>
      <c r="EM279" s="134"/>
      <c r="EN279" s="134"/>
      <c r="EO279" s="134"/>
      <c r="EP279" s="134"/>
      <c r="EQ279" s="134"/>
      <c r="ER279" s="134"/>
      <c r="ES279" s="134"/>
      <c r="ET279" s="134"/>
      <c r="EU279" s="134"/>
      <c r="EV279" s="134"/>
      <c r="EW279" s="134"/>
      <c r="EX279" s="134"/>
      <c r="EY279" s="134"/>
      <c r="EZ279" s="134"/>
      <c r="FA279" s="134"/>
      <c r="FB279" s="134"/>
      <c r="FC279" s="134"/>
      <c r="FD279" s="134"/>
      <c r="FE279" s="134"/>
      <c r="AED279" s="0"/>
      <c r="AEE279" s="0"/>
      <c r="AEF279" s="0"/>
      <c r="AEG279" s="0"/>
      <c r="AEH279" s="0"/>
      <c r="AEI279" s="0"/>
      <c r="AEJ279" s="0"/>
      <c r="AEK279" s="0"/>
      <c r="AEL279" s="0"/>
      <c r="AEM279" s="0"/>
      <c r="AEN279" s="0"/>
      <c r="AEO279" s="0"/>
      <c r="AEP279" s="0"/>
      <c r="AEQ279" s="0"/>
      <c r="AER279" s="0"/>
      <c r="AES279" s="0"/>
      <c r="AET279" s="0"/>
      <c r="AEU279" s="0"/>
      <c r="AEV279" s="0"/>
      <c r="AEW279" s="0"/>
      <c r="AEX279" s="0"/>
      <c r="AEY279" s="0"/>
      <c r="AEZ279" s="0"/>
      <c r="AFA279" s="0"/>
      <c r="AFB279" s="0"/>
      <c r="AFC279" s="0"/>
      <c r="AFD279" s="0"/>
      <c r="AFE279" s="0"/>
      <c r="AFF279" s="0"/>
      <c r="AFG279" s="0"/>
      <c r="AFH279" s="0"/>
      <c r="AFI279" s="0"/>
      <c r="AFJ279" s="0"/>
      <c r="AFK279" s="0"/>
      <c r="AFL279" s="0"/>
      <c r="AFM279" s="0"/>
      <c r="AFN279" s="0"/>
      <c r="AFO279" s="0"/>
      <c r="AFP279" s="0"/>
      <c r="AFQ279" s="0"/>
      <c r="AFR279" s="0"/>
      <c r="AFS279" s="0"/>
      <c r="AFT279" s="0"/>
      <c r="AFU279" s="0"/>
      <c r="AFV279" s="0"/>
      <c r="AFW279" s="0"/>
      <c r="AFX279" s="0"/>
      <c r="AFY279" s="0"/>
      <c r="AFZ279" s="0"/>
      <c r="AGA279" s="0"/>
      <c r="AGB279" s="0"/>
      <c r="AGC279" s="0"/>
      <c r="AGD279" s="0"/>
      <c r="AGE279" s="0"/>
      <c r="AGF279" s="0"/>
      <c r="AGG279" s="0"/>
      <c r="AGH279" s="0"/>
      <c r="AGI279" s="0"/>
      <c r="AGJ279" s="0"/>
      <c r="AGK279" s="0"/>
      <c r="AGL279" s="0"/>
      <c r="AGM279" s="0"/>
      <c r="AGN279" s="0"/>
      <c r="AGO279" s="0"/>
      <c r="AGP279" s="0"/>
      <c r="AGQ279" s="0"/>
      <c r="AGR279" s="0"/>
      <c r="AGS279" s="0"/>
      <c r="AGT279" s="0"/>
      <c r="AGU279" s="0"/>
      <c r="AGV279" s="0"/>
      <c r="AGW279" s="0"/>
      <c r="AGX279" s="0"/>
      <c r="AGY279" s="0"/>
      <c r="AGZ279" s="0"/>
      <c r="AHA279" s="0"/>
      <c r="AHB279" s="0"/>
      <c r="AHC279" s="0"/>
      <c r="AHD279" s="0"/>
      <c r="AHE279" s="0"/>
      <c r="AHF279" s="0"/>
      <c r="AHG279" s="0"/>
      <c r="AHH279" s="0"/>
      <c r="AHI279" s="0"/>
      <c r="AHJ279" s="0"/>
      <c r="AHK279" s="0"/>
      <c r="AHL279" s="0"/>
      <c r="AHM279" s="0"/>
      <c r="AHN279" s="0"/>
      <c r="AHO279" s="0"/>
      <c r="AHP279" s="0"/>
      <c r="AHQ279" s="0"/>
      <c r="AHR279" s="0"/>
      <c r="AHS279" s="0"/>
      <c r="AHT279" s="0"/>
      <c r="AHU279" s="0"/>
      <c r="AHV279" s="0"/>
      <c r="AHW279" s="0"/>
      <c r="AHX279" s="0"/>
      <c r="AHY279" s="0"/>
      <c r="AHZ279" s="0"/>
      <c r="AIA279" s="0"/>
      <c r="AIB279" s="0"/>
      <c r="AIC279" s="0"/>
      <c r="AID279" s="0"/>
      <c r="AIE279" s="0"/>
      <c r="AIF279" s="0"/>
      <c r="AIG279" s="0"/>
      <c r="AIH279" s="0"/>
      <c r="AII279" s="0"/>
      <c r="AIJ279" s="0"/>
      <c r="AIK279" s="0"/>
      <c r="AIL279" s="0"/>
      <c r="AIM279" s="0"/>
      <c r="AIN279" s="0"/>
      <c r="AIO279" s="0"/>
      <c r="AIP279" s="0"/>
      <c r="AIQ279" s="0"/>
      <c r="AIR279" s="0"/>
      <c r="AIS279" s="0"/>
      <c r="AIT279" s="0"/>
      <c r="AIU279" s="0"/>
      <c r="AIV279" s="0"/>
      <c r="AIW279" s="0"/>
      <c r="AIX279" s="0"/>
      <c r="AIY279" s="0"/>
      <c r="AIZ279" s="0"/>
      <c r="AJA279" s="0"/>
      <c r="AJB279" s="0"/>
      <c r="AJC279" s="0"/>
      <c r="AJD279" s="0"/>
      <c r="AJE279" s="0"/>
      <c r="AJF279" s="0"/>
      <c r="AJG279" s="0"/>
      <c r="AJH279" s="0"/>
      <c r="AJI279" s="0"/>
      <c r="AJJ279" s="0"/>
      <c r="AJK279" s="0"/>
      <c r="AJL279" s="0"/>
      <c r="AJM279" s="0"/>
      <c r="AJN279" s="0"/>
      <c r="AJO279" s="0"/>
      <c r="AJP279" s="0"/>
      <c r="AJQ279" s="0"/>
      <c r="AJR279" s="0"/>
      <c r="AJS279" s="0"/>
      <c r="AJT279" s="0"/>
      <c r="AJU279" s="0"/>
      <c r="AJV279" s="0"/>
      <c r="AJW279" s="0"/>
      <c r="AJX279" s="0"/>
      <c r="AJY279" s="0"/>
      <c r="AJZ279" s="0"/>
      <c r="AKA279" s="0"/>
      <c r="AKB279" s="0"/>
      <c r="AKC279" s="0"/>
      <c r="AKD279" s="0"/>
      <c r="AKE279" s="0"/>
      <c r="AKF279" s="0"/>
      <c r="AKG279" s="0"/>
      <c r="AKH279" s="0"/>
      <c r="AKI279" s="0"/>
      <c r="AKJ279" s="0"/>
      <c r="AKK279" s="0"/>
      <c r="AKL279" s="0"/>
      <c r="AKM279" s="0"/>
      <c r="AKN279" s="0"/>
      <c r="AKO279" s="0"/>
      <c r="AKP279" s="0"/>
      <c r="AKQ279" s="0"/>
      <c r="AKR279" s="0"/>
      <c r="AKS279" s="0"/>
      <c r="AKT279" s="0"/>
      <c r="AKU279" s="0"/>
      <c r="AKV279" s="0"/>
      <c r="AKW279" s="0"/>
      <c r="AKX279" s="0"/>
      <c r="AKY279" s="0"/>
      <c r="AKZ279" s="0"/>
      <c r="ALA279" s="0"/>
      <c r="ALB279" s="0"/>
      <c r="ALC279" s="0"/>
      <c r="ALD279" s="0"/>
      <c r="ALE279" s="0"/>
      <c r="ALF279" s="0"/>
      <c r="ALG279" s="0"/>
      <c r="ALH279" s="0"/>
      <c r="ALI279" s="0"/>
      <c r="ALJ279" s="0"/>
      <c r="ALK279" s="0"/>
      <c r="ALL279" s="0"/>
      <c r="ALM279" s="0"/>
      <c r="ALN279" s="0"/>
      <c r="ALO279" s="0"/>
      <c r="ALP279" s="0"/>
      <c r="ALQ279" s="0"/>
      <c r="ALR279" s="0"/>
      <c r="ALS279" s="0"/>
      <c r="ALT279" s="0"/>
      <c r="ALU279" s="0"/>
      <c r="ALV279" s="0"/>
      <c r="ALW279" s="0"/>
      <c r="ALX279" s="0"/>
      <c r="ALY279" s="0"/>
      <c r="ALZ279" s="0"/>
      <c r="AMA279" s="0"/>
      <c r="AMB279" s="0"/>
      <c r="AMC279" s="0"/>
      <c r="AMD279" s="0"/>
      <c r="AME279" s="0"/>
      <c r="AMF279" s="0"/>
      <c r="AMG279" s="0"/>
      <c r="AMH279" s="0"/>
      <c r="AMI279" s="0"/>
      <c r="AMJ279" s="0"/>
    </row>
    <row r="280" s="137" customFormat="true" ht="15" hidden="false" customHeight="true" outlineLevel="0" collapsed="false">
      <c r="A280" s="53"/>
      <c r="B280" s="50" t="n">
        <v>2</v>
      </c>
      <c r="C280" s="74" t="s">
        <v>638</v>
      </c>
      <c r="D280" s="83" t="s">
        <v>58</v>
      </c>
      <c r="E280" s="75" t="s">
        <v>38</v>
      </c>
      <c r="F280" s="75" t="s">
        <v>201</v>
      </c>
      <c r="G280" s="75"/>
      <c r="H280" s="76"/>
      <c r="I280" s="75" t="s">
        <v>95</v>
      </c>
      <c r="J280" s="77" t="n">
        <v>1</v>
      </c>
      <c r="K280" s="102" t="n">
        <v>25</v>
      </c>
      <c r="L280" s="77" t="n">
        <v>1947</v>
      </c>
      <c r="M280" s="79" t="n">
        <v>17439</v>
      </c>
      <c r="N280" s="76" t="n">
        <v>150000</v>
      </c>
      <c r="O280" s="80" t="n">
        <v>0.1</v>
      </c>
      <c r="P280" s="80"/>
      <c r="Q280" s="81" t="s">
        <v>301</v>
      </c>
      <c r="R280" s="82"/>
      <c r="S280" s="44" t="s">
        <v>60</v>
      </c>
      <c r="T280" s="45" t="str">
        <f aca="false">D280</f>
        <v>Cu</v>
      </c>
      <c r="U280" s="44" t="n">
        <v>1400</v>
      </c>
      <c r="V280" s="44" t="n">
        <v>0.33</v>
      </c>
      <c r="W280" s="44" t="n">
        <v>0.04</v>
      </c>
      <c r="X280" s="44" t="n">
        <v>0.362083741767387</v>
      </c>
      <c r="Y280" s="44" t="n">
        <v>1947</v>
      </c>
      <c r="Z280" s="44" t="n">
        <v>25</v>
      </c>
      <c r="AA280" s="44" t="s">
        <v>61</v>
      </c>
      <c r="AB280" s="13" t="n">
        <v>32.965</v>
      </c>
      <c r="AC280" s="134" t="n">
        <v>-114.46278</v>
      </c>
      <c r="AD280" s="134"/>
      <c r="AE280" s="134"/>
      <c r="AF280" s="134"/>
      <c r="AG280" s="134"/>
      <c r="AH280" s="134"/>
      <c r="AI280" s="134"/>
      <c r="AJ280" s="134"/>
      <c r="AK280" s="134"/>
      <c r="AL280" s="134"/>
      <c r="AM280" s="134"/>
      <c r="AN280" s="134"/>
      <c r="AO280" s="134"/>
      <c r="AP280" s="134"/>
      <c r="AQ280" s="134"/>
      <c r="AR280" s="134"/>
      <c r="AS280" s="134"/>
      <c r="AT280" s="134"/>
      <c r="AU280" s="134"/>
      <c r="AV280" s="134"/>
      <c r="AW280" s="134"/>
      <c r="AX280" s="134"/>
      <c r="AY280" s="134"/>
      <c r="AZ280" s="134"/>
      <c r="BA280" s="134"/>
      <c r="BB280" s="134"/>
      <c r="BC280" s="134"/>
      <c r="BD280" s="134"/>
      <c r="BE280" s="134"/>
      <c r="BF280" s="134"/>
      <c r="BG280" s="134"/>
      <c r="BH280" s="134"/>
      <c r="BI280" s="134"/>
      <c r="BJ280" s="134"/>
      <c r="BK280" s="134"/>
      <c r="BL280" s="134"/>
      <c r="BM280" s="134"/>
      <c r="BN280" s="134"/>
      <c r="BO280" s="134"/>
      <c r="BP280" s="134"/>
      <c r="BQ280" s="134"/>
      <c r="BR280" s="134"/>
      <c r="BS280" s="134"/>
      <c r="BT280" s="134"/>
      <c r="BU280" s="134"/>
      <c r="BV280" s="134"/>
      <c r="BW280" s="134"/>
      <c r="BX280" s="134"/>
      <c r="BY280" s="134"/>
      <c r="BZ280" s="134"/>
      <c r="CA280" s="134"/>
      <c r="CB280" s="134"/>
      <c r="CC280" s="134"/>
      <c r="CD280" s="134"/>
      <c r="CE280" s="134"/>
      <c r="CF280" s="134"/>
      <c r="CG280" s="134"/>
      <c r="CH280" s="134"/>
      <c r="CI280" s="134"/>
      <c r="CJ280" s="134"/>
      <c r="CK280" s="134"/>
      <c r="CL280" s="134"/>
      <c r="CM280" s="134"/>
      <c r="CN280" s="134"/>
      <c r="CO280" s="134"/>
      <c r="CP280" s="134"/>
      <c r="CQ280" s="134"/>
      <c r="CR280" s="134"/>
      <c r="CS280" s="134"/>
      <c r="CT280" s="134"/>
      <c r="CU280" s="134"/>
      <c r="CV280" s="134"/>
      <c r="CW280" s="134"/>
      <c r="CX280" s="134"/>
      <c r="CY280" s="134"/>
      <c r="CZ280" s="134"/>
      <c r="DA280" s="134"/>
      <c r="DB280" s="134"/>
      <c r="DC280" s="134"/>
      <c r="DD280" s="134"/>
      <c r="DE280" s="134"/>
      <c r="DF280" s="134"/>
      <c r="DG280" s="134"/>
      <c r="DH280" s="134"/>
      <c r="DI280" s="134"/>
      <c r="DJ280" s="134"/>
      <c r="DK280" s="134"/>
      <c r="DL280" s="134"/>
      <c r="DM280" s="134"/>
      <c r="DN280" s="134"/>
      <c r="DO280" s="134"/>
      <c r="DP280" s="134"/>
      <c r="DQ280" s="134"/>
      <c r="DR280" s="134"/>
      <c r="DS280" s="134"/>
      <c r="DT280" s="134"/>
      <c r="DU280" s="134"/>
      <c r="DV280" s="134"/>
      <c r="DW280" s="134"/>
      <c r="DX280" s="134"/>
      <c r="DY280" s="134"/>
      <c r="DZ280" s="134"/>
      <c r="EA280" s="134"/>
      <c r="EB280" s="134"/>
      <c r="EC280" s="134"/>
      <c r="ED280" s="134"/>
      <c r="EE280" s="134"/>
      <c r="EF280" s="134"/>
      <c r="EG280" s="134"/>
      <c r="EH280" s="134"/>
      <c r="EI280" s="134"/>
      <c r="EJ280" s="134"/>
      <c r="EK280" s="134"/>
      <c r="EL280" s="134"/>
      <c r="EM280" s="134"/>
      <c r="EN280" s="134"/>
      <c r="EO280" s="134"/>
      <c r="EP280" s="134"/>
      <c r="EQ280" s="134"/>
      <c r="ER280" s="134"/>
      <c r="ES280" s="134"/>
      <c r="ET280" s="134"/>
      <c r="EU280" s="134"/>
      <c r="EV280" s="134"/>
      <c r="EW280" s="134"/>
      <c r="EX280" s="134"/>
      <c r="EY280" s="134"/>
      <c r="EZ280" s="134"/>
      <c r="FA280" s="134"/>
      <c r="FB280" s="134"/>
      <c r="FC280" s="134"/>
      <c r="FD280" s="134"/>
      <c r="FE280" s="134"/>
      <c r="AED280" s="84"/>
      <c r="AEE280" s="84"/>
      <c r="AEF280" s="84"/>
      <c r="AEG280" s="84"/>
      <c r="AEH280" s="84"/>
      <c r="AEI280" s="84"/>
      <c r="AEJ280" s="84"/>
      <c r="AEK280" s="84"/>
      <c r="AEL280" s="84"/>
      <c r="AEM280" s="84"/>
      <c r="AEN280" s="84"/>
      <c r="AEO280" s="84"/>
      <c r="AEP280" s="84"/>
      <c r="AEQ280" s="84"/>
      <c r="AER280" s="84"/>
      <c r="AES280" s="84"/>
      <c r="AET280" s="84"/>
      <c r="AEU280" s="84"/>
      <c r="AEV280" s="84"/>
      <c r="AEW280" s="84"/>
      <c r="AEX280" s="84"/>
      <c r="AEY280" s="84"/>
      <c r="AEZ280" s="84"/>
      <c r="AFA280" s="84"/>
      <c r="AFB280" s="84"/>
      <c r="AFC280" s="84"/>
      <c r="AFD280" s="84"/>
      <c r="AFE280" s="84"/>
      <c r="AFF280" s="84"/>
      <c r="AFG280" s="84"/>
      <c r="AFH280" s="84"/>
      <c r="AFI280" s="84"/>
      <c r="AFJ280" s="84"/>
      <c r="AFK280" s="84"/>
      <c r="AFL280" s="84"/>
      <c r="AFM280" s="84"/>
      <c r="AFN280" s="84"/>
      <c r="AFO280" s="84"/>
      <c r="AFP280" s="84"/>
      <c r="AFQ280" s="84"/>
      <c r="AFR280" s="84"/>
      <c r="AFS280" s="84"/>
      <c r="AFT280" s="84"/>
      <c r="AFU280" s="84"/>
      <c r="AFV280" s="84"/>
      <c r="AFW280" s="84"/>
      <c r="AFX280" s="84"/>
      <c r="AFY280" s="84"/>
      <c r="AFZ280" s="84"/>
      <c r="AGA280" s="84"/>
      <c r="AGB280" s="84"/>
      <c r="AGC280" s="84"/>
      <c r="AGD280" s="84"/>
      <c r="AGE280" s="84"/>
      <c r="AGF280" s="84"/>
      <c r="AGG280" s="84"/>
      <c r="AGH280" s="84"/>
      <c r="AGI280" s="84"/>
      <c r="AGJ280" s="84"/>
      <c r="AGK280" s="84"/>
      <c r="AGL280" s="84"/>
      <c r="AGM280" s="84"/>
      <c r="AGN280" s="84"/>
      <c r="AGO280" s="84"/>
      <c r="AGP280" s="84"/>
      <c r="AGQ280" s="84"/>
      <c r="AGR280" s="84"/>
      <c r="AGS280" s="84"/>
      <c r="AGT280" s="84"/>
      <c r="AGU280" s="84"/>
      <c r="AGV280" s="84"/>
      <c r="AGW280" s="84"/>
      <c r="AGX280" s="84"/>
      <c r="AGY280" s="84"/>
      <c r="AGZ280" s="84"/>
      <c r="AHA280" s="84"/>
      <c r="AHB280" s="84"/>
      <c r="AHC280" s="84"/>
      <c r="AHD280" s="84"/>
      <c r="AHE280" s="84"/>
      <c r="AHF280" s="84"/>
      <c r="AHG280" s="84"/>
      <c r="AHH280" s="84"/>
      <c r="AHI280" s="84"/>
      <c r="AHJ280" s="84"/>
      <c r="AHK280" s="84"/>
      <c r="AHL280" s="84"/>
      <c r="AHM280" s="84"/>
      <c r="AHN280" s="84"/>
      <c r="AHO280" s="84"/>
      <c r="AHP280" s="84"/>
      <c r="AHQ280" s="84"/>
      <c r="AHR280" s="84"/>
      <c r="AHS280" s="84"/>
      <c r="AHT280" s="84"/>
      <c r="AHU280" s="84"/>
      <c r="AHV280" s="84"/>
      <c r="AHW280" s="84"/>
      <c r="AHX280" s="84"/>
      <c r="AHY280" s="84"/>
      <c r="AHZ280" s="84"/>
      <c r="AIA280" s="84"/>
      <c r="AIB280" s="84"/>
      <c r="AIC280" s="84"/>
      <c r="AID280" s="84"/>
      <c r="AIE280" s="84"/>
      <c r="AIF280" s="84"/>
      <c r="AIG280" s="84"/>
      <c r="AIH280" s="84"/>
      <c r="AII280" s="84"/>
      <c r="AIJ280" s="84"/>
      <c r="AIK280" s="84"/>
      <c r="AIL280" s="84"/>
      <c r="AIM280" s="84"/>
      <c r="AIN280" s="84"/>
      <c r="AIO280" s="84"/>
      <c r="AIP280" s="84"/>
      <c r="AIQ280" s="84"/>
      <c r="AIR280" s="84"/>
      <c r="AIS280" s="84"/>
      <c r="AIT280" s="84"/>
      <c r="AIU280" s="84"/>
      <c r="AIV280" s="84"/>
      <c r="AIW280" s="84"/>
      <c r="AIX280" s="84"/>
      <c r="AIY280" s="84"/>
      <c r="AIZ280" s="84"/>
      <c r="AJA280" s="84"/>
      <c r="AJB280" s="84"/>
      <c r="AJC280" s="84"/>
      <c r="AJD280" s="84"/>
      <c r="AJE280" s="84"/>
      <c r="AJF280" s="84"/>
      <c r="AJG280" s="84"/>
      <c r="AJH280" s="84"/>
      <c r="AJI280" s="84"/>
      <c r="AJJ280" s="84"/>
      <c r="AJK280" s="84"/>
      <c r="AJL280" s="84"/>
      <c r="AJM280" s="84"/>
      <c r="AJN280" s="84"/>
      <c r="AJO280" s="84"/>
      <c r="AJP280" s="84"/>
      <c r="AJQ280" s="84"/>
      <c r="AJR280" s="84"/>
      <c r="AJS280" s="84"/>
      <c r="AJT280" s="84"/>
      <c r="AJU280" s="84"/>
      <c r="AJV280" s="84"/>
      <c r="AJW280" s="84"/>
      <c r="AJX280" s="84"/>
      <c r="AJY280" s="84"/>
      <c r="AJZ280" s="84"/>
      <c r="AKA280" s="84"/>
      <c r="AKB280" s="84"/>
      <c r="AKC280" s="84"/>
      <c r="AKD280" s="84"/>
      <c r="AKE280" s="84"/>
      <c r="AKF280" s="84"/>
      <c r="AKG280" s="84"/>
      <c r="AKH280" s="84"/>
      <c r="AKI280" s="84"/>
      <c r="AKJ280" s="84"/>
      <c r="AKK280" s="84"/>
      <c r="AKL280" s="84"/>
      <c r="AKM280" s="84"/>
      <c r="AKN280" s="84"/>
      <c r="AKO280" s="84"/>
      <c r="AKP280" s="84"/>
      <c r="AKQ280" s="84"/>
      <c r="AKR280" s="84"/>
      <c r="AKS280" s="84"/>
      <c r="AKT280" s="84"/>
      <c r="AKU280" s="84"/>
      <c r="AKV280" s="84"/>
      <c r="AKW280" s="84"/>
      <c r="AKX280" s="84"/>
      <c r="AKY280" s="84"/>
      <c r="AKZ280" s="84"/>
      <c r="ALA280" s="84"/>
      <c r="ALB280" s="84"/>
      <c r="ALC280" s="84"/>
      <c r="ALD280" s="84"/>
      <c r="ALE280" s="84"/>
      <c r="ALF280" s="84"/>
      <c r="ALG280" s="84"/>
      <c r="ALH280" s="84"/>
      <c r="ALI280" s="84"/>
      <c r="ALJ280" s="84"/>
      <c r="ALK280" s="84"/>
      <c r="ALL280" s="84"/>
      <c r="ALM280" s="84"/>
      <c r="ALN280" s="84"/>
      <c r="ALO280" s="84"/>
      <c r="ALP280" s="84"/>
      <c r="ALQ280" s="84"/>
      <c r="ALR280" s="84"/>
      <c r="ALS280" s="84"/>
      <c r="ALT280" s="84"/>
      <c r="ALU280" s="84"/>
      <c r="ALV280" s="84"/>
      <c r="ALW280" s="84"/>
      <c r="ALX280" s="84"/>
      <c r="ALY280" s="84"/>
      <c r="ALZ280" s="84"/>
      <c r="AMA280" s="84"/>
      <c r="AMB280" s="84"/>
      <c r="AMC280" s="84"/>
      <c r="AMD280" s="84"/>
      <c r="AME280" s="84"/>
      <c r="AMF280" s="84"/>
      <c r="AMG280" s="84"/>
      <c r="AMH280" s="84"/>
      <c r="AMI280" s="84"/>
      <c r="AMJ280" s="84"/>
    </row>
    <row r="281" s="136" customFormat="true" ht="15" hidden="false" customHeight="true" outlineLevel="0" collapsed="false">
      <c r="A281" s="62"/>
      <c r="B281" s="50" t="n">
        <v>3</v>
      </c>
      <c r="C281" s="74" t="s">
        <v>639</v>
      </c>
      <c r="D281" s="83" t="s">
        <v>44</v>
      </c>
      <c r="E281" s="75" t="s">
        <v>38</v>
      </c>
      <c r="F281" s="75" t="s">
        <v>201</v>
      </c>
      <c r="G281" s="75" t="n">
        <v>15</v>
      </c>
      <c r="H281" s="76"/>
      <c r="I281" s="75" t="s">
        <v>65</v>
      </c>
      <c r="J281" s="77" t="n">
        <v>1</v>
      </c>
      <c r="K281" s="102" t="n">
        <v>58</v>
      </c>
      <c r="L281" s="77" t="n">
        <v>1944</v>
      </c>
      <c r="M281" s="100" t="n">
        <v>1944</v>
      </c>
      <c r="N281" s="76"/>
      <c r="O281" s="80"/>
      <c r="P281" s="80"/>
      <c r="Q281" s="81" t="s">
        <v>301</v>
      </c>
      <c r="R281" s="82"/>
      <c r="S281" s="44" t="s">
        <v>154</v>
      </c>
      <c r="T281" s="45" t="str">
        <f aca="false">D281</f>
        <v>Au</v>
      </c>
      <c r="U281" s="44"/>
      <c r="V281" s="44"/>
      <c r="W281" s="44"/>
      <c r="X281" s="44"/>
      <c r="Y281" s="44"/>
      <c r="Z281" s="44"/>
      <c r="AA281" s="44" t="s">
        <v>61</v>
      </c>
      <c r="AB281" s="13" t="n">
        <v>45.471052</v>
      </c>
      <c r="AC281" s="134" t="n">
        <v>-73.6152793</v>
      </c>
      <c r="AD281" s="134"/>
      <c r="AE281" s="134"/>
      <c r="AF281" s="134"/>
      <c r="AG281" s="134"/>
      <c r="AH281" s="134"/>
      <c r="AI281" s="134"/>
      <c r="AJ281" s="134"/>
      <c r="AK281" s="134"/>
      <c r="AL281" s="134"/>
      <c r="AM281" s="134"/>
      <c r="AN281" s="134"/>
      <c r="AO281" s="134"/>
      <c r="AP281" s="134"/>
      <c r="AQ281" s="134"/>
      <c r="AR281" s="134"/>
      <c r="AS281" s="134"/>
      <c r="AT281" s="134"/>
      <c r="AU281" s="134"/>
      <c r="AV281" s="134"/>
      <c r="AW281" s="134"/>
      <c r="AX281" s="134"/>
      <c r="AY281" s="134"/>
      <c r="AZ281" s="134"/>
      <c r="BA281" s="134"/>
      <c r="BB281" s="134"/>
      <c r="BC281" s="134"/>
      <c r="BD281" s="134"/>
      <c r="BE281" s="134"/>
      <c r="BF281" s="134"/>
      <c r="BG281" s="134"/>
      <c r="BH281" s="134"/>
      <c r="BI281" s="134"/>
      <c r="BJ281" s="134"/>
      <c r="BK281" s="134"/>
      <c r="BL281" s="134"/>
      <c r="BM281" s="134"/>
      <c r="BN281" s="134"/>
      <c r="BO281" s="134"/>
      <c r="BP281" s="134"/>
      <c r="BQ281" s="134"/>
      <c r="BR281" s="134"/>
      <c r="BS281" s="134"/>
      <c r="BT281" s="134"/>
      <c r="BU281" s="134"/>
      <c r="BV281" s="134"/>
      <c r="BW281" s="134"/>
      <c r="BX281" s="134"/>
      <c r="BY281" s="134"/>
      <c r="BZ281" s="134"/>
      <c r="CA281" s="134"/>
      <c r="CB281" s="134"/>
      <c r="CC281" s="134"/>
      <c r="CD281" s="134"/>
      <c r="CE281" s="134"/>
      <c r="CF281" s="134"/>
      <c r="CG281" s="134"/>
      <c r="CH281" s="134"/>
      <c r="CI281" s="134"/>
      <c r="CJ281" s="134"/>
      <c r="CK281" s="134"/>
      <c r="CL281" s="134"/>
      <c r="CM281" s="134"/>
      <c r="CN281" s="134"/>
      <c r="CO281" s="134"/>
      <c r="CP281" s="134"/>
      <c r="CQ281" s="134"/>
      <c r="CR281" s="134"/>
      <c r="CS281" s="134"/>
      <c r="CT281" s="134"/>
      <c r="CU281" s="134"/>
      <c r="CV281" s="134"/>
      <c r="CW281" s="134"/>
      <c r="CX281" s="134"/>
      <c r="CY281" s="134"/>
      <c r="CZ281" s="134"/>
      <c r="DA281" s="134"/>
      <c r="DB281" s="134"/>
      <c r="DC281" s="134"/>
      <c r="DD281" s="134"/>
      <c r="DE281" s="134"/>
      <c r="DF281" s="134"/>
      <c r="DG281" s="134"/>
      <c r="DH281" s="134"/>
      <c r="DI281" s="134"/>
      <c r="DJ281" s="134"/>
      <c r="DK281" s="134"/>
      <c r="DL281" s="134"/>
      <c r="DM281" s="134"/>
      <c r="DN281" s="134"/>
      <c r="DO281" s="134"/>
      <c r="DP281" s="134"/>
      <c r="DQ281" s="134"/>
      <c r="DR281" s="134"/>
      <c r="DS281" s="134"/>
      <c r="DT281" s="134"/>
      <c r="DU281" s="134"/>
      <c r="DV281" s="134"/>
      <c r="DW281" s="134"/>
      <c r="DX281" s="134"/>
      <c r="DY281" s="134"/>
      <c r="DZ281" s="134"/>
      <c r="EA281" s="134"/>
      <c r="EB281" s="134"/>
      <c r="EC281" s="134"/>
      <c r="ED281" s="134"/>
      <c r="EE281" s="134"/>
      <c r="EF281" s="134"/>
      <c r="EG281" s="134"/>
      <c r="EH281" s="134"/>
      <c r="EI281" s="134"/>
      <c r="EJ281" s="134"/>
      <c r="EK281" s="134"/>
      <c r="EL281" s="134"/>
      <c r="EM281" s="134"/>
      <c r="EN281" s="134"/>
      <c r="EO281" s="134"/>
      <c r="EP281" s="134"/>
      <c r="EQ281" s="134"/>
      <c r="ER281" s="134"/>
      <c r="ES281" s="134"/>
      <c r="ET281" s="134"/>
      <c r="EU281" s="134"/>
      <c r="EV281" s="134"/>
      <c r="EW281" s="134"/>
      <c r="EX281" s="134"/>
      <c r="EY281" s="134"/>
      <c r="EZ281" s="134"/>
      <c r="FA281" s="134"/>
      <c r="FB281" s="134"/>
      <c r="FC281" s="134"/>
      <c r="FD281" s="134"/>
      <c r="FE281" s="134"/>
      <c r="AED281" s="0"/>
      <c r="AEE281" s="0"/>
      <c r="AEF281" s="0"/>
      <c r="AEG281" s="0"/>
      <c r="AEH281" s="0"/>
      <c r="AEI281" s="0"/>
      <c r="AEJ281" s="0"/>
      <c r="AEK281" s="0"/>
      <c r="AEL281" s="0"/>
      <c r="AEM281" s="0"/>
      <c r="AEN281" s="0"/>
      <c r="AEO281" s="0"/>
      <c r="AEP281" s="0"/>
      <c r="AEQ281" s="0"/>
      <c r="AER281" s="0"/>
      <c r="AES281" s="0"/>
      <c r="AET281" s="0"/>
      <c r="AEU281" s="0"/>
      <c r="AEV281" s="0"/>
      <c r="AEW281" s="0"/>
      <c r="AEX281" s="0"/>
      <c r="AEY281" s="0"/>
      <c r="AEZ281" s="0"/>
      <c r="AFA281" s="0"/>
      <c r="AFB281" s="0"/>
      <c r="AFC281" s="0"/>
      <c r="AFD281" s="0"/>
      <c r="AFE281" s="0"/>
      <c r="AFF281" s="0"/>
      <c r="AFG281" s="0"/>
      <c r="AFH281" s="0"/>
      <c r="AFI281" s="0"/>
      <c r="AFJ281" s="0"/>
      <c r="AFK281" s="0"/>
      <c r="AFL281" s="0"/>
      <c r="AFM281" s="0"/>
      <c r="AFN281" s="0"/>
      <c r="AFO281" s="0"/>
      <c r="AFP281" s="0"/>
      <c r="AFQ281" s="0"/>
      <c r="AFR281" s="0"/>
      <c r="AFS281" s="0"/>
      <c r="AFT281" s="0"/>
      <c r="AFU281" s="0"/>
      <c r="AFV281" s="0"/>
      <c r="AFW281" s="0"/>
      <c r="AFX281" s="0"/>
      <c r="AFY281" s="0"/>
      <c r="AFZ281" s="0"/>
      <c r="AGA281" s="0"/>
      <c r="AGB281" s="0"/>
      <c r="AGC281" s="0"/>
      <c r="AGD281" s="0"/>
      <c r="AGE281" s="0"/>
      <c r="AGF281" s="0"/>
      <c r="AGG281" s="0"/>
      <c r="AGH281" s="0"/>
      <c r="AGI281" s="0"/>
      <c r="AGJ281" s="0"/>
      <c r="AGK281" s="0"/>
      <c r="AGL281" s="0"/>
      <c r="AGM281" s="0"/>
      <c r="AGN281" s="0"/>
      <c r="AGO281" s="0"/>
      <c r="AGP281" s="0"/>
      <c r="AGQ281" s="0"/>
      <c r="AGR281" s="0"/>
      <c r="AGS281" s="0"/>
      <c r="AGT281" s="0"/>
      <c r="AGU281" s="0"/>
      <c r="AGV281" s="0"/>
      <c r="AGW281" s="0"/>
      <c r="AGX281" s="0"/>
      <c r="AGY281" s="0"/>
      <c r="AGZ281" s="0"/>
      <c r="AHA281" s="0"/>
      <c r="AHB281" s="0"/>
      <c r="AHC281" s="0"/>
      <c r="AHD281" s="0"/>
      <c r="AHE281" s="0"/>
      <c r="AHF281" s="0"/>
      <c r="AHG281" s="0"/>
      <c r="AHH281" s="0"/>
      <c r="AHI281" s="0"/>
      <c r="AHJ281" s="0"/>
      <c r="AHK281" s="0"/>
      <c r="AHL281" s="0"/>
      <c r="AHM281" s="0"/>
      <c r="AHN281" s="0"/>
      <c r="AHO281" s="0"/>
      <c r="AHP281" s="0"/>
      <c r="AHQ281" s="0"/>
      <c r="AHR281" s="0"/>
      <c r="AHS281" s="0"/>
      <c r="AHT281" s="0"/>
      <c r="AHU281" s="0"/>
      <c r="AHV281" s="0"/>
      <c r="AHW281" s="0"/>
      <c r="AHX281" s="0"/>
      <c r="AHY281" s="0"/>
      <c r="AHZ281" s="0"/>
      <c r="AIA281" s="0"/>
      <c r="AIB281" s="0"/>
      <c r="AIC281" s="0"/>
      <c r="AID281" s="0"/>
      <c r="AIE281" s="0"/>
      <c r="AIF281" s="0"/>
      <c r="AIG281" s="0"/>
      <c r="AIH281" s="0"/>
      <c r="AII281" s="0"/>
      <c r="AIJ281" s="0"/>
      <c r="AIK281" s="0"/>
      <c r="AIL281" s="0"/>
      <c r="AIM281" s="0"/>
      <c r="AIN281" s="0"/>
      <c r="AIO281" s="0"/>
      <c r="AIP281" s="0"/>
      <c r="AIQ281" s="0"/>
      <c r="AIR281" s="0"/>
      <c r="AIS281" s="0"/>
      <c r="AIT281" s="0"/>
      <c r="AIU281" s="0"/>
      <c r="AIV281" s="0"/>
      <c r="AIW281" s="0"/>
      <c r="AIX281" s="0"/>
      <c r="AIY281" s="0"/>
      <c r="AIZ281" s="0"/>
      <c r="AJA281" s="0"/>
      <c r="AJB281" s="0"/>
      <c r="AJC281" s="0"/>
      <c r="AJD281" s="0"/>
      <c r="AJE281" s="0"/>
      <c r="AJF281" s="0"/>
      <c r="AJG281" s="0"/>
      <c r="AJH281" s="0"/>
      <c r="AJI281" s="0"/>
      <c r="AJJ281" s="0"/>
      <c r="AJK281" s="0"/>
      <c r="AJL281" s="0"/>
      <c r="AJM281" s="0"/>
      <c r="AJN281" s="0"/>
      <c r="AJO281" s="0"/>
      <c r="AJP281" s="0"/>
      <c r="AJQ281" s="0"/>
      <c r="AJR281" s="0"/>
      <c r="AJS281" s="0"/>
      <c r="AJT281" s="0"/>
      <c r="AJU281" s="0"/>
      <c r="AJV281" s="0"/>
      <c r="AJW281" s="0"/>
      <c r="AJX281" s="0"/>
      <c r="AJY281" s="0"/>
      <c r="AJZ281" s="0"/>
      <c r="AKA281" s="0"/>
      <c r="AKB281" s="0"/>
      <c r="AKC281" s="0"/>
      <c r="AKD281" s="0"/>
      <c r="AKE281" s="0"/>
      <c r="AKF281" s="0"/>
      <c r="AKG281" s="0"/>
      <c r="AKH281" s="0"/>
      <c r="AKI281" s="0"/>
      <c r="AKJ281" s="0"/>
      <c r="AKK281" s="0"/>
      <c r="AKL281" s="0"/>
      <c r="AKM281" s="0"/>
      <c r="AKN281" s="0"/>
      <c r="AKO281" s="0"/>
      <c r="AKP281" s="0"/>
      <c r="AKQ281" s="0"/>
      <c r="AKR281" s="0"/>
      <c r="AKS281" s="0"/>
      <c r="AKT281" s="0"/>
      <c r="AKU281" s="0"/>
      <c r="AKV281" s="0"/>
      <c r="AKW281" s="0"/>
      <c r="AKX281" s="0"/>
      <c r="AKY281" s="0"/>
      <c r="AKZ281" s="0"/>
      <c r="ALA281" s="0"/>
      <c r="ALB281" s="0"/>
      <c r="ALC281" s="0"/>
      <c r="ALD281" s="0"/>
      <c r="ALE281" s="0"/>
      <c r="ALF281" s="0"/>
      <c r="ALG281" s="0"/>
      <c r="ALH281" s="0"/>
      <c r="ALI281" s="0"/>
      <c r="ALJ281" s="0"/>
      <c r="ALK281" s="0"/>
      <c r="ALL281" s="0"/>
      <c r="ALM281" s="0"/>
      <c r="ALN281" s="0"/>
      <c r="ALO281" s="0"/>
      <c r="ALP281" s="0"/>
      <c r="ALQ281" s="0"/>
      <c r="ALR281" s="0"/>
      <c r="ALS281" s="0"/>
      <c r="ALT281" s="0"/>
      <c r="ALU281" s="0"/>
      <c r="ALV281" s="0"/>
      <c r="ALW281" s="0"/>
      <c r="ALX281" s="0"/>
      <c r="ALY281" s="0"/>
      <c r="ALZ281" s="0"/>
      <c r="AMA281" s="0"/>
      <c r="AMB281" s="0"/>
      <c r="AMC281" s="0"/>
      <c r="AMD281" s="0"/>
      <c r="AME281" s="0"/>
      <c r="AMF281" s="0"/>
      <c r="AMG281" s="0"/>
      <c r="AMH281" s="0"/>
      <c r="AMI281" s="0"/>
      <c r="AMJ281" s="0"/>
    </row>
    <row r="282" s="137" customFormat="true" ht="15" hidden="false" customHeight="true" outlineLevel="0" collapsed="false">
      <c r="A282" s="62"/>
      <c r="B282" s="50" t="n">
        <v>3</v>
      </c>
      <c r="C282" s="74" t="s">
        <v>640</v>
      </c>
      <c r="D282" s="83" t="s">
        <v>58</v>
      </c>
      <c r="E282" s="75"/>
      <c r="F282" s="75" t="s">
        <v>201</v>
      </c>
      <c r="G282" s="75"/>
      <c r="H282" s="76"/>
      <c r="I282" s="75" t="s">
        <v>54</v>
      </c>
      <c r="J282" s="77" t="n">
        <v>1</v>
      </c>
      <c r="K282" s="102" t="n">
        <v>20</v>
      </c>
      <c r="L282" s="77" t="n">
        <v>1942</v>
      </c>
      <c r="M282" s="100" t="n">
        <v>1942</v>
      </c>
      <c r="N282" s="76" t="n">
        <v>40000</v>
      </c>
      <c r="O282" s="80"/>
      <c r="P282" s="80"/>
      <c r="Q282" s="81" t="s">
        <v>301</v>
      </c>
      <c r="R282" s="82"/>
      <c r="S282" s="44"/>
      <c r="T282" s="45" t="str">
        <f aca="false">D282</f>
        <v>Cu</v>
      </c>
      <c r="U282" s="44" t="n">
        <v>4</v>
      </c>
      <c r="V282" s="44"/>
      <c r="W282" s="44"/>
      <c r="X282" s="44"/>
      <c r="Y282" s="44" t="n">
        <v>1882</v>
      </c>
      <c r="Z282" s="44"/>
      <c r="AA282" s="44" t="s">
        <v>269</v>
      </c>
      <c r="AB282" s="13" t="n">
        <v>-25.274398</v>
      </c>
      <c r="AC282" s="134" t="n">
        <v>133.775136</v>
      </c>
      <c r="AD282" s="134"/>
      <c r="AE282" s="134"/>
      <c r="AF282" s="134"/>
      <c r="AG282" s="134"/>
      <c r="AH282" s="134"/>
      <c r="AI282" s="134"/>
      <c r="AJ282" s="134"/>
      <c r="AK282" s="134"/>
      <c r="AL282" s="134"/>
      <c r="AM282" s="134"/>
      <c r="AN282" s="134"/>
      <c r="AO282" s="134"/>
      <c r="AP282" s="134"/>
      <c r="AQ282" s="134"/>
      <c r="AR282" s="134"/>
      <c r="AS282" s="134"/>
      <c r="AT282" s="134"/>
      <c r="AU282" s="134"/>
      <c r="AV282" s="134"/>
      <c r="AW282" s="134"/>
      <c r="AX282" s="134"/>
      <c r="AY282" s="134"/>
      <c r="AZ282" s="134"/>
      <c r="BA282" s="134"/>
      <c r="BB282" s="134"/>
      <c r="BC282" s="134"/>
      <c r="BD282" s="134"/>
      <c r="BE282" s="134"/>
      <c r="BF282" s="134"/>
      <c r="BG282" s="134"/>
      <c r="BH282" s="134"/>
      <c r="BI282" s="134"/>
      <c r="BJ282" s="134"/>
      <c r="BK282" s="134"/>
      <c r="BL282" s="134"/>
      <c r="BM282" s="134"/>
      <c r="BN282" s="134"/>
      <c r="BO282" s="134"/>
      <c r="BP282" s="134"/>
      <c r="BQ282" s="134"/>
      <c r="BR282" s="134"/>
      <c r="BS282" s="134"/>
      <c r="BT282" s="134"/>
      <c r="BU282" s="134"/>
      <c r="BV282" s="134"/>
      <c r="BW282" s="134"/>
      <c r="BX282" s="134"/>
      <c r="BY282" s="134"/>
      <c r="BZ282" s="134"/>
      <c r="CA282" s="134"/>
      <c r="CB282" s="134"/>
      <c r="CC282" s="134"/>
      <c r="CD282" s="134"/>
      <c r="CE282" s="134"/>
      <c r="CF282" s="134"/>
      <c r="CG282" s="134"/>
      <c r="CH282" s="134"/>
      <c r="CI282" s="134"/>
      <c r="CJ282" s="134"/>
      <c r="CK282" s="134"/>
      <c r="CL282" s="134"/>
      <c r="CM282" s="134"/>
      <c r="CN282" s="134"/>
      <c r="CO282" s="134"/>
      <c r="CP282" s="134"/>
      <c r="CQ282" s="134"/>
      <c r="CR282" s="134"/>
      <c r="CS282" s="134"/>
      <c r="CT282" s="134"/>
      <c r="CU282" s="134"/>
      <c r="CV282" s="134"/>
      <c r="CW282" s="134"/>
      <c r="CX282" s="134"/>
      <c r="CY282" s="134"/>
      <c r="CZ282" s="134"/>
      <c r="DA282" s="134"/>
      <c r="DB282" s="134"/>
      <c r="DC282" s="134"/>
      <c r="DD282" s="134"/>
      <c r="DE282" s="134"/>
      <c r="DF282" s="134"/>
      <c r="DG282" s="134"/>
      <c r="DH282" s="134"/>
      <c r="DI282" s="134"/>
      <c r="DJ282" s="134"/>
      <c r="DK282" s="134"/>
      <c r="DL282" s="134"/>
      <c r="DM282" s="134"/>
      <c r="DN282" s="134"/>
      <c r="DO282" s="134"/>
      <c r="DP282" s="134"/>
      <c r="DQ282" s="134"/>
      <c r="DR282" s="134"/>
      <c r="DS282" s="134"/>
      <c r="DT282" s="134"/>
      <c r="DU282" s="134"/>
      <c r="DV282" s="134"/>
      <c r="DW282" s="134"/>
      <c r="DX282" s="134"/>
      <c r="DY282" s="134"/>
      <c r="DZ282" s="134"/>
      <c r="EA282" s="134"/>
      <c r="EB282" s="134"/>
      <c r="EC282" s="134"/>
      <c r="ED282" s="134"/>
      <c r="EE282" s="134"/>
      <c r="EF282" s="134"/>
      <c r="EG282" s="134"/>
      <c r="EH282" s="134"/>
      <c r="EI282" s="134"/>
      <c r="EJ282" s="134"/>
      <c r="EK282" s="134"/>
      <c r="EL282" s="134"/>
      <c r="EM282" s="134"/>
      <c r="EN282" s="134"/>
      <c r="EO282" s="134"/>
      <c r="EP282" s="134"/>
      <c r="EQ282" s="134"/>
      <c r="ER282" s="134"/>
      <c r="ES282" s="134"/>
      <c r="ET282" s="134"/>
      <c r="EU282" s="134"/>
      <c r="EV282" s="134"/>
      <c r="EW282" s="134"/>
      <c r="EX282" s="134"/>
      <c r="EY282" s="134"/>
      <c r="EZ282" s="134"/>
      <c r="FA282" s="134"/>
      <c r="FB282" s="134"/>
      <c r="FC282" s="134"/>
      <c r="FD282" s="134"/>
      <c r="FE282" s="134"/>
      <c r="AED282" s="13"/>
      <c r="AEE282" s="13"/>
      <c r="AEF282" s="13"/>
      <c r="AEG282" s="13"/>
      <c r="AEH282" s="13"/>
      <c r="AEI282" s="13"/>
      <c r="AEJ282" s="13"/>
      <c r="AEK282" s="13"/>
      <c r="AEL282" s="13"/>
      <c r="AEM282" s="13"/>
      <c r="AEN282" s="13"/>
      <c r="AEO282" s="13"/>
      <c r="AEP282" s="13"/>
      <c r="AEQ282" s="13"/>
      <c r="AER282" s="13"/>
      <c r="AES282" s="13"/>
      <c r="AET282" s="13"/>
      <c r="AEU282" s="13"/>
      <c r="AEV282" s="13"/>
      <c r="AEW282" s="13"/>
      <c r="AEX282" s="13"/>
      <c r="AEY282" s="13"/>
      <c r="AEZ282" s="13"/>
      <c r="AFA282" s="13"/>
      <c r="AFB282" s="13"/>
      <c r="AFC282" s="13"/>
      <c r="AFD282" s="13"/>
      <c r="AFE282" s="13"/>
      <c r="AFF282" s="13"/>
      <c r="AFG282" s="13"/>
      <c r="AFH282" s="13"/>
      <c r="AFI282" s="13"/>
      <c r="AFJ282" s="13"/>
      <c r="AFK282" s="13"/>
      <c r="AFL282" s="13"/>
      <c r="AFM282" s="13"/>
      <c r="AFN282" s="13"/>
      <c r="AFO282" s="13"/>
      <c r="AFP282" s="13"/>
      <c r="AFQ282" s="13"/>
      <c r="AFR282" s="13"/>
      <c r="AFS282" s="13"/>
      <c r="AFT282" s="13"/>
      <c r="AFU282" s="13"/>
      <c r="AFV282" s="13"/>
      <c r="AFW282" s="13"/>
      <c r="AFX282" s="13"/>
      <c r="AFY282" s="13"/>
      <c r="AFZ282" s="13"/>
      <c r="AGA282" s="13"/>
      <c r="AGB282" s="13"/>
      <c r="AGC282" s="13"/>
      <c r="AGD282" s="13"/>
      <c r="AGE282" s="13"/>
      <c r="AGF282" s="13"/>
      <c r="AGG282" s="13"/>
      <c r="AGH282" s="13"/>
      <c r="AGI282" s="13"/>
      <c r="AGJ282" s="13"/>
      <c r="AGK282" s="13"/>
      <c r="AGL282" s="13"/>
      <c r="AGM282" s="13"/>
      <c r="AGN282" s="13"/>
      <c r="AGO282" s="13"/>
      <c r="AGP282" s="13"/>
      <c r="AGQ282" s="13"/>
      <c r="AGR282" s="13"/>
      <c r="AGS282" s="13"/>
      <c r="AGT282" s="13"/>
      <c r="AGU282" s="13"/>
      <c r="AGV282" s="13"/>
      <c r="AGW282" s="13"/>
      <c r="AGX282" s="13"/>
      <c r="AGY282" s="13"/>
      <c r="AGZ282" s="13"/>
      <c r="AHA282" s="13"/>
      <c r="AHB282" s="13"/>
      <c r="AHC282" s="13"/>
      <c r="AHD282" s="13"/>
      <c r="AHE282" s="13"/>
      <c r="AHF282" s="13"/>
      <c r="AHG282" s="13"/>
      <c r="AHH282" s="13"/>
      <c r="AHI282" s="13"/>
      <c r="AHJ282" s="13"/>
      <c r="AHK282" s="13"/>
      <c r="AHL282" s="13"/>
      <c r="AHM282" s="13"/>
      <c r="AHN282" s="13"/>
      <c r="AHO282" s="13"/>
      <c r="AHP282" s="13"/>
      <c r="AHQ282" s="13"/>
      <c r="AHR282" s="13"/>
      <c r="AHS282" s="13"/>
      <c r="AHT282" s="13"/>
      <c r="AHU282" s="13"/>
      <c r="AHV282" s="13"/>
      <c r="AHW282" s="13"/>
      <c r="AHX282" s="13"/>
      <c r="AHY282" s="13"/>
      <c r="AHZ282" s="13"/>
      <c r="AIA282" s="13"/>
      <c r="AIB282" s="13"/>
      <c r="AIC282" s="13"/>
      <c r="AID282" s="13"/>
      <c r="AIE282" s="13"/>
      <c r="AIF282" s="13"/>
      <c r="AIG282" s="13"/>
      <c r="AIH282" s="13"/>
      <c r="AII282" s="13"/>
      <c r="AIJ282" s="13"/>
      <c r="AIK282" s="13"/>
      <c r="AIL282" s="13"/>
      <c r="AIM282" s="13"/>
      <c r="AIN282" s="13"/>
      <c r="AIO282" s="13"/>
      <c r="AIP282" s="13"/>
      <c r="AIQ282" s="13"/>
      <c r="AIR282" s="13"/>
      <c r="AIS282" s="13"/>
      <c r="AIT282" s="13"/>
      <c r="AIU282" s="13"/>
      <c r="AIV282" s="13"/>
      <c r="AIW282" s="13"/>
      <c r="AIX282" s="13"/>
      <c r="AIY282" s="13"/>
      <c r="AIZ282" s="13"/>
      <c r="AJA282" s="13"/>
      <c r="AJB282" s="13"/>
      <c r="AJC282" s="13"/>
      <c r="AJD282" s="13"/>
      <c r="AJE282" s="13"/>
      <c r="AJF282" s="13"/>
      <c r="AJG282" s="13"/>
      <c r="AJH282" s="13"/>
      <c r="AJI282" s="13"/>
      <c r="AJJ282" s="13"/>
      <c r="AJK282" s="13"/>
      <c r="AJL282" s="13"/>
      <c r="AJM282" s="13"/>
      <c r="AJN282" s="13"/>
      <c r="AJO282" s="13"/>
      <c r="AJP282" s="13"/>
      <c r="AJQ282" s="13"/>
      <c r="AJR282" s="13"/>
      <c r="AJS282" s="13"/>
      <c r="AJT282" s="13"/>
      <c r="AJU282" s="13"/>
      <c r="AJV282" s="13"/>
      <c r="AJW282" s="13"/>
      <c r="AJX282" s="13"/>
      <c r="AJY282" s="13"/>
      <c r="AJZ282" s="13"/>
      <c r="AKA282" s="13"/>
      <c r="AKB282" s="13"/>
      <c r="AKC282" s="13"/>
      <c r="AKD282" s="13"/>
      <c r="AKE282" s="13"/>
      <c r="AKF282" s="13"/>
      <c r="AKG282" s="13"/>
      <c r="AKH282" s="13"/>
      <c r="AKI282" s="13"/>
      <c r="AKJ282" s="13"/>
      <c r="AKK282" s="13"/>
      <c r="AKL282" s="13"/>
      <c r="AKM282" s="13"/>
      <c r="AKN282" s="13"/>
      <c r="AKO282" s="13"/>
      <c r="AKP282" s="13"/>
      <c r="AKQ282" s="13"/>
      <c r="AKR282" s="13"/>
      <c r="AKS282" s="13"/>
      <c r="AKT282" s="13"/>
      <c r="AKU282" s="13"/>
      <c r="AKV282" s="13"/>
      <c r="AKW282" s="13"/>
      <c r="AKX282" s="13"/>
      <c r="AKY282" s="13"/>
      <c r="AKZ282" s="13"/>
      <c r="ALA282" s="13"/>
      <c r="ALB282" s="13"/>
      <c r="ALC282" s="13"/>
      <c r="ALD282" s="13"/>
      <c r="ALE282" s="13"/>
      <c r="ALF282" s="13"/>
      <c r="ALG282" s="13"/>
      <c r="ALH282" s="13"/>
      <c r="ALI282" s="13"/>
      <c r="ALJ282" s="13"/>
      <c r="ALK282" s="13"/>
      <c r="ALL282" s="13"/>
      <c r="ALM282" s="13"/>
      <c r="ALN282" s="13"/>
      <c r="ALO282" s="13"/>
      <c r="ALP282" s="13"/>
      <c r="ALQ282" s="13"/>
      <c r="ALR282" s="13"/>
      <c r="ALS282" s="13"/>
      <c r="ALT282" s="13"/>
      <c r="ALU282" s="13"/>
      <c r="ALV282" s="13"/>
      <c r="ALW282" s="13"/>
      <c r="ALX282" s="13"/>
      <c r="ALY282" s="13"/>
      <c r="ALZ282" s="13"/>
      <c r="AMA282" s="13"/>
      <c r="AMB282" s="13"/>
      <c r="AMC282" s="13"/>
      <c r="AMD282" s="13"/>
      <c r="AME282" s="13"/>
      <c r="AMF282" s="13"/>
      <c r="AMG282" s="13"/>
      <c r="AMH282" s="13"/>
      <c r="AMI282" s="13"/>
      <c r="AMJ282" s="13"/>
    </row>
    <row r="283" s="137" customFormat="true" ht="15" hidden="false" customHeight="true" outlineLevel="0" collapsed="false">
      <c r="A283" s="62"/>
      <c r="B283" s="50" t="n">
        <v>3</v>
      </c>
      <c r="C283" s="74" t="s">
        <v>641</v>
      </c>
      <c r="D283" s="83" t="s">
        <v>58</v>
      </c>
      <c r="E283" s="75" t="s">
        <v>38</v>
      </c>
      <c r="F283" s="75" t="s">
        <v>201</v>
      </c>
      <c r="G283" s="75"/>
      <c r="H283" s="76"/>
      <c r="I283" s="75" t="s">
        <v>65</v>
      </c>
      <c r="J283" s="77" t="n">
        <v>1</v>
      </c>
      <c r="K283" s="102" t="n">
        <v>63</v>
      </c>
      <c r="L283" s="77" t="n">
        <v>1942</v>
      </c>
      <c r="M283" s="100" t="n">
        <v>1942</v>
      </c>
      <c r="N283" s="76"/>
      <c r="O283" s="80"/>
      <c r="P283" s="80"/>
      <c r="Q283" s="81" t="s">
        <v>301</v>
      </c>
      <c r="R283" s="82"/>
      <c r="S283" s="44" t="s">
        <v>60</v>
      </c>
      <c r="T283" s="45" t="str">
        <f aca="false">D283</f>
        <v>Cu</v>
      </c>
      <c r="U283" s="44" t="n">
        <v>3500</v>
      </c>
      <c r="V283" s="44" t="n">
        <v>0.75</v>
      </c>
      <c r="W283" s="44" t="n">
        <v>0.35</v>
      </c>
      <c r="X283" s="44" t="n">
        <v>1.21073274046464</v>
      </c>
      <c r="Y283" s="44" t="n">
        <v>1865</v>
      </c>
      <c r="Z283" s="44" t="n">
        <v>400</v>
      </c>
      <c r="AA283" s="44" t="s">
        <v>61</v>
      </c>
      <c r="AB283" s="13" t="n">
        <v>40.5221684</v>
      </c>
      <c r="AC283" s="134" t="n">
        <v>-112.1493862</v>
      </c>
      <c r="AD283" s="134"/>
      <c r="AE283" s="134"/>
      <c r="AF283" s="134"/>
      <c r="AG283" s="134"/>
      <c r="AH283" s="134"/>
      <c r="AI283" s="134"/>
      <c r="AJ283" s="134"/>
      <c r="AK283" s="134"/>
      <c r="AL283" s="134"/>
      <c r="AM283" s="134"/>
      <c r="AN283" s="134"/>
      <c r="AO283" s="134"/>
      <c r="AP283" s="134"/>
      <c r="AQ283" s="134"/>
      <c r="AR283" s="134"/>
      <c r="AS283" s="134"/>
      <c r="AT283" s="134"/>
      <c r="AU283" s="134"/>
      <c r="AV283" s="134"/>
      <c r="AW283" s="134"/>
      <c r="AX283" s="134"/>
      <c r="AY283" s="134"/>
      <c r="AZ283" s="134"/>
      <c r="BA283" s="134"/>
      <c r="BB283" s="134"/>
      <c r="BC283" s="134"/>
      <c r="BD283" s="134"/>
      <c r="BE283" s="134"/>
      <c r="BF283" s="134"/>
      <c r="BG283" s="134"/>
      <c r="BH283" s="134"/>
      <c r="BI283" s="134"/>
      <c r="BJ283" s="134"/>
      <c r="BK283" s="134"/>
      <c r="BL283" s="134"/>
      <c r="BM283" s="134"/>
      <c r="BN283" s="134"/>
      <c r="BO283" s="134"/>
      <c r="BP283" s="134"/>
      <c r="BQ283" s="134"/>
      <c r="BR283" s="134"/>
      <c r="BS283" s="134"/>
      <c r="BT283" s="134"/>
      <c r="BU283" s="134"/>
      <c r="BV283" s="134"/>
      <c r="BW283" s="134"/>
      <c r="BX283" s="134"/>
      <c r="BY283" s="134"/>
      <c r="BZ283" s="134"/>
      <c r="CA283" s="134"/>
      <c r="CB283" s="134"/>
      <c r="CC283" s="134"/>
      <c r="CD283" s="134"/>
      <c r="CE283" s="134"/>
      <c r="CF283" s="134"/>
      <c r="CG283" s="134"/>
      <c r="CH283" s="134"/>
      <c r="CI283" s="134"/>
      <c r="CJ283" s="134"/>
      <c r="CK283" s="134"/>
      <c r="CL283" s="134"/>
      <c r="CM283" s="134"/>
      <c r="CN283" s="134"/>
      <c r="CO283" s="134"/>
      <c r="CP283" s="134"/>
      <c r="CQ283" s="134"/>
      <c r="CR283" s="134"/>
      <c r="CS283" s="134"/>
      <c r="CT283" s="134"/>
      <c r="CU283" s="134"/>
      <c r="CV283" s="134"/>
      <c r="CW283" s="134"/>
      <c r="CX283" s="134"/>
      <c r="CY283" s="134"/>
      <c r="CZ283" s="134"/>
      <c r="DA283" s="134"/>
      <c r="DB283" s="134"/>
      <c r="DC283" s="134"/>
      <c r="DD283" s="134"/>
      <c r="DE283" s="134"/>
      <c r="DF283" s="134"/>
      <c r="DG283" s="134"/>
      <c r="DH283" s="134"/>
      <c r="DI283" s="134"/>
      <c r="DJ283" s="134"/>
      <c r="DK283" s="134"/>
      <c r="DL283" s="134"/>
      <c r="DM283" s="134"/>
      <c r="DN283" s="134"/>
      <c r="DO283" s="134"/>
      <c r="DP283" s="134"/>
      <c r="DQ283" s="134"/>
      <c r="DR283" s="134"/>
      <c r="DS283" s="134"/>
      <c r="DT283" s="134"/>
      <c r="DU283" s="134"/>
      <c r="DV283" s="134"/>
      <c r="DW283" s="134"/>
      <c r="DX283" s="134"/>
      <c r="DY283" s="134"/>
      <c r="DZ283" s="134"/>
      <c r="EA283" s="134"/>
      <c r="EB283" s="134"/>
      <c r="EC283" s="134"/>
      <c r="ED283" s="134"/>
      <c r="EE283" s="134"/>
      <c r="EF283" s="134"/>
      <c r="EG283" s="134"/>
      <c r="EH283" s="134"/>
      <c r="EI283" s="134"/>
      <c r="EJ283" s="134"/>
      <c r="EK283" s="134"/>
      <c r="EL283" s="134"/>
      <c r="EM283" s="134"/>
      <c r="EN283" s="134"/>
      <c r="EO283" s="134"/>
      <c r="EP283" s="134"/>
      <c r="EQ283" s="134"/>
      <c r="ER283" s="134"/>
      <c r="ES283" s="134"/>
      <c r="ET283" s="134"/>
      <c r="EU283" s="134"/>
      <c r="EV283" s="134"/>
      <c r="EW283" s="134"/>
      <c r="EX283" s="134"/>
      <c r="EY283" s="134"/>
      <c r="EZ283" s="134"/>
      <c r="FA283" s="134"/>
      <c r="FB283" s="134"/>
      <c r="FC283" s="134"/>
      <c r="FD283" s="134"/>
      <c r="FE283" s="134"/>
      <c r="AED283" s="13"/>
      <c r="AEE283" s="13"/>
      <c r="AEF283" s="13"/>
      <c r="AEG283" s="13"/>
      <c r="AEH283" s="13"/>
      <c r="AEI283" s="13"/>
      <c r="AEJ283" s="13"/>
      <c r="AEK283" s="13"/>
      <c r="AEL283" s="13"/>
      <c r="AEM283" s="13"/>
      <c r="AEN283" s="13"/>
      <c r="AEO283" s="13"/>
      <c r="AEP283" s="13"/>
      <c r="AEQ283" s="13"/>
      <c r="AER283" s="13"/>
      <c r="AES283" s="13"/>
      <c r="AET283" s="13"/>
      <c r="AEU283" s="13"/>
      <c r="AEV283" s="13"/>
      <c r="AEW283" s="13"/>
      <c r="AEX283" s="13"/>
      <c r="AEY283" s="13"/>
      <c r="AEZ283" s="13"/>
      <c r="AFA283" s="13"/>
      <c r="AFB283" s="13"/>
      <c r="AFC283" s="13"/>
      <c r="AFD283" s="13"/>
      <c r="AFE283" s="13"/>
      <c r="AFF283" s="13"/>
      <c r="AFG283" s="13"/>
      <c r="AFH283" s="13"/>
      <c r="AFI283" s="13"/>
      <c r="AFJ283" s="13"/>
      <c r="AFK283" s="13"/>
      <c r="AFL283" s="13"/>
      <c r="AFM283" s="13"/>
      <c r="AFN283" s="13"/>
      <c r="AFO283" s="13"/>
      <c r="AFP283" s="13"/>
      <c r="AFQ283" s="13"/>
      <c r="AFR283" s="13"/>
      <c r="AFS283" s="13"/>
      <c r="AFT283" s="13"/>
      <c r="AFU283" s="13"/>
      <c r="AFV283" s="13"/>
      <c r="AFW283" s="13"/>
      <c r="AFX283" s="13"/>
      <c r="AFY283" s="13"/>
      <c r="AFZ283" s="13"/>
      <c r="AGA283" s="13"/>
      <c r="AGB283" s="13"/>
      <c r="AGC283" s="13"/>
      <c r="AGD283" s="13"/>
      <c r="AGE283" s="13"/>
      <c r="AGF283" s="13"/>
      <c r="AGG283" s="13"/>
      <c r="AGH283" s="13"/>
      <c r="AGI283" s="13"/>
      <c r="AGJ283" s="13"/>
      <c r="AGK283" s="13"/>
      <c r="AGL283" s="13"/>
      <c r="AGM283" s="13"/>
      <c r="AGN283" s="13"/>
      <c r="AGO283" s="13"/>
      <c r="AGP283" s="13"/>
      <c r="AGQ283" s="13"/>
      <c r="AGR283" s="13"/>
      <c r="AGS283" s="13"/>
      <c r="AGT283" s="13"/>
      <c r="AGU283" s="13"/>
      <c r="AGV283" s="13"/>
      <c r="AGW283" s="13"/>
      <c r="AGX283" s="13"/>
      <c r="AGY283" s="13"/>
      <c r="AGZ283" s="13"/>
      <c r="AHA283" s="13"/>
      <c r="AHB283" s="13"/>
      <c r="AHC283" s="13"/>
      <c r="AHD283" s="13"/>
      <c r="AHE283" s="13"/>
      <c r="AHF283" s="13"/>
      <c r="AHG283" s="13"/>
      <c r="AHH283" s="13"/>
      <c r="AHI283" s="13"/>
      <c r="AHJ283" s="13"/>
      <c r="AHK283" s="13"/>
      <c r="AHL283" s="13"/>
      <c r="AHM283" s="13"/>
      <c r="AHN283" s="13"/>
      <c r="AHO283" s="13"/>
      <c r="AHP283" s="13"/>
      <c r="AHQ283" s="13"/>
      <c r="AHR283" s="13"/>
      <c r="AHS283" s="13"/>
      <c r="AHT283" s="13"/>
      <c r="AHU283" s="13"/>
      <c r="AHV283" s="13"/>
      <c r="AHW283" s="13"/>
      <c r="AHX283" s="13"/>
      <c r="AHY283" s="13"/>
      <c r="AHZ283" s="13"/>
      <c r="AIA283" s="13"/>
      <c r="AIB283" s="13"/>
      <c r="AIC283" s="13"/>
      <c r="AID283" s="13"/>
      <c r="AIE283" s="13"/>
      <c r="AIF283" s="13"/>
      <c r="AIG283" s="13"/>
      <c r="AIH283" s="13"/>
      <c r="AII283" s="13"/>
      <c r="AIJ283" s="13"/>
      <c r="AIK283" s="13"/>
      <c r="AIL283" s="13"/>
      <c r="AIM283" s="13"/>
      <c r="AIN283" s="13"/>
      <c r="AIO283" s="13"/>
      <c r="AIP283" s="13"/>
      <c r="AIQ283" s="13"/>
      <c r="AIR283" s="13"/>
      <c r="AIS283" s="13"/>
      <c r="AIT283" s="13"/>
      <c r="AIU283" s="13"/>
      <c r="AIV283" s="13"/>
      <c r="AIW283" s="13"/>
      <c r="AIX283" s="13"/>
      <c r="AIY283" s="13"/>
      <c r="AIZ283" s="13"/>
      <c r="AJA283" s="13"/>
      <c r="AJB283" s="13"/>
      <c r="AJC283" s="13"/>
      <c r="AJD283" s="13"/>
      <c r="AJE283" s="13"/>
      <c r="AJF283" s="13"/>
      <c r="AJG283" s="13"/>
      <c r="AJH283" s="13"/>
      <c r="AJI283" s="13"/>
      <c r="AJJ283" s="13"/>
      <c r="AJK283" s="13"/>
      <c r="AJL283" s="13"/>
      <c r="AJM283" s="13"/>
      <c r="AJN283" s="13"/>
      <c r="AJO283" s="13"/>
      <c r="AJP283" s="13"/>
      <c r="AJQ283" s="13"/>
      <c r="AJR283" s="13"/>
      <c r="AJS283" s="13"/>
      <c r="AJT283" s="13"/>
      <c r="AJU283" s="13"/>
      <c r="AJV283" s="13"/>
      <c r="AJW283" s="13"/>
      <c r="AJX283" s="13"/>
      <c r="AJY283" s="13"/>
      <c r="AJZ283" s="13"/>
      <c r="AKA283" s="13"/>
      <c r="AKB283" s="13"/>
      <c r="AKC283" s="13"/>
      <c r="AKD283" s="13"/>
      <c r="AKE283" s="13"/>
      <c r="AKF283" s="13"/>
      <c r="AKG283" s="13"/>
      <c r="AKH283" s="13"/>
      <c r="AKI283" s="13"/>
      <c r="AKJ283" s="13"/>
      <c r="AKK283" s="13"/>
      <c r="AKL283" s="13"/>
      <c r="AKM283" s="13"/>
      <c r="AKN283" s="13"/>
      <c r="AKO283" s="13"/>
      <c r="AKP283" s="13"/>
      <c r="AKQ283" s="13"/>
      <c r="AKR283" s="13"/>
      <c r="AKS283" s="13"/>
      <c r="AKT283" s="13"/>
      <c r="AKU283" s="13"/>
      <c r="AKV283" s="13"/>
      <c r="AKW283" s="13"/>
      <c r="AKX283" s="13"/>
      <c r="AKY283" s="13"/>
      <c r="AKZ283" s="13"/>
      <c r="ALA283" s="13"/>
      <c r="ALB283" s="13"/>
      <c r="ALC283" s="13"/>
      <c r="ALD283" s="13"/>
      <c r="ALE283" s="13"/>
      <c r="ALF283" s="13"/>
      <c r="ALG283" s="13"/>
      <c r="ALH283" s="13"/>
      <c r="ALI283" s="13"/>
      <c r="ALJ283" s="13"/>
      <c r="ALK283" s="13"/>
      <c r="ALL283" s="13"/>
      <c r="ALM283" s="13"/>
      <c r="ALN283" s="13"/>
      <c r="ALO283" s="13"/>
      <c r="ALP283" s="13"/>
      <c r="ALQ283" s="13"/>
      <c r="ALR283" s="13"/>
      <c r="ALS283" s="13"/>
      <c r="ALT283" s="13"/>
      <c r="ALU283" s="13"/>
      <c r="ALV283" s="13"/>
      <c r="ALW283" s="13"/>
      <c r="ALX283" s="13"/>
      <c r="ALY283" s="13"/>
      <c r="ALZ283" s="13"/>
      <c r="AMA283" s="13"/>
      <c r="AMB283" s="13"/>
      <c r="AMC283" s="13"/>
      <c r="AMD283" s="13"/>
      <c r="AME283" s="13"/>
      <c r="AMF283" s="13"/>
      <c r="AMG283" s="13"/>
      <c r="AMH283" s="13"/>
      <c r="AMI283" s="13"/>
      <c r="AMJ283" s="13"/>
    </row>
    <row r="284" s="137" customFormat="true" ht="15" hidden="false" customHeight="true" outlineLevel="0" collapsed="false">
      <c r="A284" s="62"/>
      <c r="B284" s="50" t="n">
        <v>3</v>
      </c>
      <c r="C284" s="74" t="s">
        <v>642</v>
      </c>
      <c r="D284" s="83" t="s">
        <v>58</v>
      </c>
      <c r="E284" s="75" t="s">
        <v>38</v>
      </c>
      <c r="F284" s="75" t="s">
        <v>201</v>
      </c>
      <c r="G284" s="75"/>
      <c r="H284" s="76"/>
      <c r="I284" s="75" t="s">
        <v>32</v>
      </c>
      <c r="J284" s="77" t="n">
        <v>1</v>
      </c>
      <c r="K284" s="102" t="n">
        <v>62</v>
      </c>
      <c r="L284" s="77" t="n">
        <v>1941</v>
      </c>
      <c r="M284" s="100" t="n">
        <v>1941</v>
      </c>
      <c r="N284" s="76"/>
      <c r="O284" s="80"/>
      <c r="P284" s="80"/>
      <c r="Q284" s="81" t="s">
        <v>301</v>
      </c>
      <c r="R284" s="82"/>
      <c r="S284" s="44" t="s">
        <v>60</v>
      </c>
      <c r="T284" s="45" t="str">
        <f aca="false">D284</f>
        <v>Cu</v>
      </c>
      <c r="U284" s="44" t="n">
        <v>3500</v>
      </c>
      <c r="V284" s="44" t="n">
        <v>0.75</v>
      </c>
      <c r="W284" s="44" t="n">
        <v>0.35</v>
      </c>
      <c r="X284" s="44" t="n">
        <v>1.21073274046464</v>
      </c>
      <c r="Y284" s="44" t="n">
        <v>1865</v>
      </c>
      <c r="Z284" s="44" t="n">
        <v>370</v>
      </c>
      <c r="AA284" s="44" t="s">
        <v>61</v>
      </c>
      <c r="AB284" s="13" t="n">
        <v>37.8400344</v>
      </c>
      <c r="AC284" s="134" t="n">
        <v>-111.2845025</v>
      </c>
      <c r="AD284" s="134"/>
      <c r="AE284" s="134"/>
      <c r="AF284" s="134"/>
      <c r="AG284" s="134"/>
      <c r="AH284" s="134"/>
      <c r="AI284" s="134"/>
      <c r="AJ284" s="134"/>
      <c r="AK284" s="134"/>
      <c r="AL284" s="134"/>
      <c r="AM284" s="134"/>
      <c r="AN284" s="134"/>
      <c r="AO284" s="134"/>
      <c r="AP284" s="134"/>
      <c r="AQ284" s="134"/>
      <c r="AR284" s="134"/>
      <c r="AS284" s="134"/>
      <c r="AT284" s="134"/>
      <c r="AU284" s="134"/>
      <c r="AV284" s="134"/>
      <c r="AW284" s="134"/>
      <c r="AX284" s="134"/>
      <c r="AY284" s="134"/>
      <c r="AZ284" s="134"/>
      <c r="BA284" s="134"/>
      <c r="BB284" s="134"/>
      <c r="BC284" s="134"/>
      <c r="BD284" s="134"/>
      <c r="BE284" s="134"/>
      <c r="BF284" s="134"/>
      <c r="BG284" s="134"/>
      <c r="BH284" s="134"/>
      <c r="BI284" s="134"/>
      <c r="BJ284" s="134"/>
      <c r="BK284" s="134"/>
      <c r="BL284" s="134"/>
      <c r="BM284" s="134"/>
      <c r="BN284" s="134"/>
      <c r="BO284" s="134"/>
      <c r="BP284" s="134"/>
      <c r="BQ284" s="134"/>
      <c r="BR284" s="134"/>
      <c r="BS284" s="134"/>
      <c r="BT284" s="134"/>
      <c r="BU284" s="134"/>
      <c r="BV284" s="134"/>
      <c r="BW284" s="134"/>
      <c r="BX284" s="134"/>
      <c r="BY284" s="134"/>
      <c r="BZ284" s="134"/>
      <c r="CA284" s="134"/>
      <c r="CB284" s="134"/>
      <c r="CC284" s="134"/>
      <c r="CD284" s="134"/>
      <c r="CE284" s="134"/>
      <c r="CF284" s="134"/>
      <c r="CG284" s="134"/>
      <c r="CH284" s="134"/>
      <c r="CI284" s="134"/>
      <c r="CJ284" s="134"/>
      <c r="CK284" s="134"/>
      <c r="CL284" s="134"/>
      <c r="CM284" s="134"/>
      <c r="CN284" s="134"/>
      <c r="CO284" s="134"/>
      <c r="CP284" s="134"/>
      <c r="CQ284" s="134"/>
      <c r="CR284" s="134"/>
      <c r="CS284" s="134"/>
      <c r="CT284" s="134"/>
      <c r="CU284" s="134"/>
      <c r="CV284" s="134"/>
      <c r="CW284" s="134"/>
      <c r="CX284" s="134"/>
      <c r="CY284" s="134"/>
      <c r="CZ284" s="134"/>
      <c r="DA284" s="134"/>
      <c r="DB284" s="134"/>
      <c r="DC284" s="134"/>
      <c r="DD284" s="134"/>
      <c r="DE284" s="134"/>
      <c r="DF284" s="134"/>
      <c r="DG284" s="134"/>
      <c r="DH284" s="134"/>
      <c r="DI284" s="134"/>
      <c r="DJ284" s="134"/>
      <c r="DK284" s="134"/>
      <c r="DL284" s="134"/>
      <c r="DM284" s="134"/>
      <c r="DN284" s="134"/>
      <c r="DO284" s="134"/>
      <c r="DP284" s="134"/>
      <c r="DQ284" s="134"/>
      <c r="DR284" s="134"/>
      <c r="DS284" s="134"/>
      <c r="DT284" s="134"/>
      <c r="DU284" s="134"/>
      <c r="DV284" s="134"/>
      <c r="DW284" s="134"/>
      <c r="DX284" s="134"/>
      <c r="DY284" s="134"/>
      <c r="DZ284" s="134"/>
      <c r="EA284" s="134"/>
      <c r="EB284" s="134"/>
      <c r="EC284" s="134"/>
      <c r="ED284" s="134"/>
      <c r="EE284" s="134"/>
      <c r="EF284" s="134"/>
      <c r="EG284" s="134"/>
      <c r="EH284" s="134"/>
      <c r="EI284" s="134"/>
      <c r="EJ284" s="134"/>
      <c r="EK284" s="134"/>
      <c r="EL284" s="134"/>
      <c r="EM284" s="134"/>
      <c r="EN284" s="134"/>
      <c r="EO284" s="134"/>
      <c r="EP284" s="134"/>
      <c r="EQ284" s="134"/>
      <c r="ER284" s="134"/>
      <c r="ES284" s="134"/>
      <c r="ET284" s="134"/>
      <c r="EU284" s="134"/>
      <c r="EV284" s="134"/>
      <c r="EW284" s="134"/>
      <c r="EX284" s="134"/>
      <c r="EY284" s="134"/>
      <c r="EZ284" s="134"/>
      <c r="FA284" s="134"/>
      <c r="FB284" s="134"/>
      <c r="FC284" s="134"/>
      <c r="FD284" s="134"/>
      <c r="FE284" s="134"/>
      <c r="AED284" s="13"/>
      <c r="AEE284" s="13"/>
      <c r="AEF284" s="13"/>
      <c r="AEG284" s="13"/>
      <c r="AEH284" s="13"/>
      <c r="AEI284" s="13"/>
      <c r="AEJ284" s="13"/>
      <c r="AEK284" s="13"/>
      <c r="AEL284" s="13"/>
      <c r="AEM284" s="13"/>
      <c r="AEN284" s="13"/>
      <c r="AEO284" s="13"/>
      <c r="AEP284" s="13"/>
      <c r="AEQ284" s="13"/>
      <c r="AER284" s="13"/>
      <c r="AES284" s="13"/>
      <c r="AET284" s="13"/>
      <c r="AEU284" s="13"/>
      <c r="AEV284" s="13"/>
      <c r="AEW284" s="13"/>
      <c r="AEX284" s="13"/>
      <c r="AEY284" s="13"/>
      <c r="AEZ284" s="13"/>
      <c r="AFA284" s="13"/>
      <c r="AFB284" s="13"/>
      <c r="AFC284" s="13"/>
      <c r="AFD284" s="13"/>
      <c r="AFE284" s="13"/>
      <c r="AFF284" s="13"/>
      <c r="AFG284" s="13"/>
      <c r="AFH284" s="13"/>
      <c r="AFI284" s="13"/>
      <c r="AFJ284" s="13"/>
      <c r="AFK284" s="13"/>
      <c r="AFL284" s="13"/>
      <c r="AFM284" s="13"/>
      <c r="AFN284" s="13"/>
      <c r="AFO284" s="13"/>
      <c r="AFP284" s="13"/>
      <c r="AFQ284" s="13"/>
      <c r="AFR284" s="13"/>
      <c r="AFS284" s="13"/>
      <c r="AFT284" s="13"/>
      <c r="AFU284" s="13"/>
      <c r="AFV284" s="13"/>
      <c r="AFW284" s="13"/>
      <c r="AFX284" s="13"/>
      <c r="AFY284" s="13"/>
      <c r="AFZ284" s="13"/>
      <c r="AGA284" s="13"/>
      <c r="AGB284" s="13"/>
      <c r="AGC284" s="13"/>
      <c r="AGD284" s="13"/>
      <c r="AGE284" s="13"/>
      <c r="AGF284" s="13"/>
      <c r="AGG284" s="13"/>
      <c r="AGH284" s="13"/>
      <c r="AGI284" s="13"/>
      <c r="AGJ284" s="13"/>
      <c r="AGK284" s="13"/>
      <c r="AGL284" s="13"/>
      <c r="AGM284" s="13"/>
      <c r="AGN284" s="13"/>
      <c r="AGO284" s="13"/>
      <c r="AGP284" s="13"/>
      <c r="AGQ284" s="13"/>
      <c r="AGR284" s="13"/>
      <c r="AGS284" s="13"/>
      <c r="AGT284" s="13"/>
      <c r="AGU284" s="13"/>
      <c r="AGV284" s="13"/>
      <c r="AGW284" s="13"/>
      <c r="AGX284" s="13"/>
      <c r="AGY284" s="13"/>
      <c r="AGZ284" s="13"/>
      <c r="AHA284" s="13"/>
      <c r="AHB284" s="13"/>
      <c r="AHC284" s="13"/>
      <c r="AHD284" s="13"/>
      <c r="AHE284" s="13"/>
      <c r="AHF284" s="13"/>
      <c r="AHG284" s="13"/>
      <c r="AHH284" s="13"/>
      <c r="AHI284" s="13"/>
      <c r="AHJ284" s="13"/>
      <c r="AHK284" s="13"/>
      <c r="AHL284" s="13"/>
      <c r="AHM284" s="13"/>
      <c r="AHN284" s="13"/>
      <c r="AHO284" s="13"/>
      <c r="AHP284" s="13"/>
      <c r="AHQ284" s="13"/>
      <c r="AHR284" s="13"/>
      <c r="AHS284" s="13"/>
      <c r="AHT284" s="13"/>
      <c r="AHU284" s="13"/>
      <c r="AHV284" s="13"/>
      <c r="AHW284" s="13"/>
      <c r="AHX284" s="13"/>
      <c r="AHY284" s="13"/>
      <c r="AHZ284" s="13"/>
      <c r="AIA284" s="13"/>
      <c r="AIB284" s="13"/>
      <c r="AIC284" s="13"/>
      <c r="AID284" s="13"/>
      <c r="AIE284" s="13"/>
      <c r="AIF284" s="13"/>
      <c r="AIG284" s="13"/>
      <c r="AIH284" s="13"/>
      <c r="AII284" s="13"/>
      <c r="AIJ284" s="13"/>
      <c r="AIK284" s="13"/>
      <c r="AIL284" s="13"/>
      <c r="AIM284" s="13"/>
      <c r="AIN284" s="13"/>
      <c r="AIO284" s="13"/>
      <c r="AIP284" s="13"/>
      <c r="AIQ284" s="13"/>
      <c r="AIR284" s="13"/>
      <c r="AIS284" s="13"/>
      <c r="AIT284" s="13"/>
      <c r="AIU284" s="13"/>
      <c r="AIV284" s="13"/>
      <c r="AIW284" s="13"/>
      <c r="AIX284" s="13"/>
      <c r="AIY284" s="13"/>
      <c r="AIZ284" s="13"/>
      <c r="AJA284" s="13"/>
      <c r="AJB284" s="13"/>
      <c r="AJC284" s="13"/>
      <c r="AJD284" s="13"/>
      <c r="AJE284" s="13"/>
      <c r="AJF284" s="13"/>
      <c r="AJG284" s="13"/>
      <c r="AJH284" s="13"/>
      <c r="AJI284" s="13"/>
      <c r="AJJ284" s="13"/>
      <c r="AJK284" s="13"/>
      <c r="AJL284" s="13"/>
      <c r="AJM284" s="13"/>
      <c r="AJN284" s="13"/>
      <c r="AJO284" s="13"/>
      <c r="AJP284" s="13"/>
      <c r="AJQ284" s="13"/>
      <c r="AJR284" s="13"/>
      <c r="AJS284" s="13"/>
      <c r="AJT284" s="13"/>
      <c r="AJU284" s="13"/>
      <c r="AJV284" s="13"/>
      <c r="AJW284" s="13"/>
      <c r="AJX284" s="13"/>
      <c r="AJY284" s="13"/>
      <c r="AJZ284" s="13"/>
      <c r="AKA284" s="13"/>
      <c r="AKB284" s="13"/>
      <c r="AKC284" s="13"/>
      <c r="AKD284" s="13"/>
      <c r="AKE284" s="13"/>
      <c r="AKF284" s="13"/>
      <c r="AKG284" s="13"/>
      <c r="AKH284" s="13"/>
      <c r="AKI284" s="13"/>
      <c r="AKJ284" s="13"/>
      <c r="AKK284" s="13"/>
      <c r="AKL284" s="13"/>
      <c r="AKM284" s="13"/>
      <c r="AKN284" s="13"/>
      <c r="AKO284" s="13"/>
      <c r="AKP284" s="13"/>
      <c r="AKQ284" s="13"/>
      <c r="AKR284" s="13"/>
      <c r="AKS284" s="13"/>
      <c r="AKT284" s="13"/>
      <c r="AKU284" s="13"/>
      <c r="AKV284" s="13"/>
      <c r="AKW284" s="13"/>
      <c r="AKX284" s="13"/>
      <c r="AKY284" s="13"/>
      <c r="AKZ284" s="13"/>
      <c r="ALA284" s="13"/>
      <c r="ALB284" s="13"/>
      <c r="ALC284" s="13"/>
      <c r="ALD284" s="13"/>
      <c r="ALE284" s="13"/>
      <c r="ALF284" s="13"/>
      <c r="ALG284" s="13"/>
      <c r="ALH284" s="13"/>
      <c r="ALI284" s="13"/>
      <c r="ALJ284" s="13"/>
      <c r="ALK284" s="13"/>
      <c r="ALL284" s="13"/>
      <c r="ALM284" s="13"/>
      <c r="ALN284" s="13"/>
      <c r="ALO284" s="13"/>
      <c r="ALP284" s="13"/>
      <c r="ALQ284" s="13"/>
      <c r="ALR284" s="13"/>
      <c r="ALS284" s="13"/>
      <c r="ALT284" s="13"/>
      <c r="ALU284" s="13"/>
      <c r="ALV284" s="13"/>
      <c r="ALW284" s="13"/>
      <c r="ALX284" s="13"/>
      <c r="ALY284" s="13"/>
      <c r="ALZ284" s="13"/>
      <c r="AMA284" s="13"/>
      <c r="AMB284" s="13"/>
      <c r="AMC284" s="13"/>
      <c r="AMD284" s="13"/>
      <c r="AME284" s="13"/>
      <c r="AMF284" s="13"/>
      <c r="AMG284" s="13"/>
      <c r="AMH284" s="13"/>
      <c r="AMI284" s="13"/>
      <c r="AMJ284" s="13"/>
    </row>
    <row r="285" s="136" customFormat="true" ht="15" hidden="false" customHeight="true" outlineLevel="0" collapsed="false">
      <c r="A285" s="62"/>
      <c r="B285" s="50" t="n">
        <v>3</v>
      </c>
      <c r="C285" s="74" t="s">
        <v>643</v>
      </c>
      <c r="D285" s="83" t="s">
        <v>495</v>
      </c>
      <c r="E285" s="75" t="s">
        <v>38</v>
      </c>
      <c r="F285" s="75" t="s">
        <v>201</v>
      </c>
      <c r="G285" s="75" t="n">
        <v>15</v>
      </c>
      <c r="H285" s="76"/>
      <c r="I285" s="75" t="s">
        <v>98</v>
      </c>
      <c r="J285" s="77" t="n">
        <v>1</v>
      </c>
      <c r="K285" s="102" t="n">
        <v>115</v>
      </c>
      <c r="L285" s="77" t="n">
        <v>1940</v>
      </c>
      <c r="M285" s="100" t="n">
        <v>1940</v>
      </c>
      <c r="N285" s="76"/>
      <c r="O285" s="80"/>
      <c r="P285" s="80"/>
      <c r="Q285" s="81" t="s">
        <v>301</v>
      </c>
      <c r="R285" s="82"/>
      <c r="S285" s="44"/>
      <c r="T285" s="45" t="str">
        <f aca="false">D285</f>
        <v>Pb</v>
      </c>
      <c r="U285" s="44"/>
      <c r="V285" s="44"/>
      <c r="W285" s="44"/>
      <c r="X285" s="44"/>
      <c r="Y285" s="44"/>
      <c r="Z285" s="44"/>
      <c r="AA285" s="44"/>
      <c r="AB285" s="13" t="n">
        <v>37.747044</v>
      </c>
      <c r="AC285" s="134" t="n">
        <v>-91.933403</v>
      </c>
      <c r="AD285" s="134"/>
      <c r="AE285" s="134"/>
      <c r="AF285" s="134"/>
      <c r="AG285" s="134"/>
      <c r="AH285" s="134"/>
      <c r="AI285" s="134"/>
      <c r="AJ285" s="134"/>
      <c r="AK285" s="134"/>
      <c r="AL285" s="134"/>
      <c r="AM285" s="134"/>
      <c r="AN285" s="134"/>
      <c r="AO285" s="134"/>
      <c r="AP285" s="134"/>
      <c r="AQ285" s="134"/>
      <c r="AR285" s="134"/>
      <c r="AS285" s="134"/>
      <c r="AT285" s="134"/>
      <c r="AU285" s="134"/>
      <c r="AV285" s="134"/>
      <c r="AW285" s="134"/>
      <c r="AX285" s="134"/>
      <c r="AY285" s="134"/>
      <c r="AZ285" s="134"/>
      <c r="BA285" s="134"/>
      <c r="BB285" s="134"/>
      <c r="BC285" s="134"/>
      <c r="BD285" s="134"/>
      <c r="BE285" s="134"/>
      <c r="BF285" s="134"/>
      <c r="BG285" s="134"/>
      <c r="BH285" s="134"/>
      <c r="BI285" s="134"/>
      <c r="BJ285" s="134"/>
      <c r="BK285" s="134"/>
      <c r="BL285" s="134"/>
      <c r="BM285" s="134"/>
      <c r="BN285" s="134"/>
      <c r="BO285" s="134"/>
      <c r="BP285" s="134"/>
      <c r="BQ285" s="134"/>
      <c r="BR285" s="134"/>
      <c r="BS285" s="134"/>
      <c r="BT285" s="134"/>
      <c r="BU285" s="134"/>
      <c r="BV285" s="134"/>
      <c r="BW285" s="134"/>
      <c r="BX285" s="134"/>
      <c r="BY285" s="134"/>
      <c r="BZ285" s="134"/>
      <c r="CA285" s="134"/>
      <c r="CB285" s="134"/>
      <c r="CC285" s="134"/>
      <c r="CD285" s="134"/>
      <c r="CE285" s="134"/>
      <c r="CF285" s="134"/>
      <c r="CG285" s="134"/>
      <c r="CH285" s="134"/>
      <c r="CI285" s="134"/>
      <c r="CJ285" s="134"/>
      <c r="CK285" s="134"/>
      <c r="CL285" s="134"/>
      <c r="CM285" s="134"/>
      <c r="CN285" s="134"/>
      <c r="CO285" s="134"/>
      <c r="CP285" s="134"/>
      <c r="CQ285" s="134"/>
      <c r="CR285" s="134"/>
      <c r="CS285" s="134"/>
      <c r="CT285" s="134"/>
      <c r="CU285" s="134"/>
      <c r="CV285" s="134"/>
      <c r="CW285" s="134"/>
      <c r="CX285" s="134"/>
      <c r="CY285" s="134"/>
      <c r="CZ285" s="134"/>
      <c r="DA285" s="134"/>
      <c r="DB285" s="134"/>
      <c r="DC285" s="134"/>
      <c r="DD285" s="134"/>
      <c r="DE285" s="134"/>
      <c r="DF285" s="134"/>
      <c r="DG285" s="134"/>
      <c r="DH285" s="134"/>
      <c r="DI285" s="134"/>
      <c r="DJ285" s="134"/>
      <c r="DK285" s="134"/>
      <c r="DL285" s="134"/>
      <c r="DM285" s="134"/>
      <c r="DN285" s="134"/>
      <c r="DO285" s="134"/>
      <c r="DP285" s="134"/>
      <c r="DQ285" s="134"/>
      <c r="DR285" s="134"/>
      <c r="DS285" s="134"/>
      <c r="DT285" s="134"/>
      <c r="DU285" s="134"/>
      <c r="DV285" s="134"/>
      <c r="DW285" s="134"/>
      <c r="DX285" s="134"/>
      <c r="DY285" s="134"/>
      <c r="DZ285" s="134"/>
      <c r="EA285" s="134"/>
      <c r="EB285" s="134"/>
      <c r="EC285" s="134"/>
      <c r="ED285" s="134"/>
      <c r="EE285" s="134"/>
      <c r="EF285" s="134"/>
      <c r="EG285" s="134"/>
      <c r="EH285" s="134"/>
      <c r="EI285" s="134"/>
      <c r="EJ285" s="134"/>
      <c r="EK285" s="134"/>
      <c r="EL285" s="134"/>
      <c r="EM285" s="134"/>
      <c r="EN285" s="134"/>
      <c r="EO285" s="134"/>
      <c r="EP285" s="134"/>
      <c r="EQ285" s="134"/>
      <c r="ER285" s="134"/>
      <c r="ES285" s="134"/>
      <c r="ET285" s="134"/>
      <c r="EU285" s="134"/>
      <c r="EV285" s="134"/>
      <c r="EW285" s="134"/>
      <c r="EX285" s="134"/>
      <c r="EY285" s="134"/>
      <c r="EZ285" s="134"/>
      <c r="FA285" s="134"/>
      <c r="FB285" s="134"/>
      <c r="FC285" s="134"/>
      <c r="FD285" s="134"/>
      <c r="FE285" s="134"/>
      <c r="AED285" s="0"/>
      <c r="AEE285" s="0"/>
      <c r="AEF285" s="0"/>
      <c r="AEG285" s="0"/>
      <c r="AEH285" s="0"/>
      <c r="AEI285" s="0"/>
      <c r="AEJ285" s="0"/>
      <c r="AEK285" s="0"/>
      <c r="AEL285" s="0"/>
      <c r="AEM285" s="0"/>
      <c r="AEN285" s="0"/>
      <c r="AEO285" s="0"/>
      <c r="AEP285" s="0"/>
      <c r="AEQ285" s="0"/>
      <c r="AER285" s="0"/>
      <c r="AES285" s="0"/>
      <c r="AET285" s="0"/>
      <c r="AEU285" s="0"/>
      <c r="AEV285" s="0"/>
      <c r="AEW285" s="0"/>
      <c r="AEX285" s="0"/>
      <c r="AEY285" s="0"/>
      <c r="AEZ285" s="0"/>
      <c r="AFA285" s="0"/>
      <c r="AFB285" s="0"/>
      <c r="AFC285" s="0"/>
      <c r="AFD285" s="0"/>
      <c r="AFE285" s="0"/>
      <c r="AFF285" s="0"/>
      <c r="AFG285" s="0"/>
      <c r="AFH285" s="0"/>
      <c r="AFI285" s="0"/>
      <c r="AFJ285" s="0"/>
      <c r="AFK285" s="0"/>
      <c r="AFL285" s="0"/>
      <c r="AFM285" s="0"/>
      <c r="AFN285" s="0"/>
      <c r="AFO285" s="0"/>
      <c r="AFP285" s="0"/>
      <c r="AFQ285" s="0"/>
      <c r="AFR285" s="0"/>
      <c r="AFS285" s="0"/>
      <c r="AFT285" s="0"/>
      <c r="AFU285" s="0"/>
      <c r="AFV285" s="0"/>
      <c r="AFW285" s="0"/>
      <c r="AFX285" s="0"/>
      <c r="AFY285" s="0"/>
      <c r="AFZ285" s="0"/>
      <c r="AGA285" s="0"/>
      <c r="AGB285" s="0"/>
      <c r="AGC285" s="0"/>
      <c r="AGD285" s="0"/>
      <c r="AGE285" s="0"/>
      <c r="AGF285" s="0"/>
      <c r="AGG285" s="0"/>
      <c r="AGH285" s="0"/>
      <c r="AGI285" s="0"/>
      <c r="AGJ285" s="0"/>
      <c r="AGK285" s="0"/>
      <c r="AGL285" s="0"/>
      <c r="AGM285" s="0"/>
      <c r="AGN285" s="0"/>
      <c r="AGO285" s="0"/>
      <c r="AGP285" s="0"/>
      <c r="AGQ285" s="0"/>
      <c r="AGR285" s="0"/>
      <c r="AGS285" s="0"/>
      <c r="AGT285" s="0"/>
      <c r="AGU285" s="0"/>
      <c r="AGV285" s="0"/>
      <c r="AGW285" s="0"/>
      <c r="AGX285" s="0"/>
      <c r="AGY285" s="0"/>
      <c r="AGZ285" s="0"/>
      <c r="AHA285" s="0"/>
      <c r="AHB285" s="0"/>
      <c r="AHC285" s="0"/>
      <c r="AHD285" s="0"/>
      <c r="AHE285" s="0"/>
      <c r="AHF285" s="0"/>
      <c r="AHG285" s="0"/>
      <c r="AHH285" s="0"/>
      <c r="AHI285" s="0"/>
      <c r="AHJ285" s="0"/>
      <c r="AHK285" s="0"/>
      <c r="AHL285" s="0"/>
      <c r="AHM285" s="0"/>
      <c r="AHN285" s="0"/>
      <c r="AHO285" s="0"/>
      <c r="AHP285" s="0"/>
      <c r="AHQ285" s="0"/>
      <c r="AHR285" s="0"/>
      <c r="AHS285" s="0"/>
      <c r="AHT285" s="0"/>
      <c r="AHU285" s="0"/>
      <c r="AHV285" s="0"/>
      <c r="AHW285" s="0"/>
      <c r="AHX285" s="0"/>
      <c r="AHY285" s="0"/>
      <c r="AHZ285" s="0"/>
      <c r="AIA285" s="0"/>
      <c r="AIB285" s="0"/>
      <c r="AIC285" s="0"/>
      <c r="AID285" s="0"/>
      <c r="AIE285" s="0"/>
      <c r="AIF285" s="0"/>
      <c r="AIG285" s="0"/>
      <c r="AIH285" s="0"/>
      <c r="AII285" s="0"/>
      <c r="AIJ285" s="0"/>
      <c r="AIK285" s="0"/>
      <c r="AIL285" s="0"/>
      <c r="AIM285" s="0"/>
      <c r="AIN285" s="0"/>
      <c r="AIO285" s="0"/>
      <c r="AIP285" s="0"/>
      <c r="AIQ285" s="0"/>
      <c r="AIR285" s="0"/>
      <c r="AIS285" s="0"/>
      <c r="AIT285" s="0"/>
      <c r="AIU285" s="0"/>
      <c r="AIV285" s="0"/>
      <c r="AIW285" s="0"/>
      <c r="AIX285" s="0"/>
      <c r="AIY285" s="0"/>
      <c r="AIZ285" s="0"/>
      <c r="AJA285" s="0"/>
      <c r="AJB285" s="0"/>
      <c r="AJC285" s="0"/>
      <c r="AJD285" s="0"/>
      <c r="AJE285" s="0"/>
      <c r="AJF285" s="0"/>
      <c r="AJG285" s="0"/>
      <c r="AJH285" s="0"/>
      <c r="AJI285" s="0"/>
      <c r="AJJ285" s="0"/>
      <c r="AJK285" s="0"/>
      <c r="AJL285" s="0"/>
      <c r="AJM285" s="0"/>
      <c r="AJN285" s="0"/>
      <c r="AJO285" s="0"/>
      <c r="AJP285" s="0"/>
      <c r="AJQ285" s="0"/>
      <c r="AJR285" s="0"/>
      <c r="AJS285" s="0"/>
      <c r="AJT285" s="0"/>
      <c r="AJU285" s="0"/>
      <c r="AJV285" s="0"/>
      <c r="AJW285" s="0"/>
      <c r="AJX285" s="0"/>
      <c r="AJY285" s="0"/>
      <c r="AJZ285" s="0"/>
      <c r="AKA285" s="0"/>
      <c r="AKB285" s="0"/>
      <c r="AKC285" s="0"/>
      <c r="AKD285" s="0"/>
      <c r="AKE285" s="0"/>
      <c r="AKF285" s="0"/>
      <c r="AKG285" s="0"/>
      <c r="AKH285" s="0"/>
      <c r="AKI285" s="0"/>
      <c r="AKJ285" s="0"/>
      <c r="AKK285" s="0"/>
      <c r="AKL285" s="0"/>
      <c r="AKM285" s="0"/>
      <c r="AKN285" s="0"/>
      <c r="AKO285" s="0"/>
      <c r="AKP285" s="0"/>
      <c r="AKQ285" s="0"/>
      <c r="AKR285" s="0"/>
      <c r="AKS285" s="0"/>
      <c r="AKT285" s="0"/>
      <c r="AKU285" s="0"/>
      <c r="AKV285" s="0"/>
      <c r="AKW285" s="0"/>
      <c r="AKX285" s="0"/>
      <c r="AKY285" s="0"/>
      <c r="AKZ285" s="0"/>
      <c r="ALA285" s="0"/>
      <c r="ALB285" s="0"/>
      <c r="ALC285" s="0"/>
      <c r="ALD285" s="0"/>
      <c r="ALE285" s="0"/>
      <c r="ALF285" s="0"/>
      <c r="ALG285" s="0"/>
      <c r="ALH285" s="0"/>
      <c r="ALI285" s="0"/>
      <c r="ALJ285" s="0"/>
      <c r="ALK285" s="0"/>
      <c r="ALL285" s="0"/>
      <c r="ALM285" s="0"/>
      <c r="ALN285" s="0"/>
      <c r="ALO285" s="0"/>
      <c r="ALP285" s="0"/>
      <c r="ALQ285" s="0"/>
      <c r="ALR285" s="0"/>
      <c r="ALS285" s="0"/>
      <c r="ALT285" s="0"/>
      <c r="ALU285" s="0"/>
      <c r="ALV285" s="0"/>
      <c r="ALW285" s="0"/>
      <c r="ALX285" s="0"/>
      <c r="ALY285" s="0"/>
      <c r="ALZ285" s="0"/>
      <c r="AMA285" s="0"/>
      <c r="AMB285" s="0"/>
      <c r="AMC285" s="0"/>
      <c r="AMD285" s="0"/>
      <c r="AME285" s="0"/>
      <c r="AMF285" s="0"/>
      <c r="AMG285" s="0"/>
      <c r="AMH285" s="0"/>
      <c r="AMI285" s="0"/>
      <c r="AMJ285" s="0"/>
    </row>
    <row r="286" s="136" customFormat="true" ht="15" hidden="false" customHeight="true" outlineLevel="0" collapsed="false">
      <c r="A286" s="62"/>
      <c r="B286" s="50" t="n">
        <v>3</v>
      </c>
      <c r="C286" s="105" t="s">
        <v>644</v>
      </c>
      <c r="D286" s="106" t="s">
        <v>58</v>
      </c>
      <c r="E286" s="107" t="s">
        <v>38</v>
      </c>
      <c r="F286" s="107" t="s">
        <v>201</v>
      </c>
      <c r="G286" s="107"/>
      <c r="H286" s="108"/>
      <c r="I286" s="107" t="s">
        <v>32</v>
      </c>
      <c r="J286" s="109" t="n">
        <v>1</v>
      </c>
      <c r="K286" s="110" t="n">
        <v>21</v>
      </c>
      <c r="L286" s="109" t="n">
        <v>1939</v>
      </c>
      <c r="M286" s="127" t="n">
        <v>1939</v>
      </c>
      <c r="N286" s="111"/>
      <c r="O286" s="111"/>
      <c r="P286" s="72"/>
      <c r="Q286" s="72" t="s">
        <v>301</v>
      </c>
      <c r="R286" s="71"/>
      <c r="S286" s="44"/>
      <c r="T286" s="45" t="str">
        <f aca="false">D286</f>
        <v>Cu</v>
      </c>
      <c r="U286" s="44" t="n">
        <v>4</v>
      </c>
      <c r="V286" s="44"/>
      <c r="W286" s="44"/>
      <c r="X286" s="44"/>
      <c r="Y286" s="44" t="n">
        <v>1882</v>
      </c>
      <c r="Z286" s="44"/>
      <c r="AA286" s="44" t="s">
        <v>269</v>
      </c>
      <c r="AB286" s="0" t="n">
        <v>-25.274398</v>
      </c>
      <c r="AC286" s="134" t="n">
        <v>133.775136</v>
      </c>
      <c r="AD286" s="134"/>
      <c r="AE286" s="134"/>
      <c r="AF286" s="134"/>
      <c r="AG286" s="134"/>
      <c r="AH286" s="134"/>
      <c r="AI286" s="134"/>
      <c r="AJ286" s="134"/>
      <c r="AK286" s="134"/>
      <c r="AL286" s="134"/>
      <c r="AM286" s="134"/>
      <c r="AN286" s="134"/>
      <c r="AO286" s="134"/>
      <c r="AP286" s="134"/>
      <c r="AQ286" s="134"/>
      <c r="AR286" s="134"/>
      <c r="AS286" s="134"/>
      <c r="AT286" s="134"/>
      <c r="AU286" s="134"/>
      <c r="AV286" s="134"/>
      <c r="AW286" s="134"/>
      <c r="AX286" s="134"/>
      <c r="AY286" s="134"/>
      <c r="AZ286" s="134"/>
      <c r="BA286" s="134"/>
      <c r="BB286" s="134"/>
      <c r="BC286" s="134"/>
      <c r="BD286" s="134"/>
      <c r="BE286" s="134"/>
      <c r="BF286" s="134"/>
      <c r="BG286" s="134"/>
      <c r="BH286" s="134"/>
      <c r="BI286" s="134"/>
      <c r="BJ286" s="134"/>
      <c r="BK286" s="134"/>
      <c r="BL286" s="134"/>
      <c r="BM286" s="134"/>
      <c r="BN286" s="134"/>
      <c r="BO286" s="134"/>
      <c r="BP286" s="134"/>
      <c r="BQ286" s="134"/>
      <c r="BR286" s="134"/>
      <c r="BS286" s="134"/>
      <c r="BT286" s="134"/>
      <c r="BU286" s="134"/>
      <c r="BV286" s="134"/>
      <c r="BW286" s="134"/>
      <c r="BX286" s="134"/>
      <c r="BY286" s="134"/>
      <c r="BZ286" s="134"/>
      <c r="CA286" s="134"/>
      <c r="CB286" s="134"/>
      <c r="CC286" s="134"/>
      <c r="CD286" s="134"/>
      <c r="CE286" s="134"/>
      <c r="CF286" s="134"/>
      <c r="CG286" s="134"/>
      <c r="CH286" s="134"/>
      <c r="CI286" s="134"/>
      <c r="CJ286" s="134"/>
      <c r="CK286" s="134"/>
      <c r="CL286" s="134"/>
      <c r="CM286" s="134"/>
      <c r="CN286" s="134"/>
      <c r="CO286" s="134"/>
      <c r="CP286" s="134"/>
      <c r="CQ286" s="134"/>
      <c r="CR286" s="134"/>
      <c r="CS286" s="134"/>
      <c r="CT286" s="134"/>
      <c r="CU286" s="134"/>
      <c r="CV286" s="134"/>
      <c r="CW286" s="134"/>
      <c r="CX286" s="134"/>
      <c r="CY286" s="134"/>
      <c r="CZ286" s="134"/>
      <c r="DA286" s="134"/>
      <c r="DB286" s="134"/>
      <c r="DC286" s="134"/>
      <c r="DD286" s="134"/>
      <c r="DE286" s="134"/>
      <c r="DF286" s="134"/>
      <c r="DG286" s="134"/>
      <c r="DH286" s="134"/>
      <c r="DI286" s="134"/>
      <c r="DJ286" s="134"/>
      <c r="DK286" s="134"/>
      <c r="DL286" s="134"/>
      <c r="DM286" s="134"/>
      <c r="DN286" s="134"/>
      <c r="DO286" s="134"/>
      <c r="DP286" s="134"/>
      <c r="DQ286" s="134"/>
      <c r="DR286" s="134"/>
      <c r="DS286" s="134"/>
      <c r="DT286" s="134"/>
      <c r="DU286" s="134"/>
      <c r="DV286" s="134"/>
      <c r="DW286" s="134"/>
      <c r="DX286" s="134"/>
      <c r="DY286" s="134"/>
      <c r="DZ286" s="134"/>
      <c r="EA286" s="134"/>
      <c r="EB286" s="134"/>
      <c r="EC286" s="134"/>
      <c r="ED286" s="134"/>
      <c r="EE286" s="134"/>
      <c r="EF286" s="134"/>
      <c r="EG286" s="134"/>
      <c r="EH286" s="134"/>
      <c r="EI286" s="134"/>
      <c r="EJ286" s="134"/>
      <c r="EK286" s="134"/>
      <c r="EL286" s="134"/>
      <c r="EM286" s="134"/>
      <c r="EN286" s="134"/>
      <c r="EO286" s="134"/>
      <c r="EP286" s="134"/>
      <c r="EQ286" s="134"/>
      <c r="ER286" s="134"/>
      <c r="ES286" s="134"/>
      <c r="ET286" s="134"/>
      <c r="EU286" s="134"/>
      <c r="EV286" s="134"/>
      <c r="EW286" s="134"/>
      <c r="EX286" s="134"/>
      <c r="EY286" s="134"/>
      <c r="EZ286" s="134"/>
      <c r="FA286" s="134"/>
      <c r="FB286" s="134"/>
      <c r="FC286" s="134"/>
      <c r="FD286" s="134"/>
      <c r="FE286" s="134"/>
      <c r="AEC286" s="0"/>
      <c r="AED286" s="0"/>
      <c r="AEE286" s="0"/>
      <c r="AEF286" s="0"/>
      <c r="AEG286" s="0"/>
      <c r="AEH286" s="0"/>
      <c r="AEI286" s="0"/>
      <c r="AEJ286" s="0"/>
      <c r="AEK286" s="0"/>
      <c r="AEL286" s="0"/>
      <c r="AEM286" s="0"/>
      <c r="AEN286" s="0"/>
      <c r="AEO286" s="0"/>
      <c r="AEP286" s="0"/>
      <c r="AEQ286" s="0"/>
      <c r="AER286" s="0"/>
      <c r="AES286" s="0"/>
      <c r="AET286" s="0"/>
      <c r="AEU286" s="0"/>
      <c r="AEV286" s="0"/>
      <c r="AEW286" s="0"/>
      <c r="AEX286" s="0"/>
      <c r="AEY286" s="0"/>
      <c r="AEZ286" s="0"/>
      <c r="AFA286" s="0"/>
      <c r="AFB286" s="0"/>
      <c r="AFC286" s="0"/>
      <c r="AFD286" s="0"/>
      <c r="AFE286" s="0"/>
      <c r="AFF286" s="0"/>
      <c r="AFG286" s="0"/>
      <c r="AFH286" s="0"/>
      <c r="AFI286" s="0"/>
      <c r="AFJ286" s="0"/>
      <c r="AFK286" s="0"/>
      <c r="AFL286" s="0"/>
      <c r="AFM286" s="0"/>
      <c r="AFN286" s="0"/>
      <c r="AFO286" s="0"/>
      <c r="AFP286" s="0"/>
      <c r="AFQ286" s="0"/>
      <c r="AFR286" s="0"/>
      <c r="AFS286" s="0"/>
      <c r="AFT286" s="0"/>
      <c r="AFU286" s="0"/>
      <c r="AFV286" s="0"/>
      <c r="AFW286" s="0"/>
      <c r="AFX286" s="0"/>
      <c r="AFY286" s="0"/>
      <c r="AFZ286" s="0"/>
      <c r="AGA286" s="0"/>
      <c r="AGB286" s="0"/>
      <c r="AGC286" s="0"/>
      <c r="AGD286" s="0"/>
      <c r="AGE286" s="0"/>
      <c r="AGF286" s="0"/>
      <c r="AGG286" s="0"/>
      <c r="AGH286" s="0"/>
      <c r="AGI286" s="0"/>
      <c r="AGJ286" s="0"/>
      <c r="AGK286" s="0"/>
      <c r="AGL286" s="0"/>
      <c r="AGM286" s="0"/>
      <c r="AGN286" s="0"/>
      <c r="AGO286" s="0"/>
      <c r="AGP286" s="0"/>
      <c r="AGQ286" s="0"/>
      <c r="AGR286" s="0"/>
      <c r="AGS286" s="0"/>
      <c r="AGT286" s="0"/>
      <c r="AGU286" s="0"/>
      <c r="AGV286" s="0"/>
      <c r="AGW286" s="0"/>
      <c r="AGX286" s="0"/>
      <c r="AGY286" s="0"/>
      <c r="AGZ286" s="0"/>
      <c r="AHA286" s="0"/>
      <c r="AHB286" s="0"/>
      <c r="AHC286" s="0"/>
      <c r="AHD286" s="0"/>
      <c r="AHE286" s="0"/>
      <c r="AHF286" s="0"/>
      <c r="AHG286" s="0"/>
      <c r="AHH286" s="0"/>
      <c r="AHI286" s="0"/>
      <c r="AHJ286" s="0"/>
      <c r="AHK286" s="0"/>
      <c r="AHL286" s="0"/>
      <c r="AHM286" s="0"/>
      <c r="AHN286" s="0"/>
      <c r="AHO286" s="0"/>
      <c r="AHP286" s="0"/>
      <c r="AHQ286" s="0"/>
      <c r="AHR286" s="0"/>
      <c r="AHS286" s="0"/>
      <c r="AHT286" s="0"/>
      <c r="AHU286" s="0"/>
      <c r="AHV286" s="0"/>
      <c r="AHW286" s="0"/>
      <c r="AHX286" s="0"/>
      <c r="AHY286" s="0"/>
      <c r="AHZ286" s="0"/>
      <c r="AIA286" s="0"/>
      <c r="AIB286" s="0"/>
      <c r="AIC286" s="0"/>
      <c r="AID286" s="0"/>
      <c r="AIE286" s="0"/>
      <c r="AIF286" s="0"/>
      <c r="AIG286" s="0"/>
      <c r="AIH286" s="0"/>
      <c r="AII286" s="0"/>
      <c r="AIJ286" s="0"/>
      <c r="AIK286" s="0"/>
      <c r="AIL286" s="0"/>
      <c r="AIM286" s="0"/>
      <c r="AIN286" s="0"/>
      <c r="AIO286" s="0"/>
      <c r="AIP286" s="0"/>
      <c r="AIQ286" s="0"/>
      <c r="AIR286" s="0"/>
      <c r="AIS286" s="0"/>
      <c r="AIT286" s="0"/>
      <c r="AIU286" s="0"/>
      <c r="AIV286" s="0"/>
      <c r="AIW286" s="0"/>
      <c r="AIX286" s="0"/>
      <c r="AIY286" s="0"/>
      <c r="AIZ286" s="0"/>
      <c r="AJA286" s="0"/>
      <c r="AJB286" s="0"/>
      <c r="AJC286" s="0"/>
      <c r="AJD286" s="0"/>
      <c r="AJE286" s="0"/>
      <c r="AJF286" s="0"/>
      <c r="AJG286" s="0"/>
      <c r="AJH286" s="0"/>
      <c r="AJI286" s="0"/>
      <c r="AJJ286" s="0"/>
      <c r="AJK286" s="0"/>
      <c r="AJL286" s="0"/>
      <c r="AJM286" s="0"/>
      <c r="AJN286" s="0"/>
      <c r="AJO286" s="0"/>
      <c r="AJP286" s="0"/>
      <c r="AJQ286" s="0"/>
      <c r="AJR286" s="0"/>
      <c r="AJS286" s="0"/>
      <c r="AJT286" s="0"/>
      <c r="AJU286" s="0"/>
      <c r="AJV286" s="0"/>
      <c r="AJW286" s="0"/>
      <c r="AJX286" s="0"/>
      <c r="AJY286" s="0"/>
      <c r="AJZ286" s="0"/>
      <c r="AKA286" s="0"/>
      <c r="AKB286" s="0"/>
      <c r="AKC286" s="0"/>
      <c r="AKD286" s="0"/>
      <c r="AKE286" s="0"/>
      <c r="AKF286" s="0"/>
      <c r="AKG286" s="0"/>
      <c r="AKH286" s="0"/>
      <c r="AKI286" s="0"/>
      <c r="AKJ286" s="0"/>
      <c r="AKK286" s="0"/>
      <c r="AKL286" s="0"/>
      <c r="AKM286" s="0"/>
      <c r="AKN286" s="0"/>
      <c r="AKO286" s="0"/>
      <c r="AKP286" s="0"/>
      <c r="AKQ286" s="0"/>
      <c r="AKR286" s="0"/>
      <c r="AKS286" s="0"/>
      <c r="AKT286" s="0"/>
      <c r="AKU286" s="0"/>
      <c r="AKV286" s="0"/>
      <c r="AKW286" s="0"/>
      <c r="AKX286" s="0"/>
      <c r="AKY286" s="0"/>
      <c r="AKZ286" s="0"/>
      <c r="ALA286" s="0"/>
      <c r="ALB286" s="0"/>
      <c r="ALC286" s="0"/>
      <c r="ALD286" s="0"/>
      <c r="ALE286" s="0"/>
      <c r="ALF286" s="0"/>
      <c r="ALG286" s="0"/>
      <c r="ALH286" s="0"/>
      <c r="ALI286" s="0"/>
      <c r="ALJ286" s="0"/>
      <c r="ALK286" s="0"/>
      <c r="ALL286" s="0"/>
      <c r="ALM286" s="0"/>
      <c r="ALN286" s="0"/>
      <c r="ALO286" s="0"/>
      <c r="ALP286" s="0"/>
      <c r="ALQ286" s="0"/>
      <c r="ALR286" s="0"/>
      <c r="ALS286" s="0"/>
      <c r="ALT286" s="0"/>
      <c r="ALU286" s="0"/>
      <c r="ALV286" s="0"/>
      <c r="ALW286" s="0"/>
      <c r="ALX286" s="0"/>
      <c r="ALY286" s="0"/>
      <c r="ALZ286" s="0"/>
      <c r="AMA286" s="0"/>
      <c r="AMB286" s="0"/>
      <c r="AMC286" s="0"/>
      <c r="AMD286" s="0"/>
      <c r="AME286" s="0"/>
      <c r="AMF286" s="0"/>
      <c r="AMG286" s="0"/>
      <c r="AMH286" s="0"/>
      <c r="AMI286" s="0"/>
      <c r="AMJ286" s="0"/>
    </row>
    <row r="287" s="137" customFormat="true" ht="26.75" hidden="false" customHeight="false" outlineLevel="0" collapsed="false">
      <c r="A287" s="33"/>
      <c r="B287" s="50" t="n">
        <v>1</v>
      </c>
      <c r="C287" s="105" t="s">
        <v>645</v>
      </c>
      <c r="D287" s="106" t="s">
        <v>252</v>
      </c>
      <c r="E287" s="107" t="s">
        <v>38</v>
      </c>
      <c r="F287" s="107" t="s">
        <v>201</v>
      </c>
      <c r="G287" s="107"/>
      <c r="H287" s="108" t="n">
        <v>9200000</v>
      </c>
      <c r="I287" s="107" t="s">
        <v>248</v>
      </c>
      <c r="J287" s="109" t="n">
        <v>1</v>
      </c>
      <c r="K287" s="110"/>
      <c r="L287" s="109" t="n">
        <v>1937</v>
      </c>
      <c r="M287" s="138" t="n">
        <v>13662</v>
      </c>
      <c r="N287" s="108" t="n">
        <v>10000000</v>
      </c>
      <c r="O287" s="111" t="n">
        <v>11</v>
      </c>
      <c r="P287" s="139" t="s">
        <v>646</v>
      </c>
      <c r="Q287" s="126" t="s">
        <v>647</v>
      </c>
      <c r="R287" s="71" t="s">
        <v>648</v>
      </c>
      <c r="S287" s="44"/>
      <c r="T287" s="45" t="str">
        <f aca="false">D287</f>
        <v>Au Ag</v>
      </c>
      <c r="U287" s="44"/>
      <c r="V287" s="44"/>
      <c r="W287" s="44"/>
      <c r="X287" s="44"/>
      <c r="Y287" s="44"/>
      <c r="Z287" s="44"/>
      <c r="AA287" s="44"/>
      <c r="AB287" s="13" t="n">
        <v>19.7038263</v>
      </c>
      <c r="AC287" s="134" t="n">
        <v>-101.191382</v>
      </c>
      <c r="AD287" s="134"/>
      <c r="AE287" s="134"/>
      <c r="AF287" s="134"/>
      <c r="AG287" s="134"/>
      <c r="AH287" s="134"/>
      <c r="AI287" s="134"/>
      <c r="AJ287" s="134"/>
      <c r="AK287" s="134"/>
      <c r="AL287" s="134"/>
      <c r="AM287" s="134"/>
      <c r="AN287" s="134"/>
      <c r="AO287" s="134"/>
      <c r="AP287" s="134"/>
      <c r="AQ287" s="134"/>
      <c r="AR287" s="134"/>
      <c r="AS287" s="134"/>
      <c r="AT287" s="134"/>
      <c r="AU287" s="134"/>
      <c r="AV287" s="134"/>
      <c r="AW287" s="134"/>
      <c r="AX287" s="134"/>
      <c r="AY287" s="134"/>
      <c r="AZ287" s="134"/>
      <c r="BA287" s="134"/>
      <c r="BB287" s="134"/>
      <c r="BC287" s="134"/>
      <c r="BD287" s="134"/>
      <c r="BE287" s="134"/>
      <c r="BF287" s="134"/>
      <c r="BG287" s="134"/>
      <c r="BH287" s="134"/>
      <c r="BI287" s="134"/>
      <c r="BJ287" s="134"/>
      <c r="BK287" s="134"/>
      <c r="BL287" s="134"/>
      <c r="BM287" s="134"/>
      <c r="BN287" s="134"/>
      <c r="BO287" s="134"/>
      <c r="BP287" s="134"/>
      <c r="BQ287" s="134"/>
      <c r="BR287" s="134"/>
      <c r="BS287" s="134"/>
      <c r="BT287" s="134"/>
      <c r="BU287" s="134"/>
      <c r="BV287" s="134"/>
      <c r="BW287" s="134"/>
      <c r="BX287" s="134"/>
      <c r="BY287" s="134"/>
      <c r="BZ287" s="134"/>
      <c r="CA287" s="134"/>
      <c r="CB287" s="134"/>
      <c r="CC287" s="134"/>
      <c r="CD287" s="134"/>
      <c r="CE287" s="134"/>
      <c r="CF287" s="134"/>
      <c r="CG287" s="134"/>
      <c r="CH287" s="134"/>
      <c r="CI287" s="134"/>
      <c r="CJ287" s="134"/>
      <c r="CK287" s="134"/>
      <c r="CL287" s="134"/>
      <c r="CM287" s="134"/>
      <c r="CN287" s="134"/>
      <c r="CO287" s="134"/>
      <c r="CP287" s="134"/>
      <c r="CQ287" s="134"/>
      <c r="CR287" s="134"/>
      <c r="CS287" s="134"/>
      <c r="CT287" s="134"/>
      <c r="CU287" s="134"/>
      <c r="CV287" s="134"/>
      <c r="CW287" s="134"/>
      <c r="CX287" s="134"/>
      <c r="CY287" s="134"/>
      <c r="CZ287" s="134"/>
      <c r="DA287" s="134"/>
      <c r="DB287" s="134"/>
      <c r="DC287" s="134"/>
      <c r="DD287" s="134"/>
      <c r="DE287" s="134"/>
      <c r="DF287" s="134"/>
      <c r="DG287" s="134"/>
      <c r="DH287" s="134"/>
      <c r="DI287" s="134"/>
      <c r="DJ287" s="134"/>
      <c r="DK287" s="134"/>
      <c r="DL287" s="134"/>
      <c r="DM287" s="134"/>
      <c r="DN287" s="134"/>
      <c r="DO287" s="134"/>
      <c r="DP287" s="134"/>
      <c r="DQ287" s="134"/>
      <c r="DR287" s="134"/>
      <c r="DS287" s="134"/>
      <c r="DT287" s="134"/>
      <c r="DU287" s="134"/>
      <c r="DV287" s="134"/>
      <c r="DW287" s="134"/>
      <c r="DX287" s="134"/>
      <c r="DY287" s="134"/>
      <c r="DZ287" s="134"/>
      <c r="EA287" s="134"/>
      <c r="EB287" s="134"/>
      <c r="EC287" s="134"/>
      <c r="ED287" s="134"/>
      <c r="EE287" s="134"/>
      <c r="EF287" s="134"/>
      <c r="EG287" s="134"/>
      <c r="EH287" s="134"/>
      <c r="EI287" s="134"/>
      <c r="EJ287" s="134"/>
      <c r="EK287" s="134"/>
      <c r="EL287" s="134"/>
      <c r="EM287" s="134"/>
      <c r="EN287" s="134"/>
      <c r="EO287" s="134"/>
      <c r="EP287" s="134"/>
      <c r="EQ287" s="134"/>
      <c r="ER287" s="134"/>
      <c r="ES287" s="134"/>
      <c r="ET287" s="134"/>
      <c r="EU287" s="134"/>
      <c r="EV287" s="134"/>
      <c r="EW287" s="134"/>
      <c r="EX287" s="134"/>
      <c r="EY287" s="134"/>
      <c r="EZ287" s="134"/>
      <c r="FA287" s="134"/>
      <c r="FB287" s="134"/>
      <c r="FC287" s="134"/>
      <c r="FD287" s="134"/>
      <c r="AEC287" s="13"/>
      <c r="AED287" s="13"/>
      <c r="AEE287" s="13"/>
      <c r="AEF287" s="13"/>
      <c r="AEG287" s="13"/>
      <c r="AEH287" s="13"/>
      <c r="AEI287" s="13"/>
      <c r="AEJ287" s="13"/>
      <c r="AEK287" s="13"/>
      <c r="AEL287" s="13"/>
      <c r="AEM287" s="13"/>
      <c r="AEN287" s="13"/>
      <c r="AEO287" s="13"/>
      <c r="AEP287" s="13"/>
      <c r="AEQ287" s="13"/>
      <c r="AER287" s="13"/>
      <c r="AES287" s="13"/>
      <c r="AET287" s="13"/>
      <c r="AEU287" s="13"/>
      <c r="AEV287" s="13"/>
      <c r="AEW287" s="13"/>
      <c r="AEX287" s="13"/>
      <c r="AEY287" s="13"/>
      <c r="AEZ287" s="13"/>
      <c r="AFA287" s="13"/>
      <c r="AFB287" s="13"/>
      <c r="AFC287" s="13"/>
      <c r="AFD287" s="13"/>
      <c r="AFE287" s="13"/>
      <c r="AFF287" s="13"/>
      <c r="AFG287" s="13"/>
      <c r="AFH287" s="13"/>
      <c r="AFI287" s="13"/>
      <c r="AFJ287" s="13"/>
      <c r="AFK287" s="13"/>
      <c r="AFL287" s="13"/>
      <c r="AFM287" s="13"/>
      <c r="AFN287" s="13"/>
      <c r="AFO287" s="13"/>
      <c r="AFP287" s="13"/>
      <c r="AFQ287" s="13"/>
      <c r="AFR287" s="13"/>
      <c r="AFS287" s="13"/>
      <c r="AFT287" s="13"/>
      <c r="AFU287" s="13"/>
      <c r="AFV287" s="13"/>
      <c r="AFW287" s="13"/>
      <c r="AFX287" s="13"/>
      <c r="AFY287" s="13"/>
      <c r="AFZ287" s="13"/>
      <c r="AGA287" s="13"/>
      <c r="AGB287" s="13"/>
      <c r="AGC287" s="13"/>
      <c r="AGD287" s="13"/>
      <c r="AGE287" s="13"/>
      <c r="AGF287" s="13"/>
      <c r="AGG287" s="13"/>
      <c r="AGH287" s="13"/>
      <c r="AGI287" s="13"/>
      <c r="AGJ287" s="13"/>
      <c r="AGK287" s="13"/>
      <c r="AGL287" s="13"/>
      <c r="AGM287" s="13"/>
      <c r="AGN287" s="13"/>
      <c r="AGO287" s="13"/>
      <c r="AGP287" s="13"/>
      <c r="AGQ287" s="13"/>
      <c r="AGR287" s="13"/>
      <c r="AGS287" s="13"/>
      <c r="AGT287" s="13"/>
      <c r="AGU287" s="13"/>
      <c r="AGV287" s="13"/>
      <c r="AGW287" s="13"/>
      <c r="AGX287" s="13"/>
      <c r="AGY287" s="13"/>
      <c r="AGZ287" s="13"/>
      <c r="AHA287" s="13"/>
      <c r="AHB287" s="13"/>
      <c r="AHC287" s="13"/>
      <c r="AHD287" s="13"/>
      <c r="AHE287" s="13"/>
      <c r="AHF287" s="13"/>
      <c r="AHG287" s="13"/>
      <c r="AHH287" s="13"/>
      <c r="AHI287" s="13"/>
      <c r="AHJ287" s="13"/>
      <c r="AHK287" s="13"/>
      <c r="AHL287" s="13"/>
      <c r="AHM287" s="13"/>
      <c r="AHN287" s="13"/>
      <c r="AHO287" s="13"/>
      <c r="AHP287" s="13"/>
      <c r="AHQ287" s="13"/>
      <c r="AHR287" s="13"/>
      <c r="AHS287" s="13"/>
      <c r="AHT287" s="13"/>
      <c r="AHU287" s="13"/>
      <c r="AHV287" s="13"/>
      <c r="AHW287" s="13"/>
      <c r="AHX287" s="13"/>
      <c r="AHY287" s="13"/>
      <c r="AHZ287" s="13"/>
      <c r="AIA287" s="13"/>
      <c r="AIB287" s="13"/>
      <c r="AIC287" s="13"/>
      <c r="AID287" s="13"/>
      <c r="AIE287" s="13"/>
      <c r="AIF287" s="13"/>
      <c r="AIG287" s="13"/>
      <c r="AIH287" s="13"/>
      <c r="AII287" s="13"/>
      <c r="AIJ287" s="13"/>
      <c r="AIK287" s="13"/>
      <c r="AIL287" s="13"/>
      <c r="AIM287" s="13"/>
      <c r="AIN287" s="13"/>
      <c r="AIO287" s="13"/>
      <c r="AIP287" s="13"/>
      <c r="AIQ287" s="13"/>
      <c r="AIR287" s="13"/>
      <c r="AIS287" s="13"/>
      <c r="AIT287" s="13"/>
      <c r="AIU287" s="13"/>
      <c r="AIV287" s="13"/>
      <c r="AIW287" s="13"/>
      <c r="AIX287" s="13"/>
      <c r="AIY287" s="13"/>
      <c r="AIZ287" s="13"/>
      <c r="AJA287" s="13"/>
      <c r="AJB287" s="13"/>
      <c r="AJC287" s="13"/>
      <c r="AJD287" s="13"/>
      <c r="AJE287" s="13"/>
      <c r="AJF287" s="13"/>
      <c r="AJG287" s="13"/>
      <c r="AJH287" s="13"/>
      <c r="AJI287" s="13"/>
      <c r="AJJ287" s="13"/>
      <c r="AJK287" s="13"/>
      <c r="AJL287" s="13"/>
      <c r="AJM287" s="13"/>
      <c r="AJN287" s="13"/>
      <c r="AJO287" s="13"/>
      <c r="AJP287" s="13"/>
      <c r="AJQ287" s="13"/>
      <c r="AJR287" s="13"/>
      <c r="AJS287" s="13"/>
      <c r="AJT287" s="13"/>
      <c r="AJU287" s="13"/>
      <c r="AJV287" s="13"/>
      <c r="AJW287" s="13"/>
      <c r="AJX287" s="13"/>
      <c r="AJY287" s="13"/>
      <c r="AJZ287" s="13"/>
      <c r="AKA287" s="13"/>
      <c r="AKB287" s="13"/>
      <c r="AKC287" s="13"/>
      <c r="AKD287" s="13"/>
      <c r="AKE287" s="13"/>
      <c r="AKF287" s="13"/>
      <c r="AKG287" s="13"/>
      <c r="AKH287" s="13"/>
      <c r="AKI287" s="13"/>
      <c r="AKJ287" s="13"/>
      <c r="AKK287" s="13"/>
      <c r="AKL287" s="13"/>
      <c r="AKM287" s="13"/>
      <c r="AKN287" s="13"/>
      <c r="AKO287" s="13"/>
      <c r="AKP287" s="13"/>
      <c r="AKQ287" s="13"/>
      <c r="AKR287" s="13"/>
      <c r="AKS287" s="13"/>
      <c r="AKT287" s="13"/>
      <c r="AKU287" s="13"/>
      <c r="AKV287" s="13"/>
      <c r="AKW287" s="13"/>
      <c r="AKX287" s="13"/>
      <c r="AKY287" s="13"/>
      <c r="AKZ287" s="13"/>
      <c r="ALA287" s="13"/>
      <c r="ALB287" s="13"/>
      <c r="ALC287" s="13"/>
      <c r="ALD287" s="13"/>
      <c r="ALE287" s="13"/>
      <c r="ALF287" s="13"/>
      <c r="ALG287" s="13"/>
      <c r="ALH287" s="13"/>
      <c r="ALI287" s="13"/>
      <c r="ALJ287" s="13"/>
      <c r="ALK287" s="13"/>
      <c r="ALL287" s="13"/>
      <c r="ALM287" s="13"/>
      <c r="ALN287" s="13"/>
      <c r="ALO287" s="13"/>
      <c r="ALP287" s="13"/>
      <c r="ALQ287" s="13"/>
      <c r="ALR287" s="13"/>
      <c r="ALS287" s="13"/>
      <c r="ALT287" s="13"/>
      <c r="ALU287" s="13"/>
      <c r="ALV287" s="13"/>
      <c r="ALW287" s="13"/>
      <c r="ALX287" s="13"/>
      <c r="ALY287" s="13"/>
      <c r="ALZ287" s="13"/>
      <c r="AMA287" s="13"/>
      <c r="AMB287" s="13"/>
      <c r="AMC287" s="13"/>
      <c r="AMD287" s="13"/>
      <c r="AME287" s="13"/>
      <c r="AMF287" s="13"/>
      <c r="AMG287" s="13"/>
      <c r="AMH287" s="13"/>
      <c r="AMI287" s="13"/>
      <c r="AMJ287" s="13"/>
    </row>
    <row r="288" s="137" customFormat="true" ht="13.8" hidden="false" customHeight="false" outlineLevel="0" collapsed="false">
      <c r="A288" s="62"/>
      <c r="B288" s="50" t="n">
        <v>3</v>
      </c>
      <c r="C288" s="105" t="s">
        <v>649</v>
      </c>
      <c r="D288" s="106" t="s">
        <v>44</v>
      </c>
      <c r="E288" s="107" t="s">
        <v>38</v>
      </c>
      <c r="F288" s="107" t="s">
        <v>201</v>
      </c>
      <c r="G288" s="107"/>
      <c r="H288" s="108"/>
      <c r="I288" s="107" t="s">
        <v>32</v>
      </c>
      <c r="J288" s="109" t="n">
        <v>1</v>
      </c>
      <c r="K288" s="110" t="n">
        <v>110</v>
      </c>
      <c r="L288" s="109" t="n">
        <v>1937</v>
      </c>
      <c r="M288" s="127" t="n">
        <v>1937</v>
      </c>
      <c r="N288" s="111"/>
      <c r="O288" s="111"/>
      <c r="P288" s="72"/>
      <c r="Q288" s="72" t="s">
        <v>301</v>
      </c>
      <c r="R288" s="71"/>
      <c r="S288" s="44" t="s">
        <v>347</v>
      </c>
      <c r="T288" s="45" t="str">
        <f aca="false">D288</f>
        <v>Au</v>
      </c>
      <c r="U288" s="44"/>
      <c r="V288" s="44"/>
      <c r="W288" s="44"/>
      <c r="X288" s="44"/>
      <c r="Y288" s="44"/>
      <c r="Z288" s="44"/>
      <c r="AA288" s="44"/>
      <c r="AB288" s="0" t="n">
        <v>-26.2778005</v>
      </c>
      <c r="AC288" s="134" t="n">
        <v>30.2147248</v>
      </c>
      <c r="AD288" s="134"/>
      <c r="AE288" s="134"/>
      <c r="AF288" s="134"/>
      <c r="AG288" s="134"/>
      <c r="AH288" s="134"/>
      <c r="AI288" s="134"/>
      <c r="AJ288" s="134"/>
      <c r="AK288" s="134"/>
      <c r="AL288" s="134"/>
      <c r="AM288" s="134"/>
      <c r="AN288" s="134"/>
      <c r="AO288" s="134"/>
      <c r="AP288" s="134"/>
      <c r="AQ288" s="134"/>
      <c r="AR288" s="134"/>
      <c r="AS288" s="134"/>
      <c r="AT288" s="134"/>
      <c r="AU288" s="134"/>
      <c r="AV288" s="134"/>
      <c r="AW288" s="134"/>
      <c r="AX288" s="134"/>
      <c r="AY288" s="134"/>
      <c r="AZ288" s="134"/>
      <c r="BA288" s="134"/>
      <c r="BB288" s="134"/>
      <c r="BC288" s="134"/>
      <c r="BD288" s="134"/>
      <c r="BE288" s="134"/>
      <c r="BF288" s="134"/>
      <c r="BG288" s="134"/>
      <c r="BH288" s="134"/>
      <c r="BI288" s="134"/>
      <c r="BJ288" s="134"/>
      <c r="BK288" s="134"/>
      <c r="BL288" s="134"/>
      <c r="BM288" s="134"/>
      <c r="BN288" s="134"/>
      <c r="BO288" s="134"/>
      <c r="BP288" s="134"/>
      <c r="BQ288" s="134"/>
      <c r="BR288" s="134"/>
      <c r="BS288" s="134"/>
      <c r="BT288" s="134"/>
      <c r="BU288" s="134"/>
      <c r="BV288" s="134"/>
      <c r="BW288" s="134"/>
      <c r="BX288" s="134"/>
      <c r="BY288" s="134"/>
      <c r="BZ288" s="134"/>
      <c r="CA288" s="134"/>
      <c r="CB288" s="134"/>
      <c r="CC288" s="134"/>
      <c r="CD288" s="134"/>
      <c r="CE288" s="134"/>
      <c r="CF288" s="134"/>
      <c r="CG288" s="134"/>
      <c r="CH288" s="134"/>
      <c r="CI288" s="134"/>
      <c r="CJ288" s="134"/>
      <c r="CK288" s="134"/>
      <c r="CL288" s="134"/>
      <c r="CM288" s="134"/>
      <c r="CN288" s="134"/>
      <c r="CO288" s="134"/>
      <c r="CP288" s="134"/>
      <c r="CQ288" s="134"/>
      <c r="CR288" s="134"/>
      <c r="CS288" s="134"/>
      <c r="CT288" s="134"/>
      <c r="CU288" s="134"/>
      <c r="CV288" s="134"/>
      <c r="CW288" s="134"/>
      <c r="CX288" s="134"/>
      <c r="CY288" s="134"/>
      <c r="CZ288" s="134"/>
      <c r="DA288" s="134"/>
      <c r="DB288" s="134"/>
      <c r="DC288" s="134"/>
      <c r="DD288" s="134"/>
      <c r="DE288" s="134"/>
      <c r="DF288" s="134"/>
      <c r="DG288" s="134"/>
      <c r="DH288" s="134"/>
      <c r="DI288" s="134"/>
      <c r="DJ288" s="134"/>
      <c r="DK288" s="134"/>
      <c r="DL288" s="134"/>
      <c r="DM288" s="134"/>
      <c r="DN288" s="134"/>
      <c r="DO288" s="134"/>
      <c r="DP288" s="134"/>
      <c r="DQ288" s="134"/>
      <c r="DR288" s="134"/>
      <c r="DS288" s="134"/>
      <c r="DT288" s="134"/>
      <c r="DU288" s="134"/>
      <c r="DV288" s="134"/>
      <c r="DW288" s="134"/>
      <c r="DX288" s="134"/>
      <c r="DY288" s="134"/>
      <c r="DZ288" s="134"/>
      <c r="EA288" s="134"/>
      <c r="EB288" s="134"/>
      <c r="EC288" s="134"/>
      <c r="ED288" s="134"/>
      <c r="EE288" s="134"/>
      <c r="EF288" s="134"/>
      <c r="EG288" s="134"/>
      <c r="EH288" s="134"/>
      <c r="EI288" s="134"/>
      <c r="EJ288" s="134"/>
      <c r="EK288" s="134"/>
      <c r="EL288" s="134"/>
      <c r="EM288" s="134"/>
      <c r="EN288" s="134"/>
      <c r="EO288" s="134"/>
      <c r="EP288" s="134"/>
      <c r="EQ288" s="134"/>
      <c r="ER288" s="134"/>
      <c r="ES288" s="134"/>
      <c r="ET288" s="134"/>
      <c r="EU288" s="134"/>
      <c r="EV288" s="134"/>
      <c r="EW288" s="134"/>
      <c r="EX288" s="134"/>
      <c r="EY288" s="134"/>
      <c r="EZ288" s="134"/>
      <c r="FA288" s="134"/>
      <c r="FB288" s="134"/>
      <c r="FC288" s="134"/>
      <c r="FD288" s="134"/>
      <c r="AEC288" s="0"/>
      <c r="AED288" s="0"/>
      <c r="AEE288" s="0"/>
      <c r="AEF288" s="0"/>
      <c r="AEG288" s="0"/>
      <c r="AEH288" s="0"/>
      <c r="AEI288" s="0"/>
      <c r="AEJ288" s="0"/>
      <c r="AEK288" s="0"/>
      <c r="AEL288" s="0"/>
      <c r="AEM288" s="0"/>
      <c r="AEN288" s="0"/>
      <c r="AEO288" s="0"/>
      <c r="AEP288" s="0"/>
      <c r="AEQ288" s="0"/>
      <c r="AER288" s="0"/>
      <c r="AES288" s="0"/>
      <c r="AET288" s="0"/>
      <c r="AEU288" s="0"/>
      <c r="AEV288" s="0"/>
      <c r="AEW288" s="0"/>
      <c r="AEX288" s="0"/>
      <c r="AEY288" s="0"/>
      <c r="AEZ288" s="0"/>
      <c r="AFA288" s="0"/>
      <c r="AFB288" s="0"/>
      <c r="AFC288" s="0"/>
      <c r="AFD288" s="0"/>
      <c r="AFE288" s="0"/>
      <c r="AFF288" s="0"/>
      <c r="AFG288" s="0"/>
      <c r="AFH288" s="0"/>
      <c r="AFI288" s="0"/>
      <c r="AFJ288" s="0"/>
      <c r="AFK288" s="0"/>
      <c r="AFL288" s="0"/>
      <c r="AFM288" s="0"/>
      <c r="AFN288" s="0"/>
      <c r="AFO288" s="0"/>
      <c r="AFP288" s="0"/>
      <c r="AFQ288" s="0"/>
      <c r="AFR288" s="0"/>
      <c r="AFS288" s="0"/>
      <c r="AFT288" s="0"/>
      <c r="AFU288" s="0"/>
      <c r="AFV288" s="0"/>
      <c r="AFW288" s="0"/>
      <c r="AFX288" s="0"/>
      <c r="AFY288" s="0"/>
      <c r="AFZ288" s="0"/>
      <c r="AGA288" s="0"/>
      <c r="AGB288" s="0"/>
      <c r="AGC288" s="0"/>
      <c r="AGD288" s="0"/>
      <c r="AGE288" s="0"/>
      <c r="AGF288" s="0"/>
      <c r="AGG288" s="0"/>
      <c r="AGH288" s="0"/>
      <c r="AGI288" s="0"/>
      <c r="AGJ288" s="0"/>
      <c r="AGK288" s="0"/>
      <c r="AGL288" s="0"/>
      <c r="AGM288" s="0"/>
      <c r="AGN288" s="0"/>
      <c r="AGO288" s="0"/>
      <c r="AGP288" s="0"/>
      <c r="AGQ288" s="0"/>
      <c r="AGR288" s="0"/>
      <c r="AGS288" s="0"/>
      <c r="AGT288" s="0"/>
      <c r="AGU288" s="0"/>
      <c r="AGV288" s="0"/>
      <c r="AGW288" s="0"/>
      <c r="AGX288" s="0"/>
      <c r="AGY288" s="0"/>
      <c r="AGZ288" s="0"/>
      <c r="AHA288" s="0"/>
      <c r="AHB288" s="0"/>
      <c r="AHC288" s="0"/>
      <c r="AHD288" s="0"/>
      <c r="AHE288" s="0"/>
      <c r="AHF288" s="0"/>
      <c r="AHG288" s="0"/>
      <c r="AHH288" s="0"/>
      <c r="AHI288" s="0"/>
      <c r="AHJ288" s="0"/>
      <c r="AHK288" s="0"/>
      <c r="AHL288" s="0"/>
      <c r="AHM288" s="0"/>
      <c r="AHN288" s="0"/>
      <c r="AHO288" s="0"/>
      <c r="AHP288" s="0"/>
      <c r="AHQ288" s="0"/>
      <c r="AHR288" s="0"/>
      <c r="AHS288" s="0"/>
      <c r="AHT288" s="0"/>
      <c r="AHU288" s="0"/>
      <c r="AHV288" s="0"/>
      <c r="AHW288" s="0"/>
      <c r="AHX288" s="0"/>
      <c r="AHY288" s="0"/>
      <c r="AHZ288" s="0"/>
      <c r="AIA288" s="0"/>
      <c r="AIB288" s="0"/>
      <c r="AIC288" s="0"/>
      <c r="AID288" s="0"/>
      <c r="AIE288" s="0"/>
      <c r="AIF288" s="0"/>
      <c r="AIG288" s="0"/>
      <c r="AIH288" s="0"/>
      <c r="AII288" s="0"/>
      <c r="AIJ288" s="0"/>
      <c r="AIK288" s="0"/>
      <c r="AIL288" s="0"/>
      <c r="AIM288" s="0"/>
      <c r="AIN288" s="0"/>
      <c r="AIO288" s="0"/>
      <c r="AIP288" s="0"/>
      <c r="AIQ288" s="0"/>
      <c r="AIR288" s="0"/>
      <c r="AIS288" s="0"/>
      <c r="AIT288" s="0"/>
      <c r="AIU288" s="0"/>
      <c r="AIV288" s="0"/>
      <c r="AIW288" s="0"/>
      <c r="AIX288" s="0"/>
      <c r="AIY288" s="0"/>
      <c r="AIZ288" s="0"/>
      <c r="AJA288" s="0"/>
      <c r="AJB288" s="0"/>
      <c r="AJC288" s="0"/>
      <c r="AJD288" s="0"/>
      <c r="AJE288" s="0"/>
      <c r="AJF288" s="0"/>
      <c r="AJG288" s="0"/>
      <c r="AJH288" s="0"/>
      <c r="AJI288" s="0"/>
      <c r="AJJ288" s="0"/>
      <c r="AJK288" s="0"/>
      <c r="AJL288" s="0"/>
      <c r="AJM288" s="0"/>
      <c r="AJN288" s="0"/>
      <c r="AJO288" s="0"/>
      <c r="AJP288" s="0"/>
      <c r="AJQ288" s="0"/>
      <c r="AJR288" s="0"/>
      <c r="AJS288" s="0"/>
      <c r="AJT288" s="0"/>
      <c r="AJU288" s="0"/>
      <c r="AJV288" s="0"/>
      <c r="AJW288" s="0"/>
      <c r="AJX288" s="0"/>
      <c r="AJY288" s="0"/>
      <c r="AJZ288" s="0"/>
      <c r="AKA288" s="0"/>
      <c r="AKB288" s="0"/>
      <c r="AKC288" s="0"/>
      <c r="AKD288" s="0"/>
      <c r="AKE288" s="0"/>
      <c r="AKF288" s="0"/>
      <c r="AKG288" s="0"/>
      <c r="AKH288" s="0"/>
      <c r="AKI288" s="0"/>
      <c r="AKJ288" s="0"/>
      <c r="AKK288" s="0"/>
      <c r="AKL288" s="0"/>
      <c r="AKM288" s="0"/>
      <c r="AKN288" s="0"/>
      <c r="AKO288" s="0"/>
      <c r="AKP288" s="0"/>
      <c r="AKQ288" s="0"/>
      <c r="AKR288" s="0"/>
      <c r="AKS288" s="0"/>
      <c r="AKT288" s="0"/>
      <c r="AKU288" s="0"/>
      <c r="AKV288" s="0"/>
      <c r="AKW288" s="0"/>
      <c r="AKX288" s="0"/>
      <c r="AKY288" s="0"/>
      <c r="AKZ288" s="0"/>
      <c r="ALA288" s="0"/>
      <c r="ALB288" s="0"/>
      <c r="ALC288" s="0"/>
      <c r="ALD288" s="0"/>
      <c r="ALE288" s="0"/>
      <c r="ALF288" s="0"/>
      <c r="ALG288" s="0"/>
      <c r="ALH288" s="0"/>
      <c r="ALI288" s="0"/>
      <c r="ALJ288" s="0"/>
      <c r="ALK288" s="0"/>
      <c r="ALL288" s="0"/>
      <c r="ALM288" s="0"/>
      <c r="ALN288" s="0"/>
      <c r="ALO288" s="0"/>
      <c r="ALP288" s="0"/>
      <c r="ALQ288" s="0"/>
      <c r="ALR288" s="0"/>
      <c r="ALS288" s="0"/>
      <c r="ALT288" s="0"/>
      <c r="ALU288" s="0"/>
      <c r="ALV288" s="0"/>
      <c r="ALW288" s="0"/>
      <c r="ALX288" s="0"/>
      <c r="ALY288" s="0"/>
      <c r="ALZ288" s="0"/>
      <c r="AMA288" s="0"/>
      <c r="AMB288" s="0"/>
      <c r="AMC288" s="0"/>
      <c r="AMD288" s="0"/>
      <c r="AME288" s="0"/>
      <c r="AMF288" s="0"/>
      <c r="AMG288" s="0"/>
      <c r="AMH288" s="0"/>
      <c r="AMI288" s="0"/>
      <c r="AMJ288" s="0"/>
    </row>
    <row r="289" s="137" customFormat="true" ht="15" hidden="false" customHeight="true" outlineLevel="0" collapsed="false">
      <c r="A289" s="33"/>
      <c r="B289" s="50" t="n">
        <v>1</v>
      </c>
      <c r="C289" s="74" t="s">
        <v>650</v>
      </c>
      <c r="D289" s="75" t="s">
        <v>58</v>
      </c>
      <c r="E289" s="75" t="s">
        <v>38</v>
      </c>
      <c r="F289" s="75" t="s">
        <v>327</v>
      </c>
      <c r="G289" s="75" t="n">
        <v>61</v>
      </c>
      <c r="H289" s="76" t="n">
        <v>20000000</v>
      </c>
      <c r="I289" s="75" t="s">
        <v>139</v>
      </c>
      <c r="J289" s="77" t="n">
        <v>1</v>
      </c>
      <c r="K289" s="102" t="n">
        <v>9</v>
      </c>
      <c r="L289" s="77" t="n">
        <v>1928</v>
      </c>
      <c r="M289" s="95" t="n">
        <v>10502</v>
      </c>
      <c r="N289" s="76" t="n">
        <v>2800000</v>
      </c>
      <c r="O289" s="80"/>
      <c r="P289" s="80"/>
      <c r="Q289" s="81" t="s">
        <v>301</v>
      </c>
      <c r="R289" s="82"/>
      <c r="S289" s="44" t="s">
        <v>60</v>
      </c>
      <c r="T289" s="45" t="str">
        <f aca="false">D289</f>
        <v>Cu</v>
      </c>
      <c r="U289" s="44" t="n">
        <v>12000</v>
      </c>
      <c r="V289" s="44" t="n">
        <v>1</v>
      </c>
      <c r="W289" s="44"/>
      <c r="X289" s="44" t="n">
        <v>1</v>
      </c>
      <c r="Y289" s="44"/>
      <c r="Z289" s="44" t="n">
        <v>35</v>
      </c>
      <c r="AA289" s="44" t="s">
        <v>61</v>
      </c>
      <c r="AB289" s="0" t="n">
        <v>-33.4421117</v>
      </c>
      <c r="AC289" s="134" t="n">
        <v>-70.7696657</v>
      </c>
      <c r="AD289" s="134"/>
      <c r="AE289" s="134"/>
      <c r="AF289" s="134"/>
      <c r="AG289" s="134"/>
      <c r="AH289" s="134"/>
      <c r="AI289" s="134"/>
      <c r="AJ289" s="134"/>
      <c r="AK289" s="134"/>
      <c r="AL289" s="134"/>
      <c r="AM289" s="134"/>
      <c r="AN289" s="134"/>
      <c r="AO289" s="134"/>
      <c r="AP289" s="134"/>
      <c r="AQ289" s="134"/>
      <c r="AR289" s="134"/>
      <c r="AS289" s="134"/>
      <c r="AT289" s="134"/>
      <c r="AU289" s="134"/>
      <c r="AV289" s="134"/>
      <c r="AW289" s="134"/>
      <c r="AX289" s="134"/>
      <c r="AY289" s="134"/>
      <c r="AZ289" s="134"/>
      <c r="BA289" s="134"/>
      <c r="BB289" s="134"/>
      <c r="BC289" s="134"/>
      <c r="BD289" s="134"/>
      <c r="BE289" s="134"/>
      <c r="BF289" s="134"/>
      <c r="BG289" s="134"/>
      <c r="BH289" s="134"/>
      <c r="BI289" s="134"/>
      <c r="BJ289" s="134"/>
      <c r="BK289" s="134"/>
      <c r="BL289" s="134"/>
      <c r="BM289" s="134"/>
      <c r="BN289" s="134"/>
      <c r="BO289" s="134"/>
      <c r="BP289" s="134"/>
      <c r="BQ289" s="134"/>
      <c r="BR289" s="134"/>
      <c r="BS289" s="134"/>
      <c r="BT289" s="134"/>
      <c r="BU289" s="134"/>
      <c r="BV289" s="134"/>
      <c r="BW289" s="134"/>
      <c r="BX289" s="134"/>
      <c r="BY289" s="134"/>
      <c r="BZ289" s="134"/>
      <c r="CA289" s="134"/>
      <c r="CB289" s="134"/>
      <c r="CC289" s="134"/>
      <c r="CD289" s="134"/>
      <c r="CE289" s="134"/>
      <c r="CF289" s="134"/>
      <c r="CG289" s="134"/>
      <c r="CH289" s="134"/>
      <c r="CI289" s="134"/>
      <c r="CJ289" s="134"/>
      <c r="CK289" s="134"/>
      <c r="CL289" s="134"/>
      <c r="CM289" s="134"/>
      <c r="CN289" s="134"/>
      <c r="CO289" s="134"/>
      <c r="CP289" s="134"/>
      <c r="CQ289" s="134"/>
      <c r="CR289" s="134"/>
      <c r="CS289" s="134"/>
      <c r="CT289" s="134"/>
      <c r="CU289" s="134"/>
      <c r="CV289" s="134"/>
      <c r="CW289" s="134"/>
      <c r="CX289" s="134"/>
      <c r="CY289" s="134"/>
      <c r="CZ289" s="134"/>
      <c r="DA289" s="134"/>
      <c r="DB289" s="134"/>
      <c r="DC289" s="134"/>
      <c r="DD289" s="134"/>
      <c r="DE289" s="134"/>
      <c r="DF289" s="134"/>
      <c r="DG289" s="134"/>
      <c r="DH289" s="134"/>
      <c r="DI289" s="134"/>
      <c r="DJ289" s="134"/>
      <c r="DK289" s="134"/>
      <c r="DL289" s="134"/>
      <c r="DM289" s="134"/>
      <c r="DN289" s="134"/>
      <c r="DO289" s="134"/>
      <c r="DP289" s="134"/>
      <c r="DQ289" s="134"/>
      <c r="DR289" s="134"/>
      <c r="DS289" s="134"/>
      <c r="DT289" s="134"/>
      <c r="DU289" s="134"/>
      <c r="DV289" s="134"/>
      <c r="DW289" s="134"/>
      <c r="DX289" s="134"/>
      <c r="DY289" s="134"/>
      <c r="DZ289" s="134"/>
      <c r="EA289" s="134"/>
      <c r="EB289" s="134"/>
      <c r="EC289" s="134"/>
      <c r="ED289" s="134"/>
      <c r="EE289" s="134"/>
      <c r="EF289" s="134"/>
      <c r="EG289" s="134"/>
      <c r="EH289" s="134"/>
      <c r="EI289" s="134"/>
      <c r="EJ289" s="134"/>
      <c r="EK289" s="134"/>
      <c r="EL289" s="134"/>
      <c r="EM289" s="134"/>
      <c r="EN289" s="134"/>
      <c r="EO289" s="134"/>
      <c r="EP289" s="134"/>
      <c r="EQ289" s="134"/>
      <c r="ER289" s="134"/>
      <c r="ES289" s="134"/>
      <c r="ET289" s="134"/>
      <c r="EU289" s="134"/>
      <c r="EV289" s="134"/>
      <c r="EW289" s="134"/>
      <c r="EX289" s="134"/>
      <c r="EY289" s="134"/>
      <c r="EZ289" s="134"/>
      <c r="FA289" s="134"/>
      <c r="FB289" s="134"/>
      <c r="FC289" s="134"/>
      <c r="FD289" s="134"/>
      <c r="AEC289" s="0"/>
      <c r="AED289" s="0"/>
      <c r="AEE289" s="0"/>
      <c r="AEF289" s="0"/>
      <c r="AEG289" s="0"/>
      <c r="AEH289" s="0"/>
      <c r="AEI289" s="0"/>
      <c r="AEJ289" s="0"/>
      <c r="AEK289" s="0"/>
      <c r="AEL289" s="0"/>
      <c r="AEM289" s="0"/>
      <c r="AEN289" s="0"/>
      <c r="AEO289" s="0"/>
      <c r="AEP289" s="0"/>
      <c r="AEQ289" s="0"/>
      <c r="AER289" s="0"/>
      <c r="AES289" s="0"/>
      <c r="AET289" s="0"/>
      <c r="AEU289" s="0"/>
      <c r="AEV289" s="0"/>
      <c r="AEW289" s="0"/>
      <c r="AEX289" s="0"/>
      <c r="AEY289" s="0"/>
      <c r="AEZ289" s="0"/>
      <c r="AFA289" s="0"/>
      <c r="AFB289" s="0"/>
      <c r="AFC289" s="0"/>
      <c r="AFD289" s="0"/>
      <c r="AFE289" s="0"/>
      <c r="AFF289" s="0"/>
      <c r="AFG289" s="0"/>
      <c r="AFH289" s="0"/>
      <c r="AFI289" s="0"/>
      <c r="AFJ289" s="0"/>
      <c r="AFK289" s="0"/>
      <c r="AFL289" s="0"/>
      <c r="AFM289" s="0"/>
      <c r="AFN289" s="0"/>
      <c r="AFO289" s="0"/>
      <c r="AFP289" s="0"/>
      <c r="AFQ289" s="0"/>
      <c r="AFR289" s="0"/>
      <c r="AFS289" s="0"/>
      <c r="AFT289" s="0"/>
      <c r="AFU289" s="0"/>
      <c r="AFV289" s="0"/>
      <c r="AFW289" s="0"/>
      <c r="AFX289" s="0"/>
      <c r="AFY289" s="0"/>
      <c r="AFZ289" s="0"/>
      <c r="AGA289" s="0"/>
      <c r="AGB289" s="0"/>
      <c r="AGC289" s="0"/>
      <c r="AGD289" s="0"/>
      <c r="AGE289" s="0"/>
      <c r="AGF289" s="0"/>
      <c r="AGG289" s="0"/>
      <c r="AGH289" s="0"/>
      <c r="AGI289" s="0"/>
      <c r="AGJ289" s="0"/>
      <c r="AGK289" s="0"/>
      <c r="AGL289" s="0"/>
      <c r="AGM289" s="0"/>
      <c r="AGN289" s="0"/>
      <c r="AGO289" s="0"/>
      <c r="AGP289" s="0"/>
      <c r="AGQ289" s="0"/>
      <c r="AGR289" s="0"/>
      <c r="AGS289" s="0"/>
      <c r="AGT289" s="0"/>
      <c r="AGU289" s="0"/>
      <c r="AGV289" s="0"/>
      <c r="AGW289" s="0"/>
      <c r="AGX289" s="0"/>
      <c r="AGY289" s="0"/>
      <c r="AGZ289" s="0"/>
      <c r="AHA289" s="0"/>
      <c r="AHB289" s="0"/>
      <c r="AHC289" s="0"/>
      <c r="AHD289" s="0"/>
      <c r="AHE289" s="0"/>
      <c r="AHF289" s="0"/>
      <c r="AHG289" s="0"/>
      <c r="AHH289" s="0"/>
      <c r="AHI289" s="0"/>
      <c r="AHJ289" s="0"/>
      <c r="AHK289" s="0"/>
      <c r="AHL289" s="0"/>
      <c r="AHM289" s="0"/>
      <c r="AHN289" s="0"/>
      <c r="AHO289" s="0"/>
      <c r="AHP289" s="0"/>
      <c r="AHQ289" s="0"/>
      <c r="AHR289" s="0"/>
      <c r="AHS289" s="0"/>
      <c r="AHT289" s="0"/>
      <c r="AHU289" s="0"/>
      <c r="AHV289" s="0"/>
      <c r="AHW289" s="0"/>
      <c r="AHX289" s="0"/>
      <c r="AHY289" s="0"/>
      <c r="AHZ289" s="0"/>
      <c r="AIA289" s="0"/>
      <c r="AIB289" s="0"/>
      <c r="AIC289" s="0"/>
      <c r="AID289" s="0"/>
      <c r="AIE289" s="0"/>
      <c r="AIF289" s="0"/>
      <c r="AIG289" s="0"/>
      <c r="AIH289" s="0"/>
      <c r="AII289" s="0"/>
      <c r="AIJ289" s="0"/>
      <c r="AIK289" s="0"/>
      <c r="AIL289" s="0"/>
      <c r="AIM289" s="0"/>
      <c r="AIN289" s="0"/>
      <c r="AIO289" s="0"/>
      <c r="AIP289" s="0"/>
      <c r="AIQ289" s="0"/>
      <c r="AIR289" s="0"/>
      <c r="AIS289" s="0"/>
      <c r="AIT289" s="0"/>
      <c r="AIU289" s="0"/>
      <c r="AIV289" s="0"/>
      <c r="AIW289" s="0"/>
      <c r="AIX289" s="0"/>
      <c r="AIY289" s="0"/>
      <c r="AIZ289" s="0"/>
      <c r="AJA289" s="0"/>
      <c r="AJB289" s="0"/>
      <c r="AJC289" s="0"/>
      <c r="AJD289" s="0"/>
      <c r="AJE289" s="0"/>
      <c r="AJF289" s="0"/>
      <c r="AJG289" s="0"/>
      <c r="AJH289" s="0"/>
      <c r="AJI289" s="0"/>
      <c r="AJJ289" s="0"/>
      <c r="AJK289" s="0"/>
      <c r="AJL289" s="0"/>
      <c r="AJM289" s="0"/>
      <c r="AJN289" s="0"/>
      <c r="AJO289" s="0"/>
      <c r="AJP289" s="0"/>
      <c r="AJQ289" s="0"/>
      <c r="AJR289" s="0"/>
      <c r="AJS289" s="0"/>
      <c r="AJT289" s="0"/>
      <c r="AJU289" s="0"/>
      <c r="AJV289" s="0"/>
      <c r="AJW289" s="0"/>
      <c r="AJX289" s="0"/>
      <c r="AJY289" s="0"/>
      <c r="AJZ289" s="0"/>
      <c r="AKA289" s="0"/>
      <c r="AKB289" s="0"/>
      <c r="AKC289" s="0"/>
      <c r="AKD289" s="0"/>
      <c r="AKE289" s="0"/>
      <c r="AKF289" s="0"/>
      <c r="AKG289" s="0"/>
      <c r="AKH289" s="0"/>
      <c r="AKI289" s="0"/>
      <c r="AKJ289" s="0"/>
      <c r="AKK289" s="0"/>
      <c r="AKL289" s="0"/>
      <c r="AKM289" s="0"/>
      <c r="AKN289" s="0"/>
      <c r="AKO289" s="0"/>
      <c r="AKP289" s="0"/>
      <c r="AKQ289" s="0"/>
      <c r="AKR289" s="0"/>
      <c r="AKS289" s="0"/>
      <c r="AKT289" s="0"/>
      <c r="AKU289" s="0"/>
      <c r="AKV289" s="0"/>
      <c r="AKW289" s="0"/>
      <c r="AKX289" s="0"/>
      <c r="AKY289" s="0"/>
      <c r="AKZ289" s="0"/>
      <c r="ALA289" s="0"/>
      <c r="ALB289" s="0"/>
      <c r="ALC289" s="0"/>
      <c r="ALD289" s="0"/>
      <c r="ALE289" s="0"/>
      <c r="ALF289" s="0"/>
      <c r="ALG289" s="0"/>
      <c r="ALH289" s="0"/>
      <c r="ALI289" s="0"/>
      <c r="ALJ289" s="0"/>
      <c r="ALK289" s="0"/>
      <c r="ALL289" s="0"/>
      <c r="ALM289" s="0"/>
      <c r="ALN289" s="0"/>
      <c r="ALO289" s="0"/>
      <c r="ALP289" s="0"/>
      <c r="ALQ289" s="0"/>
      <c r="ALR289" s="0"/>
      <c r="ALS289" s="0"/>
      <c r="ALT289" s="0"/>
      <c r="ALU289" s="0"/>
      <c r="ALV289" s="0"/>
      <c r="ALW289" s="0"/>
      <c r="ALX289" s="0"/>
      <c r="ALY289" s="0"/>
      <c r="ALZ289" s="0"/>
      <c r="AMA289" s="0"/>
      <c r="AMB289" s="0"/>
      <c r="AMC289" s="0"/>
      <c r="AMD289" s="0"/>
      <c r="AME289" s="0"/>
      <c r="AMF289" s="0"/>
      <c r="AMG289" s="0"/>
      <c r="AMH289" s="0"/>
      <c r="AMI289" s="0"/>
      <c r="AMJ289" s="0"/>
    </row>
    <row r="290" s="137" customFormat="true" ht="15" hidden="false" customHeight="true" outlineLevel="0" collapsed="false">
      <c r="A290" s="62"/>
      <c r="B290" s="50" t="n">
        <v>3</v>
      </c>
      <c r="C290" s="105" t="s">
        <v>651</v>
      </c>
      <c r="D290" s="106" t="s">
        <v>44</v>
      </c>
      <c r="E290" s="107"/>
      <c r="F290" s="107"/>
      <c r="G290" s="107"/>
      <c r="H290" s="108"/>
      <c r="I290" s="107" t="s">
        <v>54</v>
      </c>
      <c r="J290" s="109" t="n">
        <v>1</v>
      </c>
      <c r="K290" s="110" t="n">
        <v>136</v>
      </c>
      <c r="L290" s="109" t="n">
        <v>1917</v>
      </c>
      <c r="M290" s="127" t="n">
        <v>1917</v>
      </c>
      <c r="N290" s="111"/>
      <c r="O290" s="111"/>
      <c r="P290" s="72"/>
      <c r="Q290" s="72" t="s">
        <v>301</v>
      </c>
      <c r="R290" s="71"/>
      <c r="S290" s="44"/>
      <c r="T290" s="45" t="str">
        <f aca="false">D290</f>
        <v>Au</v>
      </c>
      <c r="U290" s="44"/>
      <c r="V290" s="44"/>
      <c r="W290" s="44"/>
      <c r="X290" s="44"/>
      <c r="Y290" s="44"/>
      <c r="Z290" s="44"/>
      <c r="AA290" s="44"/>
      <c r="AB290" s="0" t="n">
        <v>36.4912834</v>
      </c>
      <c r="AC290" s="134" t="n">
        <v>-4.7686327</v>
      </c>
      <c r="AD290" s="134"/>
      <c r="AE290" s="134"/>
      <c r="AF290" s="134"/>
      <c r="AG290" s="134"/>
      <c r="AH290" s="134"/>
      <c r="AI290" s="134"/>
      <c r="AJ290" s="134"/>
      <c r="AK290" s="134"/>
      <c r="AL290" s="134"/>
      <c r="AM290" s="134"/>
      <c r="AN290" s="134"/>
      <c r="AO290" s="134"/>
      <c r="AP290" s="134"/>
      <c r="AQ290" s="134"/>
      <c r="AR290" s="134"/>
      <c r="AS290" s="134"/>
      <c r="AT290" s="134"/>
      <c r="AU290" s="134"/>
      <c r="AV290" s="134"/>
      <c r="AW290" s="134"/>
      <c r="AX290" s="134"/>
      <c r="AY290" s="134"/>
      <c r="AZ290" s="134"/>
      <c r="BA290" s="134"/>
      <c r="BB290" s="134"/>
      <c r="BC290" s="134"/>
      <c r="BD290" s="134"/>
      <c r="BE290" s="134"/>
      <c r="BF290" s="134"/>
      <c r="BG290" s="134"/>
      <c r="BH290" s="134"/>
      <c r="BI290" s="134"/>
      <c r="BJ290" s="134"/>
      <c r="BK290" s="134"/>
      <c r="BL290" s="134"/>
      <c r="BM290" s="134"/>
      <c r="BN290" s="134"/>
      <c r="BO290" s="134"/>
      <c r="BP290" s="134"/>
      <c r="BQ290" s="134"/>
      <c r="BR290" s="134"/>
      <c r="BS290" s="134"/>
      <c r="BT290" s="134"/>
      <c r="BU290" s="134"/>
      <c r="BV290" s="134"/>
      <c r="BW290" s="134"/>
      <c r="BX290" s="134"/>
      <c r="BY290" s="134"/>
      <c r="BZ290" s="134"/>
      <c r="CA290" s="134"/>
      <c r="CB290" s="134"/>
      <c r="CC290" s="134"/>
      <c r="CD290" s="134"/>
      <c r="CE290" s="134"/>
      <c r="CF290" s="134"/>
      <c r="CG290" s="134"/>
      <c r="CH290" s="134"/>
      <c r="CI290" s="134"/>
      <c r="CJ290" s="134"/>
      <c r="CK290" s="134"/>
      <c r="CL290" s="134"/>
      <c r="CM290" s="134"/>
      <c r="CN290" s="134"/>
      <c r="CO290" s="134"/>
      <c r="CP290" s="134"/>
      <c r="CQ290" s="134"/>
      <c r="CR290" s="134"/>
      <c r="CS290" s="134"/>
      <c r="CT290" s="134"/>
      <c r="CU290" s="134"/>
      <c r="CV290" s="134"/>
      <c r="CW290" s="134"/>
      <c r="CX290" s="134"/>
      <c r="CY290" s="134"/>
      <c r="CZ290" s="134"/>
      <c r="DA290" s="134"/>
      <c r="DB290" s="134"/>
      <c r="DC290" s="134"/>
      <c r="DD290" s="134"/>
      <c r="DE290" s="134"/>
      <c r="DF290" s="134"/>
      <c r="DG290" s="134"/>
      <c r="DH290" s="134"/>
      <c r="DI290" s="134"/>
      <c r="DJ290" s="134"/>
      <c r="DK290" s="134"/>
      <c r="DL290" s="134"/>
      <c r="DM290" s="134"/>
      <c r="DN290" s="134"/>
      <c r="DO290" s="134"/>
      <c r="DP290" s="134"/>
      <c r="DQ290" s="134"/>
      <c r="DR290" s="134"/>
      <c r="DS290" s="134"/>
      <c r="DT290" s="134"/>
      <c r="DU290" s="134"/>
      <c r="DV290" s="134"/>
      <c r="DW290" s="134"/>
      <c r="DX290" s="134"/>
      <c r="DY290" s="134"/>
      <c r="DZ290" s="134"/>
      <c r="EA290" s="134"/>
      <c r="EB290" s="134"/>
      <c r="EC290" s="134"/>
      <c r="ED290" s="134"/>
      <c r="EE290" s="134"/>
      <c r="EF290" s="134"/>
      <c r="EG290" s="134"/>
      <c r="EH290" s="134"/>
      <c r="EI290" s="134"/>
      <c r="EJ290" s="134"/>
      <c r="EK290" s="134"/>
      <c r="EL290" s="134"/>
      <c r="EM290" s="134"/>
      <c r="EN290" s="134"/>
      <c r="EO290" s="134"/>
      <c r="EP290" s="134"/>
      <c r="EQ290" s="134"/>
      <c r="ER290" s="134"/>
      <c r="ES290" s="134"/>
      <c r="ET290" s="134"/>
      <c r="EU290" s="134"/>
      <c r="EV290" s="134"/>
      <c r="EW290" s="134"/>
      <c r="EX290" s="134"/>
      <c r="EY290" s="134"/>
      <c r="EZ290" s="134"/>
      <c r="FA290" s="134"/>
      <c r="FB290" s="134"/>
      <c r="FC290" s="134"/>
      <c r="FD290" s="134"/>
      <c r="AEC290" s="0"/>
      <c r="AED290" s="0"/>
      <c r="AEE290" s="0"/>
      <c r="AEF290" s="0"/>
      <c r="AEG290" s="0"/>
      <c r="AEH290" s="0"/>
      <c r="AEI290" s="0"/>
      <c r="AEJ290" s="0"/>
      <c r="AEK290" s="0"/>
      <c r="AEL290" s="0"/>
      <c r="AEM290" s="0"/>
      <c r="AEN290" s="0"/>
      <c r="AEO290" s="0"/>
      <c r="AEP290" s="0"/>
      <c r="AEQ290" s="0"/>
      <c r="AER290" s="0"/>
      <c r="AES290" s="0"/>
      <c r="AET290" s="0"/>
      <c r="AEU290" s="0"/>
      <c r="AEV290" s="0"/>
      <c r="AEW290" s="0"/>
      <c r="AEX290" s="0"/>
      <c r="AEY290" s="0"/>
      <c r="AEZ290" s="0"/>
      <c r="AFA290" s="0"/>
      <c r="AFB290" s="0"/>
      <c r="AFC290" s="0"/>
      <c r="AFD290" s="0"/>
      <c r="AFE290" s="0"/>
      <c r="AFF290" s="0"/>
      <c r="AFG290" s="0"/>
      <c r="AFH290" s="0"/>
      <c r="AFI290" s="0"/>
      <c r="AFJ290" s="0"/>
      <c r="AFK290" s="0"/>
      <c r="AFL290" s="0"/>
      <c r="AFM290" s="0"/>
      <c r="AFN290" s="0"/>
      <c r="AFO290" s="0"/>
      <c r="AFP290" s="0"/>
      <c r="AFQ290" s="0"/>
      <c r="AFR290" s="0"/>
      <c r="AFS290" s="0"/>
      <c r="AFT290" s="0"/>
      <c r="AFU290" s="0"/>
      <c r="AFV290" s="0"/>
      <c r="AFW290" s="0"/>
      <c r="AFX290" s="0"/>
      <c r="AFY290" s="0"/>
      <c r="AFZ290" s="0"/>
      <c r="AGA290" s="0"/>
      <c r="AGB290" s="0"/>
      <c r="AGC290" s="0"/>
      <c r="AGD290" s="0"/>
      <c r="AGE290" s="0"/>
      <c r="AGF290" s="0"/>
      <c r="AGG290" s="0"/>
      <c r="AGH290" s="0"/>
      <c r="AGI290" s="0"/>
      <c r="AGJ290" s="0"/>
      <c r="AGK290" s="0"/>
      <c r="AGL290" s="0"/>
      <c r="AGM290" s="0"/>
      <c r="AGN290" s="0"/>
      <c r="AGO290" s="0"/>
      <c r="AGP290" s="0"/>
      <c r="AGQ290" s="0"/>
      <c r="AGR290" s="0"/>
      <c r="AGS290" s="0"/>
      <c r="AGT290" s="0"/>
      <c r="AGU290" s="0"/>
      <c r="AGV290" s="0"/>
      <c r="AGW290" s="0"/>
      <c r="AGX290" s="0"/>
      <c r="AGY290" s="0"/>
      <c r="AGZ290" s="0"/>
      <c r="AHA290" s="0"/>
      <c r="AHB290" s="0"/>
      <c r="AHC290" s="0"/>
      <c r="AHD290" s="0"/>
      <c r="AHE290" s="0"/>
      <c r="AHF290" s="0"/>
      <c r="AHG290" s="0"/>
      <c r="AHH290" s="0"/>
      <c r="AHI290" s="0"/>
      <c r="AHJ290" s="0"/>
      <c r="AHK290" s="0"/>
      <c r="AHL290" s="0"/>
      <c r="AHM290" s="0"/>
      <c r="AHN290" s="0"/>
      <c r="AHO290" s="0"/>
      <c r="AHP290" s="0"/>
      <c r="AHQ290" s="0"/>
      <c r="AHR290" s="0"/>
      <c r="AHS290" s="0"/>
      <c r="AHT290" s="0"/>
      <c r="AHU290" s="0"/>
      <c r="AHV290" s="0"/>
      <c r="AHW290" s="0"/>
      <c r="AHX290" s="0"/>
      <c r="AHY290" s="0"/>
      <c r="AHZ290" s="0"/>
      <c r="AIA290" s="0"/>
      <c r="AIB290" s="0"/>
      <c r="AIC290" s="0"/>
      <c r="AID290" s="0"/>
      <c r="AIE290" s="0"/>
      <c r="AIF290" s="0"/>
      <c r="AIG290" s="0"/>
      <c r="AIH290" s="0"/>
      <c r="AII290" s="0"/>
      <c r="AIJ290" s="0"/>
      <c r="AIK290" s="0"/>
      <c r="AIL290" s="0"/>
      <c r="AIM290" s="0"/>
      <c r="AIN290" s="0"/>
      <c r="AIO290" s="0"/>
      <c r="AIP290" s="0"/>
      <c r="AIQ290" s="0"/>
      <c r="AIR290" s="0"/>
      <c r="AIS290" s="0"/>
      <c r="AIT290" s="0"/>
      <c r="AIU290" s="0"/>
      <c r="AIV290" s="0"/>
      <c r="AIW290" s="0"/>
      <c r="AIX290" s="0"/>
      <c r="AIY290" s="0"/>
      <c r="AIZ290" s="0"/>
      <c r="AJA290" s="0"/>
      <c r="AJB290" s="0"/>
      <c r="AJC290" s="0"/>
      <c r="AJD290" s="0"/>
      <c r="AJE290" s="0"/>
      <c r="AJF290" s="0"/>
      <c r="AJG290" s="0"/>
      <c r="AJH290" s="0"/>
      <c r="AJI290" s="0"/>
      <c r="AJJ290" s="0"/>
      <c r="AJK290" s="0"/>
      <c r="AJL290" s="0"/>
      <c r="AJM290" s="0"/>
      <c r="AJN290" s="0"/>
      <c r="AJO290" s="0"/>
      <c r="AJP290" s="0"/>
      <c r="AJQ290" s="0"/>
      <c r="AJR290" s="0"/>
      <c r="AJS290" s="0"/>
      <c r="AJT290" s="0"/>
      <c r="AJU290" s="0"/>
      <c r="AJV290" s="0"/>
      <c r="AJW290" s="0"/>
      <c r="AJX290" s="0"/>
      <c r="AJY290" s="0"/>
      <c r="AJZ290" s="0"/>
      <c r="AKA290" s="0"/>
      <c r="AKB290" s="0"/>
      <c r="AKC290" s="0"/>
      <c r="AKD290" s="0"/>
      <c r="AKE290" s="0"/>
      <c r="AKF290" s="0"/>
      <c r="AKG290" s="0"/>
      <c r="AKH290" s="0"/>
      <c r="AKI290" s="0"/>
      <c r="AKJ290" s="0"/>
      <c r="AKK290" s="0"/>
      <c r="AKL290" s="0"/>
      <c r="AKM290" s="0"/>
      <c r="AKN290" s="0"/>
      <c r="AKO290" s="0"/>
      <c r="AKP290" s="0"/>
      <c r="AKQ290" s="0"/>
      <c r="AKR290" s="0"/>
      <c r="AKS290" s="0"/>
      <c r="AKT290" s="0"/>
      <c r="AKU290" s="0"/>
      <c r="AKV290" s="0"/>
      <c r="AKW290" s="0"/>
      <c r="AKX290" s="0"/>
      <c r="AKY290" s="0"/>
      <c r="AKZ290" s="0"/>
      <c r="ALA290" s="0"/>
      <c r="ALB290" s="0"/>
      <c r="ALC290" s="0"/>
      <c r="ALD290" s="0"/>
      <c r="ALE290" s="0"/>
      <c r="ALF290" s="0"/>
      <c r="ALG290" s="0"/>
      <c r="ALH290" s="0"/>
      <c r="ALI290" s="0"/>
      <c r="ALJ290" s="0"/>
      <c r="ALK290" s="0"/>
      <c r="ALL290" s="0"/>
      <c r="ALM290" s="0"/>
      <c r="ALN290" s="0"/>
      <c r="ALO290" s="0"/>
      <c r="ALP290" s="0"/>
      <c r="ALQ290" s="0"/>
      <c r="ALR290" s="0"/>
      <c r="ALS290" s="0"/>
      <c r="ALT290" s="0"/>
      <c r="ALU290" s="0"/>
      <c r="ALV290" s="0"/>
      <c r="ALW290" s="0"/>
      <c r="ALX290" s="0"/>
      <c r="ALY290" s="0"/>
      <c r="ALZ290" s="0"/>
      <c r="AMA290" s="0"/>
      <c r="AMB290" s="0"/>
      <c r="AMC290" s="0"/>
      <c r="AMD290" s="0"/>
      <c r="AME290" s="0"/>
      <c r="AMF290" s="0"/>
      <c r="AMG290" s="0"/>
      <c r="AMH290" s="0"/>
      <c r="AMI290" s="0"/>
      <c r="AMJ290" s="0"/>
    </row>
    <row r="291" s="140" customFormat="true" ht="15" hidden="false" customHeight="true" outlineLevel="0" collapsed="false">
      <c r="A291" s="53"/>
      <c r="B291" s="50" t="n">
        <v>2</v>
      </c>
      <c r="C291" s="54" t="s">
        <v>652</v>
      </c>
      <c r="D291" s="116" t="s">
        <v>58</v>
      </c>
      <c r="E291" s="119"/>
      <c r="F291" s="116"/>
      <c r="G291" s="107" t="n">
        <v>61</v>
      </c>
      <c r="H291" s="108"/>
      <c r="I291" s="107" t="s">
        <v>98</v>
      </c>
      <c r="J291" s="119" t="n">
        <v>1</v>
      </c>
      <c r="K291" s="120"/>
      <c r="L291" s="109" t="n">
        <v>1915</v>
      </c>
      <c r="M291" s="138" t="n">
        <v>5645</v>
      </c>
      <c r="N291" s="59" t="n">
        <v>180000</v>
      </c>
      <c r="O291" s="119"/>
      <c r="P291" s="116"/>
      <c r="Q291" s="122" t="s">
        <v>140</v>
      </c>
      <c r="R291" s="61" t="s">
        <v>211</v>
      </c>
      <c r="S291" s="44" t="s">
        <v>60</v>
      </c>
      <c r="T291" s="45" t="str">
        <f aca="false">D291</f>
        <v>Cu</v>
      </c>
      <c r="U291" s="44" t="n">
        <v>12000</v>
      </c>
      <c r="V291" s="44" t="n">
        <v>1</v>
      </c>
      <c r="W291" s="44"/>
      <c r="X291" s="44" t="n">
        <v>1</v>
      </c>
      <c r="Y291" s="44"/>
      <c r="Z291" s="44" t="n">
        <v>2.5</v>
      </c>
      <c r="AA291" s="44" t="s">
        <v>61</v>
      </c>
      <c r="AB291" s="46" t="n">
        <v>-34.1683181</v>
      </c>
      <c r="AC291" s="47" t="n">
        <v>-70.7472101</v>
      </c>
      <c r="AD291" s="47"/>
      <c r="AE291" s="47"/>
      <c r="AF291" s="47"/>
      <c r="AG291" s="47"/>
      <c r="AH291" s="47"/>
      <c r="AI291" s="47"/>
      <c r="AJ291" s="47"/>
      <c r="AK291" s="47"/>
      <c r="AL291" s="47"/>
      <c r="AM291" s="47"/>
      <c r="AN291" s="47"/>
      <c r="AO291" s="47"/>
      <c r="AP291" s="47"/>
      <c r="AQ291" s="47"/>
      <c r="AR291" s="47"/>
      <c r="AS291" s="47"/>
      <c r="AT291" s="47"/>
      <c r="AU291" s="47"/>
      <c r="AV291" s="47"/>
      <c r="AW291" s="47"/>
      <c r="AX291" s="47"/>
      <c r="AY291" s="47"/>
      <c r="AZ291" s="47"/>
      <c r="BA291" s="47"/>
      <c r="BB291" s="47"/>
      <c r="BC291" s="47"/>
      <c r="BD291" s="47"/>
      <c r="BE291" s="47"/>
      <c r="BF291" s="47"/>
      <c r="BG291" s="47"/>
      <c r="BH291" s="47"/>
      <c r="BI291" s="47"/>
      <c r="BJ291" s="47"/>
      <c r="BK291" s="47"/>
      <c r="BL291" s="47"/>
      <c r="BM291" s="47"/>
      <c r="BN291" s="47"/>
      <c r="BO291" s="47"/>
      <c r="BP291" s="47"/>
      <c r="BQ291" s="47"/>
      <c r="BR291" s="47"/>
      <c r="BS291" s="47"/>
      <c r="BT291" s="47"/>
      <c r="BU291" s="47"/>
      <c r="BV291" s="47"/>
      <c r="BW291" s="47"/>
      <c r="BX291" s="47"/>
      <c r="BY291" s="47"/>
      <c r="BZ291" s="47"/>
      <c r="CA291" s="47"/>
      <c r="CB291" s="47"/>
      <c r="CC291" s="47"/>
      <c r="CD291" s="47"/>
      <c r="CE291" s="47"/>
      <c r="CF291" s="47"/>
      <c r="CG291" s="47"/>
      <c r="CH291" s="47"/>
      <c r="CI291" s="47"/>
      <c r="CJ291" s="47"/>
      <c r="CK291" s="47"/>
      <c r="CL291" s="47"/>
      <c r="CM291" s="47"/>
      <c r="CN291" s="47"/>
      <c r="CO291" s="47"/>
      <c r="CP291" s="47"/>
      <c r="CQ291" s="47"/>
      <c r="CR291" s="47"/>
      <c r="CS291" s="47"/>
      <c r="CT291" s="47"/>
      <c r="CU291" s="47"/>
      <c r="CV291" s="47"/>
      <c r="CW291" s="47"/>
      <c r="CX291" s="47"/>
      <c r="CY291" s="47"/>
      <c r="CZ291" s="47"/>
      <c r="DA291" s="47"/>
      <c r="DB291" s="47"/>
      <c r="DC291" s="47"/>
      <c r="DD291" s="47"/>
      <c r="DE291" s="47"/>
      <c r="DF291" s="47"/>
      <c r="DG291" s="47"/>
      <c r="DH291" s="47"/>
      <c r="DI291" s="47"/>
      <c r="DJ291" s="47"/>
      <c r="DK291" s="47"/>
      <c r="DL291" s="47"/>
      <c r="DM291" s="47"/>
      <c r="DN291" s="47"/>
      <c r="DO291" s="47"/>
      <c r="DP291" s="47"/>
      <c r="DQ291" s="47"/>
      <c r="DR291" s="47"/>
      <c r="DS291" s="47"/>
      <c r="DT291" s="47"/>
      <c r="DU291" s="47"/>
      <c r="DV291" s="47"/>
      <c r="DW291" s="47"/>
      <c r="DX291" s="47"/>
      <c r="DY291" s="47"/>
      <c r="DZ291" s="47"/>
      <c r="EA291" s="47"/>
      <c r="EB291" s="47"/>
      <c r="EC291" s="47"/>
      <c r="ED291" s="47"/>
      <c r="EE291" s="47"/>
      <c r="EF291" s="47"/>
      <c r="EG291" s="47"/>
      <c r="EH291" s="47"/>
      <c r="EI291" s="47"/>
      <c r="EJ291" s="47"/>
      <c r="EK291" s="47"/>
      <c r="EL291" s="47"/>
      <c r="EM291" s="47"/>
      <c r="EN291" s="47"/>
      <c r="EO291" s="47"/>
      <c r="EP291" s="47"/>
      <c r="EQ291" s="47"/>
      <c r="ER291" s="47"/>
      <c r="ES291" s="47"/>
      <c r="ET291" s="47"/>
      <c r="EU291" s="47"/>
      <c r="EV291" s="47"/>
      <c r="EW291" s="47"/>
      <c r="EX291" s="47"/>
      <c r="EY291" s="47"/>
      <c r="EZ291" s="47"/>
      <c r="FA291" s="47"/>
      <c r="FB291" s="47"/>
      <c r="FC291" s="47"/>
      <c r="FD291" s="47"/>
      <c r="AEC291" s="47"/>
      <c r="AED291" s="0"/>
      <c r="AEE291" s="0"/>
      <c r="AEF291" s="0"/>
      <c r="AEG291" s="0"/>
      <c r="AEH291" s="0"/>
      <c r="AEI291" s="0"/>
      <c r="AEJ291" s="0"/>
      <c r="AEK291" s="0"/>
      <c r="AEL291" s="0"/>
      <c r="AEM291" s="0"/>
      <c r="AEN291" s="0"/>
      <c r="AEO291" s="0"/>
      <c r="AEP291" s="0"/>
      <c r="AEQ291" s="0"/>
      <c r="AER291" s="0"/>
      <c r="AES291" s="0"/>
      <c r="AET291" s="0"/>
      <c r="AEU291" s="0"/>
      <c r="AEV291" s="0"/>
      <c r="AEW291" s="0"/>
      <c r="AEX291" s="0"/>
      <c r="AEY291" s="0"/>
      <c r="AEZ291" s="0"/>
      <c r="AFA291" s="0"/>
      <c r="AFB291" s="0"/>
      <c r="AFC291" s="0"/>
      <c r="AFD291" s="0"/>
      <c r="AFE291" s="0"/>
      <c r="AFF291" s="0"/>
      <c r="AFG291" s="0"/>
      <c r="AFH291" s="0"/>
      <c r="AFI291" s="0"/>
      <c r="AFJ291" s="0"/>
      <c r="AFK291" s="0"/>
      <c r="AFL291" s="0"/>
      <c r="AFM291" s="0"/>
      <c r="AFN291" s="0"/>
      <c r="AFO291" s="0"/>
      <c r="AFP291" s="0"/>
      <c r="AFQ291" s="0"/>
      <c r="AFR291" s="0"/>
      <c r="AFS291" s="0"/>
      <c r="AFT291" s="0"/>
      <c r="AFU291" s="0"/>
      <c r="AFV291" s="0"/>
      <c r="AFW291" s="0"/>
      <c r="AFX291" s="0"/>
      <c r="AFY291" s="0"/>
      <c r="AFZ291" s="0"/>
      <c r="AGA291" s="0"/>
      <c r="AGB291" s="0"/>
      <c r="AGC291" s="0"/>
      <c r="AGD291" s="0"/>
      <c r="AGE291" s="0"/>
      <c r="AGF291" s="0"/>
      <c r="AGG291" s="0"/>
      <c r="AGH291" s="0"/>
      <c r="AGI291" s="0"/>
      <c r="AGJ291" s="0"/>
      <c r="AGK291" s="0"/>
      <c r="AGL291" s="0"/>
      <c r="AGM291" s="0"/>
      <c r="AGN291" s="0"/>
      <c r="AGO291" s="0"/>
      <c r="AGP291" s="0"/>
      <c r="AGQ291" s="0"/>
      <c r="AGR291" s="0"/>
      <c r="AGS291" s="0"/>
      <c r="AGT291" s="0"/>
      <c r="AGU291" s="0"/>
      <c r="AGV291" s="0"/>
      <c r="AGW291" s="0"/>
      <c r="AGX291" s="0"/>
      <c r="AGY291" s="0"/>
      <c r="AGZ291" s="0"/>
      <c r="AHA291" s="0"/>
      <c r="AHB291" s="0"/>
      <c r="AHC291" s="0"/>
      <c r="AHD291" s="0"/>
      <c r="AHE291" s="0"/>
      <c r="AHF291" s="0"/>
      <c r="AHG291" s="0"/>
      <c r="AHH291" s="0"/>
      <c r="AHI291" s="0"/>
      <c r="AHJ291" s="0"/>
      <c r="AHK291" s="0"/>
      <c r="AHL291" s="0"/>
      <c r="AHM291" s="0"/>
      <c r="AHN291" s="0"/>
      <c r="AHO291" s="0"/>
      <c r="AHP291" s="0"/>
      <c r="AHQ291" s="0"/>
      <c r="AHR291" s="0"/>
      <c r="AHS291" s="0"/>
      <c r="AHT291" s="0"/>
      <c r="AHU291" s="0"/>
      <c r="AHV291" s="0"/>
      <c r="AHW291" s="0"/>
      <c r="AHX291" s="0"/>
      <c r="AHY291" s="0"/>
      <c r="AHZ291" s="0"/>
      <c r="AIA291" s="0"/>
      <c r="AIB291" s="0"/>
      <c r="AIC291" s="0"/>
      <c r="AID291" s="0"/>
      <c r="AIE291" s="0"/>
      <c r="AIF291" s="0"/>
      <c r="AIG291" s="0"/>
      <c r="AIH291" s="0"/>
      <c r="AII291" s="0"/>
      <c r="AIJ291" s="0"/>
      <c r="AIK291" s="0"/>
      <c r="AIL291" s="0"/>
      <c r="AIM291" s="0"/>
      <c r="AIN291" s="0"/>
      <c r="AIO291" s="0"/>
      <c r="AIP291" s="0"/>
      <c r="AIQ291" s="0"/>
      <c r="AIR291" s="0"/>
      <c r="AIS291" s="0"/>
      <c r="AIT291" s="0"/>
      <c r="AIU291" s="0"/>
      <c r="AIV291" s="0"/>
      <c r="AIW291" s="0"/>
      <c r="AIX291" s="0"/>
      <c r="AIY291" s="0"/>
      <c r="AIZ291" s="0"/>
      <c r="AJA291" s="0"/>
      <c r="AJB291" s="0"/>
      <c r="AJC291" s="0"/>
      <c r="AJD291" s="0"/>
      <c r="AJE291" s="0"/>
      <c r="AJF291" s="0"/>
      <c r="AJG291" s="0"/>
      <c r="AJH291" s="0"/>
      <c r="AJI291" s="0"/>
      <c r="AJJ291" s="0"/>
      <c r="AJK291" s="0"/>
      <c r="AJL291" s="0"/>
      <c r="AJM291" s="0"/>
      <c r="AJN291" s="0"/>
      <c r="AJO291" s="0"/>
      <c r="AJP291" s="0"/>
      <c r="AJQ291" s="0"/>
      <c r="AJR291" s="0"/>
      <c r="AJS291" s="0"/>
      <c r="AJT291" s="0"/>
      <c r="AJU291" s="0"/>
      <c r="AJV291" s="0"/>
      <c r="AJW291" s="0"/>
      <c r="AJX291" s="0"/>
      <c r="AJY291" s="0"/>
      <c r="AJZ291" s="0"/>
      <c r="AKA291" s="0"/>
      <c r="AKB291" s="0"/>
      <c r="AKC291" s="0"/>
      <c r="AKD291" s="0"/>
      <c r="AKE291" s="0"/>
      <c r="AKF291" s="0"/>
      <c r="AKG291" s="0"/>
      <c r="AKH291" s="0"/>
      <c r="AKI291" s="0"/>
      <c r="AKJ291" s="0"/>
      <c r="AKK291" s="0"/>
      <c r="AKL291" s="0"/>
      <c r="AKM291" s="0"/>
      <c r="AKN291" s="0"/>
      <c r="AKO291" s="0"/>
      <c r="AKP291" s="0"/>
      <c r="AKQ291" s="0"/>
      <c r="AKR291" s="0"/>
      <c r="AKS291" s="0"/>
      <c r="AKT291" s="0"/>
      <c r="AKU291" s="0"/>
      <c r="AKV291" s="0"/>
      <c r="AKW291" s="0"/>
      <c r="AKX291" s="0"/>
      <c r="AKY291" s="0"/>
      <c r="AKZ291" s="0"/>
      <c r="ALA291" s="0"/>
      <c r="ALB291" s="0"/>
      <c r="ALC291" s="0"/>
      <c r="ALD291" s="0"/>
      <c r="ALE291" s="0"/>
      <c r="ALF291" s="0"/>
      <c r="ALG291" s="0"/>
      <c r="ALH291" s="0"/>
      <c r="ALI291" s="0"/>
      <c r="ALJ291" s="0"/>
      <c r="ALK291" s="0"/>
      <c r="ALL291" s="0"/>
      <c r="ALM291" s="0"/>
      <c r="ALN291" s="0"/>
      <c r="ALO291" s="0"/>
      <c r="ALP291" s="0"/>
      <c r="ALQ291" s="0"/>
      <c r="ALR291" s="0"/>
      <c r="ALS291" s="0"/>
      <c r="ALT291" s="0"/>
      <c r="ALU291" s="0"/>
      <c r="ALV291" s="0"/>
      <c r="ALW291" s="0"/>
      <c r="ALX291" s="0"/>
      <c r="ALY291" s="0"/>
      <c r="ALZ291" s="0"/>
      <c r="AMA291" s="0"/>
      <c r="AMB291" s="0"/>
      <c r="AMC291" s="0"/>
      <c r="AMD291" s="0"/>
      <c r="AME291" s="0"/>
      <c r="AMF291" s="0"/>
      <c r="AMG291" s="0"/>
      <c r="AMH291" s="0"/>
      <c r="AMI291" s="0"/>
      <c r="AMJ291" s="0"/>
    </row>
    <row r="292" s="143" customFormat="true" ht="15" hidden="false" customHeight="true" outlineLevel="0" collapsed="false">
      <c r="A292" s="0"/>
      <c r="B292" s="50" t="s">
        <v>653</v>
      </c>
      <c r="C292" s="0"/>
      <c r="D292" s="141"/>
      <c r="E292" s="0"/>
      <c r="F292" s="0"/>
      <c r="G292" s="0"/>
      <c r="H292" s="0"/>
      <c r="I292" s="0"/>
      <c r="J292" s="0"/>
      <c r="K292" s="0"/>
      <c r="L292" s="0"/>
      <c r="M292" s="142"/>
      <c r="N292" s="0"/>
      <c r="O292" s="0"/>
      <c r="P292" s="0"/>
      <c r="Q292" s="0"/>
      <c r="R292" s="0"/>
      <c r="S292" s="0"/>
      <c r="T292" s="0"/>
      <c r="U292" s="0"/>
      <c r="V292" s="0"/>
      <c r="W292" s="0"/>
      <c r="X292" s="0"/>
      <c r="Y292" s="0"/>
      <c r="Z292" s="0"/>
      <c r="AA292" s="0"/>
      <c r="AB292" s="0"/>
      <c r="AC292" s="134"/>
      <c r="AD292" s="134"/>
      <c r="AE292" s="134"/>
      <c r="AF292" s="134"/>
      <c r="AG292" s="134"/>
      <c r="AH292" s="134"/>
      <c r="AI292" s="134"/>
      <c r="AJ292" s="134"/>
      <c r="AK292" s="134"/>
      <c r="AL292" s="134"/>
      <c r="AM292" s="134"/>
      <c r="AN292" s="134"/>
      <c r="AO292" s="134"/>
      <c r="AP292" s="134"/>
      <c r="AQ292" s="134"/>
      <c r="AR292" s="134"/>
      <c r="AS292" s="134"/>
      <c r="AT292" s="134"/>
      <c r="AU292" s="134"/>
      <c r="AV292" s="134"/>
      <c r="AW292" s="134"/>
      <c r="AX292" s="134"/>
      <c r="AY292" s="134"/>
      <c r="AZ292" s="134"/>
      <c r="BA292" s="134"/>
      <c r="BB292" s="134"/>
      <c r="BC292" s="134"/>
      <c r="BD292" s="134"/>
      <c r="BE292" s="134"/>
      <c r="BF292" s="134"/>
      <c r="BG292" s="134"/>
      <c r="BH292" s="134"/>
      <c r="BI292" s="134"/>
      <c r="BJ292" s="134"/>
      <c r="BK292" s="134"/>
      <c r="BL292" s="134"/>
      <c r="BM292" s="134"/>
      <c r="BN292" s="134"/>
      <c r="BO292" s="134"/>
      <c r="BP292" s="134"/>
      <c r="BQ292" s="134"/>
      <c r="BR292" s="134"/>
      <c r="BS292" s="134"/>
      <c r="BT292" s="134"/>
      <c r="BU292" s="134"/>
      <c r="BV292" s="134"/>
      <c r="BW292" s="134"/>
      <c r="BX292" s="134"/>
      <c r="BY292" s="134"/>
      <c r="BZ292" s="134"/>
      <c r="CA292" s="134"/>
      <c r="CB292" s="134"/>
      <c r="CC292" s="134"/>
      <c r="CD292" s="134"/>
      <c r="CE292" s="134"/>
      <c r="CF292" s="134"/>
      <c r="CG292" s="134"/>
      <c r="CH292" s="134"/>
      <c r="CI292" s="134"/>
      <c r="CJ292" s="134"/>
      <c r="CK292" s="134"/>
      <c r="CL292" s="134"/>
      <c r="CM292" s="134"/>
      <c r="CN292" s="134"/>
      <c r="CO292" s="134"/>
      <c r="CP292" s="134"/>
      <c r="CQ292" s="134"/>
      <c r="CR292" s="134"/>
      <c r="CS292" s="134"/>
      <c r="CT292" s="134"/>
      <c r="CU292" s="134"/>
      <c r="CV292" s="134"/>
      <c r="CW292" s="134"/>
      <c r="CX292" s="134"/>
      <c r="CY292" s="134"/>
      <c r="CZ292" s="134"/>
      <c r="DA292" s="134"/>
      <c r="DB292" s="134"/>
      <c r="DC292" s="134"/>
      <c r="DD292" s="134"/>
      <c r="DE292" s="134"/>
      <c r="DF292" s="134"/>
      <c r="DG292" s="134"/>
      <c r="DH292" s="134"/>
      <c r="DI292" s="134"/>
      <c r="DJ292" s="134"/>
      <c r="DK292" s="134"/>
      <c r="DL292" s="134"/>
      <c r="DM292" s="134"/>
      <c r="DN292" s="134"/>
      <c r="DO292" s="134"/>
      <c r="DP292" s="134"/>
      <c r="DQ292" s="134"/>
      <c r="DR292" s="134"/>
      <c r="DS292" s="134"/>
      <c r="DT292" s="134"/>
      <c r="DU292" s="134"/>
      <c r="DV292" s="134"/>
      <c r="DW292" s="134"/>
      <c r="DX292" s="134"/>
      <c r="DY292" s="134"/>
      <c r="DZ292" s="134"/>
      <c r="EA292" s="134"/>
      <c r="EB292" s="134"/>
      <c r="EC292" s="134"/>
      <c r="ED292" s="134"/>
      <c r="EE292" s="134"/>
      <c r="EF292" s="134"/>
      <c r="EG292" s="134"/>
      <c r="EH292" s="134"/>
      <c r="EI292" s="134"/>
      <c r="EJ292" s="134"/>
      <c r="EK292" s="134"/>
      <c r="EL292" s="134"/>
      <c r="EM292" s="134"/>
      <c r="EN292" s="134"/>
      <c r="EO292" s="134"/>
      <c r="EP292" s="134"/>
      <c r="EQ292" s="134"/>
      <c r="ER292" s="134"/>
      <c r="ES292" s="134"/>
      <c r="ET292" s="134"/>
      <c r="EU292" s="134"/>
      <c r="EV292" s="134"/>
      <c r="EW292" s="134"/>
      <c r="EX292" s="134"/>
      <c r="EY292" s="134"/>
      <c r="EZ292" s="134"/>
      <c r="FA292" s="134"/>
      <c r="FB292" s="134"/>
      <c r="FC292" s="134"/>
      <c r="FD292" s="134"/>
      <c r="FE292" s="134"/>
      <c r="AED292" s="0"/>
      <c r="AEE292" s="0"/>
      <c r="AEF292" s="0"/>
      <c r="AEG292" s="0"/>
      <c r="AEH292" s="0"/>
      <c r="AEI292" s="0"/>
      <c r="AEJ292" s="0"/>
      <c r="AEK292" s="0"/>
      <c r="AEL292" s="0"/>
      <c r="AEM292" s="0"/>
      <c r="AEN292" s="0"/>
      <c r="AEO292" s="0"/>
      <c r="AEP292" s="0"/>
      <c r="AEQ292" s="0"/>
      <c r="AER292" s="0"/>
      <c r="AES292" s="0"/>
      <c r="AET292" s="0"/>
      <c r="AEU292" s="0"/>
      <c r="AEV292" s="0"/>
      <c r="AEW292" s="0"/>
      <c r="AEX292" s="0"/>
      <c r="AEY292" s="0"/>
      <c r="AEZ292" s="0"/>
      <c r="AFA292" s="0"/>
      <c r="AFB292" s="0"/>
      <c r="AFC292" s="0"/>
      <c r="AFD292" s="0"/>
      <c r="AFE292" s="0"/>
      <c r="AFF292" s="0"/>
      <c r="AFG292" s="0"/>
      <c r="AFH292" s="0"/>
      <c r="AFI292" s="0"/>
      <c r="AFJ292" s="0"/>
      <c r="AFK292" s="0"/>
      <c r="AFL292" s="0"/>
      <c r="AFM292" s="0"/>
      <c r="AFN292" s="0"/>
      <c r="AFO292" s="0"/>
      <c r="AFP292" s="0"/>
      <c r="AFQ292" s="0"/>
      <c r="AFR292" s="0"/>
      <c r="AFS292" s="0"/>
      <c r="AFT292" s="0"/>
      <c r="AFU292" s="0"/>
      <c r="AFV292" s="0"/>
      <c r="AFW292" s="0"/>
      <c r="AFX292" s="0"/>
      <c r="AFY292" s="0"/>
      <c r="AFZ292" s="0"/>
      <c r="AGA292" s="0"/>
      <c r="AGB292" s="0"/>
      <c r="AGC292" s="0"/>
      <c r="AGD292" s="0"/>
      <c r="AGE292" s="0"/>
      <c r="AGF292" s="0"/>
      <c r="AGG292" s="0"/>
      <c r="AGH292" s="0"/>
      <c r="AGI292" s="0"/>
      <c r="AGJ292" s="0"/>
      <c r="AGK292" s="0"/>
      <c r="AGL292" s="0"/>
      <c r="AGM292" s="0"/>
      <c r="AGN292" s="0"/>
      <c r="AGO292" s="0"/>
      <c r="AGP292" s="0"/>
      <c r="AGQ292" s="0"/>
      <c r="AGR292" s="0"/>
      <c r="AGS292" s="0"/>
      <c r="AGT292" s="0"/>
      <c r="AGU292" s="0"/>
      <c r="AGV292" s="0"/>
      <c r="AGW292" s="0"/>
      <c r="AGX292" s="0"/>
      <c r="AGY292" s="0"/>
      <c r="AGZ292" s="0"/>
      <c r="AHA292" s="0"/>
      <c r="AHB292" s="0"/>
      <c r="AHC292" s="0"/>
      <c r="AHD292" s="0"/>
      <c r="AHE292" s="0"/>
      <c r="AHF292" s="0"/>
      <c r="AHG292" s="0"/>
      <c r="AHH292" s="0"/>
      <c r="AHI292" s="0"/>
      <c r="AHJ292" s="0"/>
      <c r="AHK292" s="0"/>
      <c r="AHL292" s="0"/>
      <c r="AHM292" s="0"/>
      <c r="AHN292" s="0"/>
      <c r="AHO292" s="0"/>
      <c r="AHP292" s="0"/>
      <c r="AHQ292" s="0"/>
      <c r="AHR292" s="0"/>
      <c r="AHS292" s="0"/>
      <c r="AHT292" s="0"/>
      <c r="AHU292" s="0"/>
      <c r="AHV292" s="0"/>
      <c r="AHW292" s="0"/>
      <c r="AHX292" s="0"/>
      <c r="AHY292" s="0"/>
      <c r="AHZ292" s="0"/>
      <c r="AIA292" s="0"/>
      <c r="AIB292" s="0"/>
      <c r="AIC292" s="0"/>
      <c r="AID292" s="0"/>
      <c r="AIE292" s="0"/>
      <c r="AIF292" s="0"/>
      <c r="AIG292" s="0"/>
      <c r="AIH292" s="0"/>
      <c r="AII292" s="0"/>
      <c r="AIJ292" s="0"/>
      <c r="AIK292" s="0"/>
      <c r="AIL292" s="0"/>
      <c r="AIM292" s="0"/>
      <c r="AIN292" s="0"/>
      <c r="AIO292" s="0"/>
      <c r="AIP292" s="0"/>
      <c r="AIQ292" s="0"/>
      <c r="AIR292" s="0"/>
      <c r="AIS292" s="0"/>
      <c r="AIT292" s="0"/>
      <c r="AIU292" s="0"/>
      <c r="AIV292" s="0"/>
      <c r="AIW292" s="0"/>
      <c r="AIX292" s="0"/>
      <c r="AIY292" s="0"/>
      <c r="AIZ292" s="0"/>
      <c r="AJA292" s="0"/>
      <c r="AJB292" s="0"/>
      <c r="AJC292" s="0"/>
      <c r="AJD292" s="0"/>
      <c r="AJE292" s="0"/>
      <c r="AJF292" s="0"/>
      <c r="AJG292" s="0"/>
      <c r="AJH292" s="0"/>
      <c r="AJI292" s="0"/>
      <c r="AJJ292" s="0"/>
      <c r="AJK292" s="0"/>
      <c r="AJL292" s="0"/>
      <c r="AJM292" s="0"/>
      <c r="AJN292" s="0"/>
      <c r="AJO292" s="0"/>
      <c r="AJP292" s="0"/>
      <c r="AJQ292" s="0"/>
      <c r="AJR292" s="0"/>
      <c r="AJS292" s="0"/>
      <c r="AJT292" s="0"/>
      <c r="AJU292" s="0"/>
      <c r="AJV292" s="0"/>
      <c r="AJW292" s="0"/>
      <c r="AJX292" s="0"/>
      <c r="AJY292" s="0"/>
      <c r="AJZ292" s="0"/>
      <c r="AKA292" s="0"/>
      <c r="AKB292" s="0"/>
      <c r="AKC292" s="0"/>
      <c r="AKD292" s="0"/>
      <c r="AKE292" s="0"/>
      <c r="AKF292" s="0"/>
      <c r="AKG292" s="0"/>
      <c r="AKH292" s="0"/>
      <c r="AKI292" s="0"/>
      <c r="AKJ292" s="0"/>
      <c r="AKK292" s="0"/>
      <c r="AKL292" s="0"/>
      <c r="AKM292" s="0"/>
      <c r="AKN292" s="0"/>
      <c r="AKO292" s="0"/>
      <c r="AKP292" s="0"/>
      <c r="AKQ292" s="0"/>
      <c r="AKR292" s="0"/>
      <c r="AKS292" s="0"/>
      <c r="AKT292" s="0"/>
      <c r="AKU292" s="0"/>
      <c r="AKV292" s="0"/>
      <c r="AKW292" s="0"/>
      <c r="AKX292" s="0"/>
      <c r="AKY292" s="0"/>
      <c r="AKZ292" s="0"/>
      <c r="ALA292" s="0"/>
      <c r="ALB292" s="0"/>
      <c r="ALC292" s="0"/>
      <c r="ALD292" s="0"/>
      <c r="ALE292" s="0"/>
      <c r="ALF292" s="0"/>
      <c r="ALG292" s="0"/>
      <c r="ALH292" s="0"/>
      <c r="ALI292" s="0"/>
      <c r="ALJ292" s="0"/>
      <c r="ALK292" s="0"/>
      <c r="ALL292" s="0"/>
      <c r="ALM292" s="0"/>
      <c r="ALN292" s="0"/>
      <c r="ALO292" s="0"/>
      <c r="ALP292" s="0"/>
      <c r="ALQ292" s="0"/>
      <c r="ALR292" s="0"/>
      <c r="ALS292" s="0"/>
      <c r="ALT292" s="0"/>
      <c r="ALU292" s="0"/>
      <c r="ALV292" s="0"/>
      <c r="ALW292" s="0"/>
      <c r="ALX292" s="0"/>
      <c r="ALY292" s="0"/>
      <c r="ALZ292" s="0"/>
      <c r="AMA292" s="0"/>
      <c r="AMB292" s="0"/>
      <c r="AMC292" s="0"/>
      <c r="AMD292" s="0"/>
      <c r="AME292" s="0"/>
      <c r="AMF292" s="0"/>
      <c r="AMG292" s="0"/>
      <c r="AMH292" s="0"/>
      <c r="AMI292" s="0"/>
      <c r="AMJ292" s="0"/>
    </row>
    <row r="293" s="143" customFormat="true" ht="15" hidden="false" customHeight="true" outlineLevel="0" collapsed="false">
      <c r="A293" s="0"/>
      <c r="B293" s="144" t="n">
        <f aca="false">COUNT(B2:B291)</f>
        <v>289</v>
      </c>
      <c r="C293" s="145"/>
      <c r="D293" s="141"/>
      <c r="E293" s="0"/>
      <c r="F293" s="0"/>
      <c r="G293" s="0"/>
      <c r="H293" s="0"/>
      <c r="I293" s="0"/>
      <c r="J293" s="0"/>
      <c r="K293" s="0"/>
      <c r="L293" s="0"/>
      <c r="M293" s="142"/>
      <c r="N293" s="0"/>
      <c r="O293" s="0"/>
      <c r="P293" s="0"/>
      <c r="Q293" s="0"/>
      <c r="R293" s="0"/>
      <c r="S293" s="0"/>
      <c r="T293" s="0"/>
      <c r="U293" s="0"/>
      <c r="V293" s="0"/>
      <c r="W293" s="0"/>
      <c r="X293" s="0"/>
      <c r="Y293" s="0"/>
      <c r="Z293" s="0"/>
      <c r="AA293" s="0"/>
      <c r="AB293" s="0"/>
      <c r="AC293" s="134"/>
      <c r="AD293" s="134"/>
      <c r="AE293" s="134"/>
      <c r="AF293" s="134"/>
      <c r="AG293" s="134"/>
      <c r="AH293" s="134"/>
      <c r="AI293" s="134"/>
      <c r="AJ293" s="134"/>
      <c r="AK293" s="134"/>
      <c r="AL293" s="134"/>
      <c r="AM293" s="134"/>
      <c r="AN293" s="134"/>
      <c r="AO293" s="134"/>
      <c r="AP293" s="134"/>
      <c r="AQ293" s="134"/>
      <c r="AR293" s="134"/>
      <c r="AS293" s="134"/>
      <c r="AT293" s="134"/>
      <c r="AU293" s="134"/>
      <c r="AV293" s="134"/>
      <c r="AW293" s="134"/>
      <c r="AX293" s="134"/>
      <c r="AY293" s="134"/>
      <c r="AZ293" s="134"/>
      <c r="BA293" s="134"/>
      <c r="BB293" s="134"/>
      <c r="BC293" s="134"/>
      <c r="BD293" s="134"/>
      <c r="BE293" s="134"/>
      <c r="BF293" s="134"/>
      <c r="BG293" s="134"/>
      <c r="BH293" s="134"/>
      <c r="BI293" s="134"/>
      <c r="BJ293" s="134"/>
      <c r="BK293" s="134"/>
      <c r="BL293" s="134"/>
      <c r="BM293" s="134"/>
      <c r="BN293" s="134"/>
      <c r="BO293" s="134"/>
      <c r="BP293" s="134"/>
      <c r="BQ293" s="134"/>
      <c r="BR293" s="134"/>
      <c r="BS293" s="134"/>
      <c r="BT293" s="134"/>
      <c r="BU293" s="134"/>
      <c r="BV293" s="134"/>
      <c r="BW293" s="134"/>
      <c r="BX293" s="134"/>
      <c r="BY293" s="134"/>
      <c r="BZ293" s="134"/>
      <c r="CA293" s="134"/>
      <c r="CB293" s="134"/>
      <c r="CC293" s="134"/>
      <c r="CD293" s="134"/>
      <c r="CE293" s="134"/>
      <c r="CF293" s="134"/>
      <c r="CG293" s="134"/>
      <c r="CH293" s="134"/>
      <c r="CI293" s="134"/>
      <c r="CJ293" s="134"/>
      <c r="CK293" s="134"/>
      <c r="CL293" s="134"/>
      <c r="CM293" s="134"/>
      <c r="CN293" s="134"/>
      <c r="CO293" s="134"/>
      <c r="CP293" s="134"/>
      <c r="CQ293" s="134"/>
      <c r="CR293" s="134"/>
      <c r="CS293" s="134"/>
      <c r="CT293" s="134"/>
      <c r="CU293" s="134"/>
      <c r="CV293" s="134"/>
      <c r="CW293" s="134"/>
      <c r="CX293" s="134"/>
      <c r="CY293" s="134"/>
      <c r="CZ293" s="134"/>
      <c r="DA293" s="134"/>
      <c r="DB293" s="134"/>
      <c r="DC293" s="134"/>
      <c r="DD293" s="134"/>
      <c r="DE293" s="134"/>
      <c r="DF293" s="134"/>
      <c r="DG293" s="134"/>
      <c r="DH293" s="134"/>
      <c r="DI293" s="134"/>
      <c r="DJ293" s="134"/>
      <c r="DK293" s="134"/>
      <c r="DL293" s="134"/>
      <c r="DM293" s="134"/>
      <c r="DN293" s="134"/>
      <c r="DO293" s="134"/>
      <c r="DP293" s="134"/>
      <c r="DQ293" s="134"/>
      <c r="DR293" s="134"/>
      <c r="DS293" s="134"/>
      <c r="DT293" s="134"/>
      <c r="DU293" s="134"/>
      <c r="DV293" s="134"/>
      <c r="DW293" s="134"/>
      <c r="DX293" s="134"/>
      <c r="DY293" s="134"/>
      <c r="DZ293" s="134"/>
      <c r="EA293" s="134"/>
      <c r="EB293" s="134"/>
      <c r="EC293" s="134"/>
      <c r="ED293" s="134"/>
      <c r="EE293" s="134"/>
      <c r="EF293" s="134"/>
      <c r="EG293" s="134"/>
      <c r="EH293" s="134"/>
      <c r="EI293" s="134"/>
      <c r="EJ293" s="134"/>
      <c r="EK293" s="134"/>
      <c r="EL293" s="134"/>
      <c r="EM293" s="134"/>
      <c r="EN293" s="134"/>
      <c r="EO293" s="134"/>
      <c r="EP293" s="134"/>
      <c r="EQ293" s="134"/>
      <c r="ER293" s="134"/>
      <c r="ES293" s="134"/>
      <c r="ET293" s="134"/>
      <c r="EU293" s="134"/>
      <c r="EV293" s="134"/>
      <c r="EW293" s="134"/>
      <c r="EX293" s="134"/>
      <c r="EY293" s="134"/>
      <c r="EZ293" s="134"/>
      <c r="FA293" s="134"/>
      <c r="FB293" s="134"/>
      <c r="FC293" s="134"/>
      <c r="FD293" s="134"/>
      <c r="FE293" s="134"/>
      <c r="AED293" s="0"/>
      <c r="AEE293" s="0"/>
      <c r="AEF293" s="0"/>
      <c r="AEG293" s="0"/>
      <c r="AEH293" s="0"/>
      <c r="AEI293" s="0"/>
      <c r="AEJ293" s="0"/>
      <c r="AEK293" s="0"/>
      <c r="AEL293" s="0"/>
      <c r="AEM293" s="0"/>
      <c r="AEN293" s="0"/>
      <c r="AEO293" s="0"/>
      <c r="AEP293" s="0"/>
      <c r="AEQ293" s="0"/>
      <c r="AER293" s="0"/>
      <c r="AES293" s="0"/>
      <c r="AET293" s="0"/>
      <c r="AEU293" s="0"/>
      <c r="AEV293" s="0"/>
      <c r="AEW293" s="0"/>
      <c r="AEX293" s="0"/>
      <c r="AEY293" s="0"/>
      <c r="AEZ293" s="0"/>
      <c r="AFA293" s="0"/>
      <c r="AFB293" s="0"/>
      <c r="AFC293" s="0"/>
      <c r="AFD293" s="0"/>
      <c r="AFE293" s="0"/>
      <c r="AFF293" s="0"/>
      <c r="AFG293" s="0"/>
      <c r="AFH293" s="0"/>
      <c r="AFI293" s="0"/>
      <c r="AFJ293" s="0"/>
      <c r="AFK293" s="0"/>
      <c r="AFL293" s="0"/>
      <c r="AFM293" s="0"/>
      <c r="AFN293" s="0"/>
      <c r="AFO293" s="0"/>
      <c r="AFP293" s="0"/>
      <c r="AFQ293" s="0"/>
      <c r="AFR293" s="0"/>
      <c r="AFS293" s="0"/>
      <c r="AFT293" s="0"/>
      <c r="AFU293" s="0"/>
      <c r="AFV293" s="0"/>
      <c r="AFW293" s="0"/>
      <c r="AFX293" s="0"/>
      <c r="AFY293" s="0"/>
      <c r="AFZ293" s="0"/>
      <c r="AGA293" s="0"/>
      <c r="AGB293" s="0"/>
      <c r="AGC293" s="0"/>
      <c r="AGD293" s="0"/>
      <c r="AGE293" s="0"/>
      <c r="AGF293" s="0"/>
      <c r="AGG293" s="0"/>
      <c r="AGH293" s="0"/>
      <c r="AGI293" s="0"/>
      <c r="AGJ293" s="0"/>
      <c r="AGK293" s="0"/>
      <c r="AGL293" s="0"/>
      <c r="AGM293" s="0"/>
      <c r="AGN293" s="0"/>
      <c r="AGO293" s="0"/>
      <c r="AGP293" s="0"/>
      <c r="AGQ293" s="0"/>
      <c r="AGR293" s="0"/>
      <c r="AGS293" s="0"/>
      <c r="AGT293" s="0"/>
      <c r="AGU293" s="0"/>
      <c r="AGV293" s="0"/>
      <c r="AGW293" s="0"/>
      <c r="AGX293" s="0"/>
      <c r="AGY293" s="0"/>
      <c r="AGZ293" s="0"/>
      <c r="AHA293" s="0"/>
      <c r="AHB293" s="0"/>
      <c r="AHC293" s="0"/>
      <c r="AHD293" s="0"/>
      <c r="AHE293" s="0"/>
      <c r="AHF293" s="0"/>
      <c r="AHG293" s="0"/>
      <c r="AHH293" s="0"/>
      <c r="AHI293" s="0"/>
      <c r="AHJ293" s="0"/>
      <c r="AHK293" s="0"/>
      <c r="AHL293" s="0"/>
      <c r="AHM293" s="0"/>
      <c r="AHN293" s="0"/>
      <c r="AHO293" s="0"/>
      <c r="AHP293" s="0"/>
      <c r="AHQ293" s="0"/>
      <c r="AHR293" s="0"/>
      <c r="AHS293" s="0"/>
      <c r="AHT293" s="0"/>
      <c r="AHU293" s="0"/>
      <c r="AHV293" s="0"/>
      <c r="AHW293" s="0"/>
      <c r="AHX293" s="0"/>
      <c r="AHY293" s="0"/>
      <c r="AHZ293" s="0"/>
      <c r="AIA293" s="0"/>
      <c r="AIB293" s="0"/>
      <c r="AIC293" s="0"/>
      <c r="AID293" s="0"/>
      <c r="AIE293" s="0"/>
      <c r="AIF293" s="0"/>
      <c r="AIG293" s="0"/>
      <c r="AIH293" s="0"/>
      <c r="AII293" s="0"/>
      <c r="AIJ293" s="0"/>
      <c r="AIK293" s="0"/>
      <c r="AIL293" s="0"/>
      <c r="AIM293" s="0"/>
      <c r="AIN293" s="0"/>
      <c r="AIO293" s="0"/>
      <c r="AIP293" s="0"/>
      <c r="AIQ293" s="0"/>
      <c r="AIR293" s="0"/>
      <c r="AIS293" s="0"/>
      <c r="AIT293" s="0"/>
      <c r="AIU293" s="0"/>
      <c r="AIV293" s="0"/>
      <c r="AIW293" s="0"/>
      <c r="AIX293" s="0"/>
      <c r="AIY293" s="0"/>
      <c r="AIZ293" s="0"/>
      <c r="AJA293" s="0"/>
      <c r="AJB293" s="0"/>
      <c r="AJC293" s="0"/>
      <c r="AJD293" s="0"/>
      <c r="AJE293" s="0"/>
      <c r="AJF293" s="0"/>
      <c r="AJG293" s="0"/>
      <c r="AJH293" s="0"/>
      <c r="AJI293" s="0"/>
      <c r="AJJ293" s="0"/>
      <c r="AJK293" s="0"/>
      <c r="AJL293" s="0"/>
      <c r="AJM293" s="0"/>
      <c r="AJN293" s="0"/>
      <c r="AJO293" s="0"/>
      <c r="AJP293" s="0"/>
      <c r="AJQ293" s="0"/>
      <c r="AJR293" s="0"/>
      <c r="AJS293" s="0"/>
      <c r="AJT293" s="0"/>
      <c r="AJU293" s="0"/>
      <c r="AJV293" s="0"/>
      <c r="AJW293" s="0"/>
      <c r="AJX293" s="0"/>
      <c r="AJY293" s="0"/>
      <c r="AJZ293" s="0"/>
      <c r="AKA293" s="0"/>
      <c r="AKB293" s="0"/>
      <c r="AKC293" s="0"/>
      <c r="AKD293" s="0"/>
      <c r="AKE293" s="0"/>
      <c r="AKF293" s="0"/>
      <c r="AKG293" s="0"/>
      <c r="AKH293" s="0"/>
      <c r="AKI293" s="0"/>
      <c r="AKJ293" s="0"/>
      <c r="AKK293" s="0"/>
      <c r="AKL293" s="0"/>
      <c r="AKM293" s="0"/>
      <c r="AKN293" s="0"/>
      <c r="AKO293" s="0"/>
      <c r="AKP293" s="0"/>
      <c r="AKQ293" s="0"/>
      <c r="AKR293" s="0"/>
      <c r="AKS293" s="0"/>
      <c r="AKT293" s="0"/>
      <c r="AKU293" s="0"/>
      <c r="AKV293" s="0"/>
      <c r="AKW293" s="0"/>
      <c r="AKX293" s="0"/>
      <c r="AKY293" s="0"/>
      <c r="AKZ293" s="0"/>
      <c r="ALA293" s="0"/>
      <c r="ALB293" s="0"/>
      <c r="ALC293" s="0"/>
      <c r="ALD293" s="0"/>
      <c r="ALE293" s="0"/>
      <c r="ALF293" s="0"/>
      <c r="ALG293" s="0"/>
      <c r="ALH293" s="0"/>
      <c r="ALI293" s="0"/>
      <c r="ALJ293" s="0"/>
      <c r="ALK293" s="0"/>
      <c r="ALL293" s="0"/>
      <c r="ALM293" s="0"/>
      <c r="ALN293" s="0"/>
      <c r="ALO293" s="0"/>
      <c r="ALP293" s="0"/>
      <c r="ALQ293" s="0"/>
      <c r="ALR293" s="0"/>
      <c r="ALS293" s="0"/>
      <c r="ALT293" s="0"/>
      <c r="ALU293" s="0"/>
      <c r="ALV293" s="0"/>
      <c r="ALW293" s="0"/>
      <c r="ALX293" s="0"/>
      <c r="ALY293" s="0"/>
      <c r="ALZ293" s="0"/>
      <c r="AMA293" s="0"/>
      <c r="AMB293" s="0"/>
      <c r="AMC293" s="0"/>
      <c r="AMD293" s="0"/>
      <c r="AME293" s="0"/>
      <c r="AMF293" s="0"/>
      <c r="AMG293" s="0"/>
      <c r="AMH293" s="0"/>
      <c r="AMI293" s="0"/>
      <c r="AMJ293" s="0"/>
    </row>
    <row r="294" s="143" customFormat="true" ht="15" hidden="false" customHeight="true" outlineLevel="0" collapsed="false">
      <c r="A294" s="0"/>
      <c r="B294" s="50"/>
      <c r="C294" s="145"/>
      <c r="D294" s="141"/>
      <c r="E294" s="0"/>
      <c r="F294" s="0"/>
      <c r="G294" s="0"/>
      <c r="H294" s="0"/>
      <c r="I294" s="0"/>
      <c r="J294" s="0"/>
      <c r="K294" s="0"/>
      <c r="L294" s="0"/>
      <c r="M294" s="142"/>
      <c r="N294" s="0"/>
      <c r="O294" s="0"/>
      <c r="P294" s="0"/>
      <c r="Q294" s="0"/>
      <c r="R294" s="0"/>
      <c r="S294" s="0"/>
      <c r="T294" s="0"/>
      <c r="U294" s="0"/>
      <c r="V294" s="0"/>
      <c r="W294" s="0"/>
      <c r="X294" s="0"/>
      <c r="Y294" s="0"/>
      <c r="Z294" s="0"/>
      <c r="AA294" s="0"/>
      <c r="AB294" s="0"/>
      <c r="AC294" s="134"/>
      <c r="AD294" s="134"/>
      <c r="AE294" s="134"/>
      <c r="AF294" s="134"/>
      <c r="AG294" s="134"/>
      <c r="AH294" s="134"/>
      <c r="AI294" s="134"/>
      <c r="AJ294" s="134"/>
      <c r="AK294" s="134"/>
      <c r="AL294" s="134"/>
      <c r="AM294" s="134"/>
      <c r="AN294" s="134"/>
      <c r="AO294" s="134"/>
      <c r="AP294" s="134"/>
      <c r="AQ294" s="134"/>
      <c r="AR294" s="134"/>
      <c r="AS294" s="134"/>
      <c r="AT294" s="134"/>
      <c r="AU294" s="134"/>
      <c r="AV294" s="134"/>
      <c r="AW294" s="134"/>
      <c r="AX294" s="134"/>
      <c r="AY294" s="134"/>
      <c r="AZ294" s="134"/>
      <c r="BA294" s="134"/>
      <c r="BB294" s="134"/>
      <c r="BC294" s="134"/>
      <c r="BD294" s="134"/>
      <c r="BE294" s="134"/>
      <c r="BF294" s="134"/>
      <c r="BG294" s="134"/>
      <c r="BH294" s="134"/>
      <c r="BI294" s="134"/>
      <c r="BJ294" s="134"/>
      <c r="BK294" s="134"/>
      <c r="BL294" s="134"/>
      <c r="BM294" s="134"/>
      <c r="BN294" s="134"/>
      <c r="BO294" s="134"/>
      <c r="BP294" s="134"/>
      <c r="BQ294" s="134"/>
      <c r="BR294" s="134"/>
      <c r="BS294" s="134"/>
      <c r="BT294" s="134"/>
      <c r="BU294" s="134"/>
      <c r="BV294" s="134"/>
      <c r="BW294" s="134"/>
      <c r="BX294" s="134"/>
      <c r="BY294" s="134"/>
      <c r="BZ294" s="134"/>
      <c r="CA294" s="134"/>
      <c r="CB294" s="134"/>
      <c r="CC294" s="134"/>
      <c r="CD294" s="134"/>
      <c r="CE294" s="134"/>
      <c r="CF294" s="134"/>
      <c r="CG294" s="134"/>
      <c r="CH294" s="134"/>
      <c r="CI294" s="134"/>
      <c r="CJ294" s="134"/>
      <c r="CK294" s="134"/>
      <c r="CL294" s="134"/>
      <c r="CM294" s="134"/>
      <c r="CN294" s="134"/>
      <c r="CO294" s="134"/>
      <c r="CP294" s="134"/>
      <c r="CQ294" s="134"/>
      <c r="CR294" s="134"/>
      <c r="CS294" s="134"/>
      <c r="CT294" s="134"/>
      <c r="CU294" s="134"/>
      <c r="CV294" s="134"/>
      <c r="CW294" s="134"/>
      <c r="CX294" s="134"/>
      <c r="CY294" s="134"/>
      <c r="CZ294" s="134"/>
      <c r="DA294" s="134"/>
      <c r="DB294" s="134"/>
      <c r="DC294" s="134"/>
      <c r="DD294" s="134"/>
      <c r="DE294" s="134"/>
      <c r="DF294" s="134"/>
      <c r="DG294" s="134"/>
      <c r="DH294" s="134"/>
      <c r="DI294" s="134"/>
      <c r="DJ294" s="134"/>
      <c r="DK294" s="134"/>
      <c r="DL294" s="134"/>
      <c r="DM294" s="134"/>
      <c r="DN294" s="134"/>
      <c r="DO294" s="134"/>
      <c r="DP294" s="134"/>
      <c r="DQ294" s="134"/>
      <c r="DR294" s="134"/>
      <c r="DS294" s="134"/>
      <c r="DT294" s="134"/>
      <c r="DU294" s="134"/>
      <c r="DV294" s="134"/>
      <c r="DW294" s="134"/>
      <c r="DX294" s="134"/>
      <c r="DY294" s="134"/>
      <c r="DZ294" s="134"/>
      <c r="EA294" s="134"/>
      <c r="EB294" s="134"/>
      <c r="EC294" s="134"/>
      <c r="ED294" s="134"/>
      <c r="EE294" s="134"/>
      <c r="EF294" s="134"/>
      <c r="EG294" s="134"/>
      <c r="EH294" s="134"/>
      <c r="EI294" s="134"/>
      <c r="EJ294" s="134"/>
      <c r="EK294" s="134"/>
      <c r="EL294" s="134"/>
      <c r="EM294" s="134"/>
      <c r="EN294" s="134"/>
      <c r="EO294" s="134"/>
      <c r="EP294" s="134"/>
      <c r="EQ294" s="134"/>
      <c r="ER294" s="134"/>
      <c r="ES294" s="134"/>
      <c r="ET294" s="134"/>
      <c r="EU294" s="134"/>
      <c r="EV294" s="134"/>
      <c r="EW294" s="134"/>
      <c r="EX294" s="134"/>
      <c r="EY294" s="134"/>
      <c r="EZ294" s="134"/>
      <c r="FA294" s="134"/>
      <c r="FB294" s="134"/>
      <c r="FC294" s="134"/>
      <c r="FD294" s="134"/>
      <c r="FE294" s="134"/>
      <c r="AED294" s="0"/>
      <c r="AEE294" s="0"/>
      <c r="AEF294" s="0"/>
      <c r="AEG294" s="0"/>
      <c r="AEH294" s="0"/>
      <c r="AEI294" s="0"/>
      <c r="AEJ294" s="0"/>
      <c r="AEK294" s="0"/>
      <c r="AEL294" s="0"/>
      <c r="AEM294" s="0"/>
      <c r="AEN294" s="0"/>
      <c r="AEO294" s="0"/>
      <c r="AEP294" s="0"/>
      <c r="AEQ294" s="0"/>
      <c r="AER294" s="0"/>
      <c r="AES294" s="0"/>
      <c r="AET294" s="0"/>
      <c r="AEU294" s="0"/>
      <c r="AEV294" s="0"/>
      <c r="AEW294" s="0"/>
      <c r="AEX294" s="0"/>
      <c r="AEY294" s="0"/>
      <c r="AEZ294" s="0"/>
      <c r="AFA294" s="0"/>
      <c r="AFB294" s="0"/>
      <c r="AFC294" s="0"/>
      <c r="AFD294" s="0"/>
      <c r="AFE294" s="0"/>
      <c r="AFF294" s="0"/>
      <c r="AFG294" s="0"/>
      <c r="AFH294" s="0"/>
      <c r="AFI294" s="0"/>
      <c r="AFJ294" s="0"/>
      <c r="AFK294" s="0"/>
      <c r="AFL294" s="0"/>
      <c r="AFM294" s="0"/>
      <c r="AFN294" s="0"/>
      <c r="AFO294" s="0"/>
      <c r="AFP294" s="0"/>
      <c r="AFQ294" s="0"/>
      <c r="AFR294" s="0"/>
      <c r="AFS294" s="0"/>
      <c r="AFT294" s="0"/>
      <c r="AFU294" s="0"/>
      <c r="AFV294" s="0"/>
      <c r="AFW294" s="0"/>
      <c r="AFX294" s="0"/>
      <c r="AFY294" s="0"/>
      <c r="AFZ294" s="0"/>
      <c r="AGA294" s="0"/>
      <c r="AGB294" s="0"/>
      <c r="AGC294" s="0"/>
      <c r="AGD294" s="0"/>
      <c r="AGE294" s="0"/>
      <c r="AGF294" s="0"/>
      <c r="AGG294" s="0"/>
      <c r="AGH294" s="0"/>
      <c r="AGI294" s="0"/>
      <c r="AGJ294" s="0"/>
      <c r="AGK294" s="0"/>
      <c r="AGL294" s="0"/>
      <c r="AGM294" s="0"/>
      <c r="AGN294" s="0"/>
      <c r="AGO294" s="0"/>
      <c r="AGP294" s="0"/>
      <c r="AGQ294" s="0"/>
      <c r="AGR294" s="0"/>
      <c r="AGS294" s="0"/>
      <c r="AGT294" s="0"/>
      <c r="AGU294" s="0"/>
      <c r="AGV294" s="0"/>
      <c r="AGW294" s="0"/>
      <c r="AGX294" s="0"/>
      <c r="AGY294" s="0"/>
      <c r="AGZ294" s="0"/>
      <c r="AHA294" s="0"/>
      <c r="AHB294" s="0"/>
      <c r="AHC294" s="0"/>
      <c r="AHD294" s="0"/>
      <c r="AHE294" s="0"/>
      <c r="AHF294" s="0"/>
      <c r="AHG294" s="0"/>
      <c r="AHH294" s="0"/>
      <c r="AHI294" s="0"/>
      <c r="AHJ294" s="0"/>
      <c r="AHK294" s="0"/>
      <c r="AHL294" s="0"/>
      <c r="AHM294" s="0"/>
      <c r="AHN294" s="0"/>
      <c r="AHO294" s="0"/>
      <c r="AHP294" s="0"/>
      <c r="AHQ294" s="0"/>
      <c r="AHR294" s="0"/>
      <c r="AHS294" s="0"/>
      <c r="AHT294" s="0"/>
      <c r="AHU294" s="0"/>
      <c r="AHV294" s="0"/>
      <c r="AHW294" s="0"/>
      <c r="AHX294" s="0"/>
      <c r="AHY294" s="0"/>
      <c r="AHZ294" s="0"/>
      <c r="AIA294" s="0"/>
      <c r="AIB294" s="0"/>
      <c r="AIC294" s="0"/>
      <c r="AID294" s="0"/>
      <c r="AIE294" s="0"/>
      <c r="AIF294" s="0"/>
      <c r="AIG294" s="0"/>
      <c r="AIH294" s="0"/>
      <c r="AII294" s="0"/>
      <c r="AIJ294" s="0"/>
      <c r="AIK294" s="0"/>
      <c r="AIL294" s="0"/>
      <c r="AIM294" s="0"/>
      <c r="AIN294" s="0"/>
      <c r="AIO294" s="0"/>
      <c r="AIP294" s="0"/>
      <c r="AIQ294" s="0"/>
      <c r="AIR294" s="0"/>
      <c r="AIS294" s="0"/>
      <c r="AIT294" s="0"/>
      <c r="AIU294" s="0"/>
      <c r="AIV294" s="0"/>
      <c r="AIW294" s="0"/>
      <c r="AIX294" s="0"/>
      <c r="AIY294" s="0"/>
      <c r="AIZ294" s="0"/>
      <c r="AJA294" s="0"/>
      <c r="AJB294" s="0"/>
      <c r="AJC294" s="0"/>
      <c r="AJD294" s="0"/>
      <c r="AJE294" s="0"/>
      <c r="AJF294" s="0"/>
      <c r="AJG294" s="0"/>
      <c r="AJH294" s="0"/>
      <c r="AJI294" s="0"/>
      <c r="AJJ294" s="0"/>
      <c r="AJK294" s="0"/>
      <c r="AJL294" s="0"/>
      <c r="AJM294" s="0"/>
      <c r="AJN294" s="0"/>
      <c r="AJO294" s="0"/>
      <c r="AJP294" s="0"/>
      <c r="AJQ294" s="0"/>
      <c r="AJR294" s="0"/>
      <c r="AJS294" s="0"/>
      <c r="AJT294" s="0"/>
      <c r="AJU294" s="0"/>
      <c r="AJV294" s="0"/>
      <c r="AJW294" s="0"/>
      <c r="AJX294" s="0"/>
      <c r="AJY294" s="0"/>
      <c r="AJZ294" s="0"/>
      <c r="AKA294" s="0"/>
      <c r="AKB294" s="0"/>
      <c r="AKC294" s="0"/>
      <c r="AKD294" s="0"/>
      <c r="AKE294" s="0"/>
      <c r="AKF294" s="0"/>
      <c r="AKG294" s="0"/>
      <c r="AKH294" s="0"/>
      <c r="AKI294" s="0"/>
      <c r="AKJ294" s="0"/>
      <c r="AKK294" s="0"/>
      <c r="AKL294" s="0"/>
      <c r="AKM294" s="0"/>
      <c r="AKN294" s="0"/>
      <c r="AKO294" s="0"/>
      <c r="AKP294" s="0"/>
      <c r="AKQ294" s="0"/>
      <c r="AKR294" s="0"/>
      <c r="AKS294" s="0"/>
      <c r="AKT294" s="0"/>
      <c r="AKU294" s="0"/>
      <c r="AKV294" s="0"/>
      <c r="AKW294" s="0"/>
      <c r="AKX294" s="0"/>
      <c r="AKY294" s="0"/>
      <c r="AKZ294" s="0"/>
      <c r="ALA294" s="0"/>
      <c r="ALB294" s="0"/>
      <c r="ALC294" s="0"/>
      <c r="ALD294" s="0"/>
      <c r="ALE294" s="0"/>
      <c r="ALF294" s="0"/>
      <c r="ALG294" s="0"/>
      <c r="ALH294" s="0"/>
      <c r="ALI294" s="0"/>
      <c r="ALJ294" s="0"/>
      <c r="ALK294" s="0"/>
      <c r="ALL294" s="0"/>
      <c r="ALM294" s="0"/>
      <c r="ALN294" s="0"/>
      <c r="ALO294" s="0"/>
      <c r="ALP294" s="0"/>
      <c r="ALQ294" s="0"/>
      <c r="ALR294" s="0"/>
      <c r="ALS294" s="0"/>
      <c r="ALT294" s="0"/>
      <c r="ALU294" s="0"/>
      <c r="ALV294" s="0"/>
      <c r="ALW294" s="0"/>
      <c r="ALX294" s="0"/>
      <c r="ALY294" s="0"/>
      <c r="ALZ294" s="0"/>
      <c r="AMA294" s="0"/>
      <c r="AMB294" s="0"/>
      <c r="AMC294" s="0"/>
      <c r="AMD294" s="0"/>
      <c r="AME294" s="0"/>
      <c r="AMF294" s="0"/>
      <c r="AMG294" s="0"/>
      <c r="AMH294" s="0"/>
      <c r="AMI294" s="0"/>
      <c r="AMJ294" s="0"/>
    </row>
    <row r="295" s="143" customFormat="true" ht="15" hidden="false" customHeight="true" outlineLevel="0" collapsed="false">
      <c r="A295" s="0"/>
      <c r="B295" s="146" t="s">
        <v>654</v>
      </c>
      <c r="C295" s="147"/>
      <c r="D295" s="141"/>
      <c r="E295" s="0"/>
      <c r="F295" s="0"/>
      <c r="G295" s="0"/>
      <c r="H295" s="0"/>
      <c r="I295" s="0"/>
      <c r="J295" s="0"/>
      <c r="K295" s="0"/>
      <c r="L295" s="0"/>
      <c r="M295" s="142"/>
      <c r="N295" s="0"/>
      <c r="O295" s="0"/>
      <c r="P295" s="0"/>
      <c r="Q295" s="0"/>
      <c r="R295" s="0"/>
      <c r="S295" s="0"/>
      <c r="T295" s="0"/>
      <c r="U295" s="0"/>
      <c r="V295" s="0"/>
      <c r="W295" s="0"/>
      <c r="X295" s="0"/>
      <c r="Y295" s="0"/>
      <c r="Z295" s="0"/>
      <c r="AA295" s="0"/>
      <c r="AB295" s="0"/>
      <c r="AC295" s="134"/>
      <c r="AD295" s="134"/>
      <c r="AE295" s="134"/>
      <c r="AF295" s="134"/>
      <c r="AG295" s="134"/>
      <c r="AH295" s="134"/>
      <c r="AI295" s="134"/>
      <c r="AJ295" s="134"/>
      <c r="AK295" s="134"/>
      <c r="AL295" s="134"/>
      <c r="AM295" s="134"/>
      <c r="AN295" s="134"/>
      <c r="AO295" s="134"/>
      <c r="AP295" s="134"/>
      <c r="AQ295" s="134"/>
      <c r="AR295" s="134"/>
      <c r="AS295" s="134"/>
      <c r="AT295" s="134"/>
      <c r="AU295" s="134"/>
      <c r="AV295" s="134"/>
      <c r="AW295" s="134"/>
      <c r="AX295" s="134"/>
      <c r="AY295" s="134"/>
      <c r="AZ295" s="134"/>
      <c r="BA295" s="134"/>
      <c r="BB295" s="134"/>
      <c r="BC295" s="134"/>
      <c r="BD295" s="134"/>
      <c r="BE295" s="134"/>
      <c r="BF295" s="134"/>
      <c r="BG295" s="134"/>
      <c r="BH295" s="134"/>
      <c r="BI295" s="134"/>
      <c r="BJ295" s="134"/>
      <c r="BK295" s="134"/>
      <c r="BL295" s="134"/>
      <c r="BM295" s="134"/>
      <c r="BN295" s="134"/>
      <c r="BO295" s="134"/>
      <c r="BP295" s="134"/>
      <c r="BQ295" s="134"/>
      <c r="BR295" s="134"/>
      <c r="BS295" s="134"/>
      <c r="BT295" s="134"/>
      <c r="BU295" s="134"/>
      <c r="BV295" s="134"/>
      <c r="BW295" s="134"/>
      <c r="BX295" s="134"/>
      <c r="BY295" s="134"/>
      <c r="BZ295" s="134"/>
      <c r="CA295" s="134"/>
      <c r="CB295" s="134"/>
      <c r="CC295" s="134"/>
      <c r="CD295" s="134"/>
      <c r="CE295" s="134"/>
      <c r="CF295" s="134"/>
      <c r="CG295" s="134"/>
      <c r="CH295" s="134"/>
      <c r="CI295" s="134"/>
      <c r="CJ295" s="134"/>
      <c r="CK295" s="134"/>
      <c r="CL295" s="134"/>
      <c r="CM295" s="134"/>
      <c r="CN295" s="134"/>
      <c r="CO295" s="134"/>
      <c r="CP295" s="134"/>
      <c r="CQ295" s="134"/>
      <c r="CR295" s="134"/>
      <c r="CS295" s="134"/>
      <c r="CT295" s="134"/>
      <c r="CU295" s="134"/>
      <c r="CV295" s="134"/>
      <c r="CW295" s="134"/>
      <c r="CX295" s="134"/>
      <c r="CY295" s="134"/>
      <c r="CZ295" s="134"/>
      <c r="DA295" s="134"/>
      <c r="DB295" s="134"/>
      <c r="DC295" s="134"/>
      <c r="DD295" s="134"/>
      <c r="DE295" s="134"/>
      <c r="DF295" s="134"/>
      <c r="DG295" s="134"/>
      <c r="DH295" s="134"/>
      <c r="DI295" s="134"/>
      <c r="DJ295" s="134"/>
      <c r="DK295" s="134"/>
      <c r="DL295" s="134"/>
      <c r="DM295" s="134"/>
      <c r="DN295" s="134"/>
      <c r="DO295" s="134"/>
      <c r="DP295" s="134"/>
      <c r="DQ295" s="134"/>
      <c r="DR295" s="134"/>
      <c r="DS295" s="134"/>
      <c r="DT295" s="134"/>
      <c r="DU295" s="134"/>
      <c r="DV295" s="134"/>
      <c r="DW295" s="134"/>
      <c r="DX295" s="134"/>
      <c r="DY295" s="134"/>
      <c r="DZ295" s="134"/>
      <c r="EA295" s="134"/>
      <c r="EB295" s="134"/>
      <c r="EC295" s="134"/>
      <c r="ED295" s="134"/>
      <c r="EE295" s="134"/>
      <c r="EF295" s="134"/>
      <c r="EG295" s="134"/>
      <c r="EH295" s="134"/>
      <c r="EI295" s="134"/>
      <c r="EJ295" s="134"/>
      <c r="EK295" s="134"/>
      <c r="EL295" s="134"/>
      <c r="EM295" s="134"/>
      <c r="EN295" s="134"/>
      <c r="EO295" s="134"/>
      <c r="EP295" s="134"/>
      <c r="EQ295" s="134"/>
      <c r="ER295" s="134"/>
      <c r="ES295" s="134"/>
      <c r="ET295" s="134"/>
      <c r="EU295" s="134"/>
      <c r="EV295" s="134"/>
      <c r="EW295" s="134"/>
      <c r="EX295" s="134"/>
      <c r="EY295" s="134"/>
      <c r="EZ295" s="134"/>
      <c r="FA295" s="134"/>
      <c r="FB295" s="134"/>
      <c r="FC295" s="134"/>
      <c r="FD295" s="134"/>
      <c r="FE295" s="134"/>
      <c r="AED295" s="0"/>
      <c r="AEE295" s="0"/>
      <c r="AEF295" s="0"/>
      <c r="AEG295" s="0"/>
      <c r="AEH295" s="0"/>
      <c r="AEI295" s="0"/>
      <c r="AEJ295" s="0"/>
      <c r="AEK295" s="0"/>
      <c r="AEL295" s="0"/>
      <c r="AEM295" s="0"/>
      <c r="AEN295" s="0"/>
      <c r="AEO295" s="0"/>
      <c r="AEP295" s="0"/>
      <c r="AEQ295" s="0"/>
      <c r="AER295" s="0"/>
      <c r="AES295" s="0"/>
      <c r="AET295" s="0"/>
      <c r="AEU295" s="0"/>
      <c r="AEV295" s="0"/>
      <c r="AEW295" s="0"/>
      <c r="AEX295" s="0"/>
      <c r="AEY295" s="0"/>
      <c r="AEZ295" s="0"/>
      <c r="AFA295" s="0"/>
      <c r="AFB295" s="0"/>
      <c r="AFC295" s="0"/>
      <c r="AFD295" s="0"/>
      <c r="AFE295" s="0"/>
      <c r="AFF295" s="0"/>
      <c r="AFG295" s="0"/>
      <c r="AFH295" s="0"/>
      <c r="AFI295" s="0"/>
      <c r="AFJ295" s="0"/>
      <c r="AFK295" s="0"/>
      <c r="AFL295" s="0"/>
      <c r="AFM295" s="0"/>
      <c r="AFN295" s="0"/>
      <c r="AFO295" s="0"/>
      <c r="AFP295" s="0"/>
      <c r="AFQ295" s="0"/>
      <c r="AFR295" s="0"/>
      <c r="AFS295" s="0"/>
      <c r="AFT295" s="0"/>
      <c r="AFU295" s="0"/>
      <c r="AFV295" s="0"/>
      <c r="AFW295" s="0"/>
      <c r="AFX295" s="0"/>
      <c r="AFY295" s="0"/>
      <c r="AFZ295" s="0"/>
      <c r="AGA295" s="0"/>
      <c r="AGB295" s="0"/>
      <c r="AGC295" s="0"/>
      <c r="AGD295" s="0"/>
      <c r="AGE295" s="0"/>
      <c r="AGF295" s="0"/>
      <c r="AGG295" s="0"/>
      <c r="AGH295" s="0"/>
      <c r="AGI295" s="0"/>
      <c r="AGJ295" s="0"/>
      <c r="AGK295" s="0"/>
      <c r="AGL295" s="0"/>
      <c r="AGM295" s="0"/>
      <c r="AGN295" s="0"/>
      <c r="AGO295" s="0"/>
      <c r="AGP295" s="0"/>
      <c r="AGQ295" s="0"/>
      <c r="AGR295" s="0"/>
      <c r="AGS295" s="0"/>
      <c r="AGT295" s="0"/>
      <c r="AGU295" s="0"/>
      <c r="AGV295" s="0"/>
      <c r="AGW295" s="0"/>
      <c r="AGX295" s="0"/>
      <c r="AGY295" s="0"/>
      <c r="AGZ295" s="0"/>
      <c r="AHA295" s="0"/>
      <c r="AHB295" s="0"/>
      <c r="AHC295" s="0"/>
      <c r="AHD295" s="0"/>
      <c r="AHE295" s="0"/>
      <c r="AHF295" s="0"/>
      <c r="AHG295" s="0"/>
      <c r="AHH295" s="0"/>
      <c r="AHI295" s="0"/>
      <c r="AHJ295" s="0"/>
      <c r="AHK295" s="0"/>
      <c r="AHL295" s="0"/>
      <c r="AHM295" s="0"/>
      <c r="AHN295" s="0"/>
      <c r="AHO295" s="0"/>
      <c r="AHP295" s="0"/>
      <c r="AHQ295" s="0"/>
      <c r="AHR295" s="0"/>
      <c r="AHS295" s="0"/>
      <c r="AHT295" s="0"/>
      <c r="AHU295" s="0"/>
      <c r="AHV295" s="0"/>
      <c r="AHW295" s="0"/>
      <c r="AHX295" s="0"/>
      <c r="AHY295" s="0"/>
      <c r="AHZ295" s="0"/>
      <c r="AIA295" s="0"/>
      <c r="AIB295" s="0"/>
      <c r="AIC295" s="0"/>
      <c r="AID295" s="0"/>
      <c r="AIE295" s="0"/>
      <c r="AIF295" s="0"/>
      <c r="AIG295" s="0"/>
      <c r="AIH295" s="0"/>
      <c r="AII295" s="0"/>
      <c r="AIJ295" s="0"/>
      <c r="AIK295" s="0"/>
      <c r="AIL295" s="0"/>
      <c r="AIM295" s="0"/>
      <c r="AIN295" s="0"/>
      <c r="AIO295" s="0"/>
      <c r="AIP295" s="0"/>
      <c r="AIQ295" s="0"/>
      <c r="AIR295" s="0"/>
      <c r="AIS295" s="0"/>
      <c r="AIT295" s="0"/>
      <c r="AIU295" s="0"/>
      <c r="AIV295" s="0"/>
      <c r="AIW295" s="0"/>
      <c r="AIX295" s="0"/>
      <c r="AIY295" s="0"/>
      <c r="AIZ295" s="0"/>
      <c r="AJA295" s="0"/>
      <c r="AJB295" s="0"/>
      <c r="AJC295" s="0"/>
      <c r="AJD295" s="0"/>
      <c r="AJE295" s="0"/>
      <c r="AJF295" s="0"/>
      <c r="AJG295" s="0"/>
      <c r="AJH295" s="0"/>
      <c r="AJI295" s="0"/>
      <c r="AJJ295" s="0"/>
      <c r="AJK295" s="0"/>
      <c r="AJL295" s="0"/>
      <c r="AJM295" s="0"/>
      <c r="AJN295" s="0"/>
      <c r="AJO295" s="0"/>
      <c r="AJP295" s="0"/>
      <c r="AJQ295" s="0"/>
      <c r="AJR295" s="0"/>
      <c r="AJS295" s="0"/>
      <c r="AJT295" s="0"/>
      <c r="AJU295" s="0"/>
      <c r="AJV295" s="0"/>
      <c r="AJW295" s="0"/>
      <c r="AJX295" s="0"/>
      <c r="AJY295" s="0"/>
      <c r="AJZ295" s="0"/>
      <c r="AKA295" s="0"/>
      <c r="AKB295" s="0"/>
      <c r="AKC295" s="0"/>
      <c r="AKD295" s="0"/>
      <c r="AKE295" s="0"/>
      <c r="AKF295" s="0"/>
      <c r="AKG295" s="0"/>
      <c r="AKH295" s="0"/>
      <c r="AKI295" s="0"/>
      <c r="AKJ295" s="0"/>
      <c r="AKK295" s="0"/>
      <c r="AKL295" s="0"/>
      <c r="AKM295" s="0"/>
      <c r="AKN295" s="0"/>
      <c r="AKO295" s="0"/>
      <c r="AKP295" s="0"/>
      <c r="AKQ295" s="0"/>
      <c r="AKR295" s="0"/>
      <c r="AKS295" s="0"/>
      <c r="AKT295" s="0"/>
      <c r="AKU295" s="0"/>
      <c r="AKV295" s="0"/>
      <c r="AKW295" s="0"/>
      <c r="AKX295" s="0"/>
      <c r="AKY295" s="0"/>
      <c r="AKZ295" s="0"/>
      <c r="ALA295" s="0"/>
      <c r="ALB295" s="0"/>
      <c r="ALC295" s="0"/>
      <c r="ALD295" s="0"/>
      <c r="ALE295" s="0"/>
      <c r="ALF295" s="0"/>
      <c r="ALG295" s="0"/>
      <c r="ALH295" s="0"/>
      <c r="ALI295" s="0"/>
      <c r="ALJ295" s="0"/>
      <c r="ALK295" s="0"/>
      <c r="ALL295" s="0"/>
      <c r="ALM295" s="0"/>
      <c r="ALN295" s="0"/>
      <c r="ALO295" s="0"/>
      <c r="ALP295" s="0"/>
      <c r="ALQ295" s="0"/>
      <c r="ALR295" s="0"/>
      <c r="ALS295" s="0"/>
      <c r="ALT295" s="0"/>
      <c r="ALU295" s="0"/>
      <c r="ALV295" s="0"/>
      <c r="ALW295" s="0"/>
      <c r="ALX295" s="0"/>
      <c r="ALY295" s="0"/>
      <c r="ALZ295" s="0"/>
      <c r="AMA295" s="0"/>
      <c r="AMB295" s="0"/>
      <c r="AMC295" s="0"/>
      <c r="AMD295" s="0"/>
      <c r="AME295" s="0"/>
      <c r="AMF295" s="0"/>
      <c r="AMG295" s="0"/>
      <c r="AMH295" s="0"/>
      <c r="AMI295" s="0"/>
      <c r="AMJ295" s="0"/>
    </row>
    <row r="296" s="143" customFormat="true" ht="15" hidden="false" customHeight="true" outlineLevel="0" collapsed="false">
      <c r="A296" s="33"/>
      <c r="B296" s="50" t="n">
        <v>1</v>
      </c>
      <c r="C296" s="148" t="s">
        <v>655</v>
      </c>
      <c r="D296" s="141"/>
      <c r="E296" s="0"/>
      <c r="F296" s="149"/>
      <c r="G296" s="150"/>
      <c r="H296" s="0"/>
      <c r="I296" s="0"/>
      <c r="J296" s="151"/>
      <c r="K296" s="152"/>
      <c r="L296" s="153" t="n">
        <f aca="false">SUMIF($B$1:$B$295,"=1")/1</f>
        <v>43</v>
      </c>
      <c r="M296" s="142"/>
      <c r="N296" s="0"/>
      <c r="O296" s="0"/>
      <c r="P296" s="0"/>
      <c r="Q296" s="0"/>
      <c r="R296" s="0"/>
      <c r="S296" s="0"/>
      <c r="T296" s="0"/>
      <c r="U296" s="0"/>
      <c r="V296" s="0"/>
      <c r="W296" s="0"/>
      <c r="X296" s="0"/>
      <c r="Y296" s="0"/>
      <c r="Z296" s="0"/>
      <c r="AA296" s="0"/>
      <c r="AB296" s="0"/>
      <c r="AC296" s="134"/>
      <c r="AD296" s="134"/>
      <c r="AE296" s="134"/>
      <c r="AF296" s="134"/>
      <c r="AG296" s="134"/>
      <c r="AH296" s="134"/>
      <c r="AI296" s="134"/>
      <c r="AJ296" s="134"/>
      <c r="AK296" s="134"/>
      <c r="AL296" s="134"/>
      <c r="AM296" s="134"/>
      <c r="AN296" s="134"/>
      <c r="AO296" s="134"/>
      <c r="AP296" s="134"/>
      <c r="AQ296" s="134"/>
      <c r="AR296" s="134"/>
      <c r="AS296" s="134"/>
      <c r="AT296" s="134"/>
      <c r="AU296" s="134"/>
      <c r="AV296" s="134"/>
      <c r="AW296" s="134"/>
      <c r="AX296" s="134"/>
      <c r="AY296" s="134"/>
      <c r="AZ296" s="134"/>
      <c r="BA296" s="134"/>
      <c r="BB296" s="134"/>
      <c r="BC296" s="134"/>
      <c r="BD296" s="134"/>
      <c r="BE296" s="134"/>
      <c r="BF296" s="134"/>
      <c r="BG296" s="134"/>
      <c r="BH296" s="134"/>
      <c r="BI296" s="134"/>
      <c r="BJ296" s="134"/>
      <c r="BK296" s="134"/>
      <c r="BL296" s="134"/>
      <c r="BM296" s="134"/>
      <c r="BN296" s="134"/>
      <c r="BO296" s="134"/>
      <c r="BP296" s="134"/>
      <c r="BQ296" s="134"/>
      <c r="BR296" s="134"/>
      <c r="BS296" s="134"/>
      <c r="BT296" s="134"/>
      <c r="BU296" s="134"/>
      <c r="BV296" s="134"/>
      <c r="BW296" s="134"/>
      <c r="BX296" s="134"/>
      <c r="BY296" s="134"/>
      <c r="BZ296" s="134"/>
      <c r="CA296" s="134"/>
      <c r="CB296" s="134"/>
      <c r="CC296" s="134"/>
      <c r="CD296" s="134"/>
      <c r="CE296" s="134"/>
      <c r="CF296" s="134"/>
      <c r="CG296" s="134"/>
      <c r="CH296" s="134"/>
      <c r="CI296" s="134"/>
      <c r="CJ296" s="134"/>
      <c r="CK296" s="134"/>
      <c r="CL296" s="134"/>
      <c r="CM296" s="134"/>
      <c r="CN296" s="134"/>
      <c r="CO296" s="134"/>
      <c r="CP296" s="134"/>
      <c r="CQ296" s="134"/>
      <c r="CR296" s="134"/>
      <c r="CS296" s="134"/>
      <c r="CT296" s="134"/>
      <c r="CU296" s="134"/>
      <c r="CV296" s="134"/>
      <c r="CW296" s="134"/>
      <c r="CX296" s="134"/>
      <c r="CY296" s="134"/>
      <c r="CZ296" s="134"/>
      <c r="DA296" s="134"/>
      <c r="DB296" s="134"/>
      <c r="DC296" s="134"/>
      <c r="DD296" s="134"/>
      <c r="DE296" s="134"/>
      <c r="DF296" s="134"/>
      <c r="DG296" s="134"/>
      <c r="DH296" s="134"/>
      <c r="DI296" s="134"/>
      <c r="DJ296" s="134"/>
      <c r="DK296" s="134"/>
      <c r="DL296" s="134"/>
      <c r="DM296" s="134"/>
      <c r="DN296" s="134"/>
      <c r="DO296" s="134"/>
      <c r="DP296" s="134"/>
      <c r="DQ296" s="134"/>
      <c r="DR296" s="134"/>
      <c r="DS296" s="134"/>
      <c r="DT296" s="134"/>
      <c r="DU296" s="134"/>
      <c r="DV296" s="134"/>
      <c r="DW296" s="134"/>
      <c r="DX296" s="134"/>
      <c r="DY296" s="134"/>
      <c r="DZ296" s="134"/>
      <c r="EA296" s="134"/>
      <c r="EB296" s="134"/>
      <c r="EC296" s="134"/>
      <c r="ED296" s="134"/>
      <c r="EE296" s="134"/>
      <c r="EF296" s="134"/>
      <c r="EG296" s="134"/>
      <c r="EH296" s="134"/>
      <c r="EI296" s="134"/>
      <c r="EJ296" s="134"/>
      <c r="EK296" s="134"/>
      <c r="EL296" s="134"/>
      <c r="EM296" s="134"/>
      <c r="EN296" s="134"/>
      <c r="EO296" s="134"/>
      <c r="EP296" s="134"/>
      <c r="EQ296" s="134"/>
      <c r="ER296" s="134"/>
      <c r="ES296" s="134"/>
      <c r="ET296" s="134"/>
      <c r="EU296" s="134"/>
      <c r="EV296" s="134"/>
      <c r="EW296" s="134"/>
      <c r="EX296" s="134"/>
      <c r="EY296" s="134"/>
      <c r="EZ296" s="134"/>
      <c r="FA296" s="134"/>
      <c r="FB296" s="134"/>
      <c r="FC296" s="134"/>
      <c r="FD296" s="134"/>
      <c r="FE296" s="134"/>
      <c r="AED296" s="0"/>
      <c r="AEE296" s="0"/>
      <c r="AEF296" s="0"/>
      <c r="AEG296" s="0"/>
      <c r="AEH296" s="0"/>
      <c r="AEI296" s="0"/>
      <c r="AEJ296" s="0"/>
      <c r="AEK296" s="0"/>
      <c r="AEL296" s="0"/>
      <c r="AEM296" s="0"/>
      <c r="AEN296" s="0"/>
      <c r="AEO296" s="0"/>
      <c r="AEP296" s="0"/>
      <c r="AEQ296" s="0"/>
      <c r="AER296" s="0"/>
      <c r="AES296" s="0"/>
      <c r="AET296" s="0"/>
      <c r="AEU296" s="0"/>
      <c r="AEV296" s="0"/>
      <c r="AEW296" s="0"/>
      <c r="AEX296" s="0"/>
      <c r="AEY296" s="0"/>
      <c r="AEZ296" s="0"/>
      <c r="AFA296" s="0"/>
      <c r="AFB296" s="0"/>
      <c r="AFC296" s="0"/>
      <c r="AFD296" s="0"/>
      <c r="AFE296" s="0"/>
      <c r="AFF296" s="0"/>
      <c r="AFG296" s="0"/>
      <c r="AFH296" s="0"/>
      <c r="AFI296" s="0"/>
      <c r="AFJ296" s="0"/>
      <c r="AFK296" s="0"/>
      <c r="AFL296" s="0"/>
      <c r="AFM296" s="0"/>
      <c r="AFN296" s="0"/>
      <c r="AFO296" s="0"/>
      <c r="AFP296" s="0"/>
      <c r="AFQ296" s="0"/>
      <c r="AFR296" s="0"/>
      <c r="AFS296" s="0"/>
      <c r="AFT296" s="0"/>
      <c r="AFU296" s="0"/>
      <c r="AFV296" s="0"/>
      <c r="AFW296" s="0"/>
      <c r="AFX296" s="0"/>
      <c r="AFY296" s="0"/>
      <c r="AFZ296" s="0"/>
      <c r="AGA296" s="0"/>
      <c r="AGB296" s="0"/>
      <c r="AGC296" s="0"/>
      <c r="AGD296" s="0"/>
      <c r="AGE296" s="0"/>
      <c r="AGF296" s="0"/>
      <c r="AGG296" s="0"/>
      <c r="AGH296" s="0"/>
      <c r="AGI296" s="0"/>
      <c r="AGJ296" s="0"/>
      <c r="AGK296" s="0"/>
      <c r="AGL296" s="0"/>
      <c r="AGM296" s="0"/>
      <c r="AGN296" s="0"/>
      <c r="AGO296" s="0"/>
      <c r="AGP296" s="0"/>
      <c r="AGQ296" s="0"/>
      <c r="AGR296" s="0"/>
      <c r="AGS296" s="0"/>
      <c r="AGT296" s="0"/>
      <c r="AGU296" s="0"/>
      <c r="AGV296" s="0"/>
      <c r="AGW296" s="0"/>
      <c r="AGX296" s="0"/>
      <c r="AGY296" s="0"/>
      <c r="AGZ296" s="0"/>
      <c r="AHA296" s="0"/>
      <c r="AHB296" s="0"/>
      <c r="AHC296" s="0"/>
      <c r="AHD296" s="0"/>
      <c r="AHE296" s="0"/>
      <c r="AHF296" s="0"/>
      <c r="AHG296" s="0"/>
      <c r="AHH296" s="0"/>
      <c r="AHI296" s="0"/>
      <c r="AHJ296" s="0"/>
      <c r="AHK296" s="0"/>
      <c r="AHL296" s="0"/>
      <c r="AHM296" s="0"/>
      <c r="AHN296" s="0"/>
      <c r="AHO296" s="0"/>
      <c r="AHP296" s="0"/>
      <c r="AHQ296" s="0"/>
      <c r="AHR296" s="0"/>
      <c r="AHS296" s="0"/>
      <c r="AHT296" s="0"/>
      <c r="AHU296" s="0"/>
      <c r="AHV296" s="0"/>
      <c r="AHW296" s="0"/>
      <c r="AHX296" s="0"/>
      <c r="AHY296" s="0"/>
      <c r="AHZ296" s="0"/>
      <c r="AIA296" s="0"/>
      <c r="AIB296" s="0"/>
      <c r="AIC296" s="0"/>
      <c r="AID296" s="0"/>
      <c r="AIE296" s="0"/>
      <c r="AIF296" s="0"/>
      <c r="AIG296" s="0"/>
      <c r="AIH296" s="0"/>
      <c r="AII296" s="0"/>
      <c r="AIJ296" s="0"/>
      <c r="AIK296" s="0"/>
      <c r="AIL296" s="0"/>
      <c r="AIM296" s="0"/>
      <c r="AIN296" s="0"/>
      <c r="AIO296" s="0"/>
      <c r="AIP296" s="0"/>
      <c r="AIQ296" s="0"/>
      <c r="AIR296" s="0"/>
      <c r="AIS296" s="0"/>
      <c r="AIT296" s="0"/>
      <c r="AIU296" s="0"/>
      <c r="AIV296" s="0"/>
      <c r="AIW296" s="0"/>
      <c r="AIX296" s="0"/>
      <c r="AIY296" s="0"/>
      <c r="AIZ296" s="0"/>
      <c r="AJA296" s="0"/>
      <c r="AJB296" s="0"/>
      <c r="AJC296" s="0"/>
      <c r="AJD296" s="0"/>
      <c r="AJE296" s="0"/>
      <c r="AJF296" s="0"/>
      <c r="AJG296" s="0"/>
      <c r="AJH296" s="0"/>
      <c r="AJI296" s="0"/>
      <c r="AJJ296" s="0"/>
      <c r="AJK296" s="0"/>
      <c r="AJL296" s="0"/>
      <c r="AJM296" s="0"/>
      <c r="AJN296" s="0"/>
      <c r="AJO296" s="0"/>
      <c r="AJP296" s="0"/>
      <c r="AJQ296" s="0"/>
      <c r="AJR296" s="0"/>
      <c r="AJS296" s="0"/>
      <c r="AJT296" s="0"/>
      <c r="AJU296" s="0"/>
      <c r="AJV296" s="0"/>
      <c r="AJW296" s="0"/>
      <c r="AJX296" s="0"/>
      <c r="AJY296" s="0"/>
      <c r="AJZ296" s="0"/>
      <c r="AKA296" s="0"/>
      <c r="AKB296" s="0"/>
      <c r="AKC296" s="0"/>
      <c r="AKD296" s="0"/>
      <c r="AKE296" s="0"/>
      <c r="AKF296" s="0"/>
      <c r="AKG296" s="0"/>
      <c r="AKH296" s="0"/>
      <c r="AKI296" s="0"/>
      <c r="AKJ296" s="0"/>
      <c r="AKK296" s="0"/>
      <c r="AKL296" s="0"/>
      <c r="AKM296" s="0"/>
      <c r="AKN296" s="0"/>
      <c r="AKO296" s="0"/>
      <c r="AKP296" s="0"/>
      <c r="AKQ296" s="0"/>
      <c r="AKR296" s="0"/>
      <c r="AKS296" s="0"/>
      <c r="AKT296" s="0"/>
      <c r="AKU296" s="0"/>
      <c r="AKV296" s="0"/>
      <c r="AKW296" s="0"/>
      <c r="AKX296" s="0"/>
      <c r="AKY296" s="0"/>
      <c r="AKZ296" s="0"/>
      <c r="ALA296" s="0"/>
      <c r="ALB296" s="0"/>
      <c r="ALC296" s="0"/>
      <c r="ALD296" s="0"/>
      <c r="ALE296" s="0"/>
      <c r="ALF296" s="0"/>
      <c r="ALG296" s="0"/>
      <c r="ALH296" s="0"/>
      <c r="ALI296" s="0"/>
      <c r="ALJ296" s="0"/>
      <c r="ALK296" s="0"/>
      <c r="ALL296" s="0"/>
      <c r="ALM296" s="0"/>
      <c r="ALN296" s="0"/>
      <c r="ALO296" s="0"/>
      <c r="ALP296" s="0"/>
      <c r="ALQ296" s="0"/>
      <c r="ALR296" s="0"/>
      <c r="ALS296" s="0"/>
      <c r="ALT296" s="0"/>
      <c r="ALU296" s="0"/>
      <c r="ALV296" s="0"/>
      <c r="ALW296" s="0"/>
      <c r="ALX296" s="0"/>
      <c r="ALY296" s="0"/>
      <c r="ALZ296" s="0"/>
      <c r="AMA296" s="0"/>
      <c r="AMB296" s="0"/>
      <c r="AMC296" s="0"/>
      <c r="AMD296" s="0"/>
      <c r="AME296" s="0"/>
      <c r="AMF296" s="0"/>
      <c r="AMG296" s="0"/>
      <c r="AMH296" s="0"/>
      <c r="AMI296" s="0"/>
      <c r="AMJ296" s="0"/>
    </row>
    <row r="297" s="143" customFormat="true" ht="15" hidden="false" customHeight="true" outlineLevel="0" collapsed="false">
      <c r="A297" s="53"/>
      <c r="B297" s="50" t="n">
        <v>2</v>
      </c>
      <c r="C297" s="148" t="s">
        <v>656</v>
      </c>
      <c r="D297" s="141"/>
      <c r="E297" s="0"/>
      <c r="F297" s="149"/>
      <c r="G297" s="150"/>
      <c r="H297" s="0"/>
      <c r="I297" s="0"/>
      <c r="J297" s="151"/>
      <c r="K297" s="152"/>
      <c r="L297" s="153" t="n">
        <f aca="false">SUMIF($B$1:$B$295,"=2")/2</f>
        <v>48</v>
      </c>
      <c r="M297" s="142"/>
      <c r="N297" s="0"/>
      <c r="O297" s="0"/>
      <c r="P297" s="0"/>
      <c r="Q297" s="0"/>
      <c r="R297" s="0"/>
      <c r="S297" s="0"/>
      <c r="T297" s="0"/>
      <c r="U297" s="0"/>
      <c r="V297" s="0"/>
      <c r="W297" s="0"/>
      <c r="X297" s="0"/>
      <c r="Y297" s="0"/>
      <c r="Z297" s="0"/>
      <c r="AA297" s="0"/>
      <c r="AB297" s="0"/>
      <c r="AC297" s="134"/>
      <c r="AD297" s="134"/>
      <c r="AE297" s="134"/>
      <c r="AF297" s="134"/>
      <c r="AG297" s="134"/>
      <c r="AH297" s="134"/>
      <c r="AI297" s="134"/>
      <c r="AJ297" s="134"/>
      <c r="AK297" s="134"/>
      <c r="AL297" s="134"/>
      <c r="AM297" s="134"/>
      <c r="AN297" s="134"/>
      <c r="AO297" s="134"/>
      <c r="AP297" s="134"/>
      <c r="AQ297" s="134"/>
      <c r="AR297" s="134"/>
      <c r="AS297" s="134"/>
      <c r="AT297" s="134"/>
      <c r="AU297" s="134"/>
      <c r="AV297" s="134"/>
      <c r="AW297" s="134"/>
      <c r="AX297" s="134"/>
      <c r="AY297" s="134"/>
      <c r="AZ297" s="134"/>
      <c r="BA297" s="134"/>
      <c r="BB297" s="134"/>
      <c r="BC297" s="134"/>
      <c r="BD297" s="134"/>
      <c r="BE297" s="134"/>
      <c r="BF297" s="134"/>
      <c r="BG297" s="134"/>
      <c r="BH297" s="134"/>
      <c r="BI297" s="134"/>
      <c r="BJ297" s="134"/>
      <c r="BK297" s="134"/>
      <c r="BL297" s="134"/>
      <c r="BM297" s="134"/>
      <c r="BN297" s="134"/>
      <c r="BO297" s="134"/>
      <c r="BP297" s="134"/>
      <c r="BQ297" s="134"/>
      <c r="BR297" s="134"/>
      <c r="BS297" s="134"/>
      <c r="BT297" s="134"/>
      <c r="BU297" s="134"/>
      <c r="BV297" s="134"/>
      <c r="BW297" s="134"/>
      <c r="BX297" s="134"/>
      <c r="BY297" s="134"/>
      <c r="BZ297" s="134"/>
      <c r="CA297" s="134"/>
      <c r="CB297" s="134"/>
      <c r="CC297" s="134"/>
      <c r="CD297" s="134"/>
      <c r="CE297" s="134"/>
      <c r="CF297" s="134"/>
      <c r="CG297" s="134"/>
      <c r="CH297" s="134"/>
      <c r="CI297" s="134"/>
      <c r="CJ297" s="134"/>
      <c r="CK297" s="134"/>
      <c r="CL297" s="134"/>
      <c r="CM297" s="134"/>
      <c r="CN297" s="134"/>
      <c r="CO297" s="134"/>
      <c r="CP297" s="134"/>
      <c r="CQ297" s="134"/>
      <c r="CR297" s="134"/>
      <c r="CS297" s="134"/>
      <c r="CT297" s="134"/>
      <c r="CU297" s="134"/>
      <c r="CV297" s="134"/>
      <c r="CW297" s="134"/>
      <c r="CX297" s="134"/>
      <c r="CY297" s="134"/>
      <c r="CZ297" s="134"/>
      <c r="DA297" s="134"/>
      <c r="DB297" s="134"/>
      <c r="DC297" s="134"/>
      <c r="DD297" s="134"/>
      <c r="DE297" s="134"/>
      <c r="DF297" s="134"/>
      <c r="DG297" s="134"/>
      <c r="DH297" s="134"/>
      <c r="DI297" s="134"/>
      <c r="DJ297" s="134"/>
      <c r="DK297" s="134"/>
      <c r="DL297" s="134"/>
      <c r="DM297" s="134"/>
      <c r="DN297" s="134"/>
      <c r="DO297" s="134"/>
      <c r="DP297" s="134"/>
      <c r="DQ297" s="134"/>
      <c r="DR297" s="134"/>
      <c r="DS297" s="134"/>
      <c r="DT297" s="134"/>
      <c r="DU297" s="134"/>
      <c r="DV297" s="134"/>
      <c r="DW297" s="134"/>
      <c r="DX297" s="134"/>
      <c r="DY297" s="134"/>
      <c r="DZ297" s="134"/>
      <c r="EA297" s="134"/>
      <c r="EB297" s="134"/>
      <c r="EC297" s="134"/>
      <c r="ED297" s="134"/>
      <c r="EE297" s="134"/>
      <c r="EF297" s="134"/>
      <c r="EG297" s="134"/>
      <c r="EH297" s="134"/>
      <c r="EI297" s="134"/>
      <c r="EJ297" s="134"/>
      <c r="EK297" s="134"/>
      <c r="EL297" s="134"/>
      <c r="EM297" s="134"/>
      <c r="EN297" s="134"/>
      <c r="EO297" s="134"/>
      <c r="EP297" s="134"/>
      <c r="EQ297" s="134"/>
      <c r="ER297" s="134"/>
      <c r="ES297" s="134"/>
      <c r="ET297" s="134"/>
      <c r="EU297" s="134"/>
      <c r="EV297" s="134"/>
      <c r="EW297" s="134"/>
      <c r="EX297" s="134"/>
      <c r="EY297" s="134"/>
      <c r="EZ297" s="134"/>
      <c r="FA297" s="134"/>
      <c r="FB297" s="134"/>
      <c r="FC297" s="134"/>
      <c r="FD297" s="134"/>
      <c r="FE297" s="134"/>
      <c r="AED297" s="0"/>
      <c r="AEE297" s="0"/>
      <c r="AEF297" s="0"/>
      <c r="AEG297" s="0"/>
      <c r="AEH297" s="0"/>
      <c r="AEI297" s="0"/>
      <c r="AEJ297" s="0"/>
      <c r="AEK297" s="0"/>
      <c r="AEL297" s="0"/>
      <c r="AEM297" s="0"/>
      <c r="AEN297" s="0"/>
      <c r="AEO297" s="0"/>
      <c r="AEP297" s="0"/>
      <c r="AEQ297" s="0"/>
      <c r="AER297" s="0"/>
      <c r="AES297" s="0"/>
      <c r="AET297" s="0"/>
      <c r="AEU297" s="0"/>
      <c r="AEV297" s="0"/>
      <c r="AEW297" s="0"/>
      <c r="AEX297" s="0"/>
      <c r="AEY297" s="0"/>
      <c r="AEZ297" s="0"/>
      <c r="AFA297" s="0"/>
      <c r="AFB297" s="0"/>
      <c r="AFC297" s="0"/>
      <c r="AFD297" s="0"/>
      <c r="AFE297" s="0"/>
      <c r="AFF297" s="0"/>
      <c r="AFG297" s="0"/>
      <c r="AFH297" s="0"/>
      <c r="AFI297" s="0"/>
      <c r="AFJ297" s="0"/>
      <c r="AFK297" s="0"/>
      <c r="AFL297" s="0"/>
      <c r="AFM297" s="0"/>
      <c r="AFN297" s="0"/>
      <c r="AFO297" s="0"/>
      <c r="AFP297" s="0"/>
      <c r="AFQ297" s="0"/>
      <c r="AFR297" s="0"/>
      <c r="AFS297" s="0"/>
      <c r="AFT297" s="0"/>
      <c r="AFU297" s="0"/>
      <c r="AFV297" s="0"/>
      <c r="AFW297" s="0"/>
      <c r="AFX297" s="0"/>
      <c r="AFY297" s="0"/>
      <c r="AFZ297" s="0"/>
      <c r="AGA297" s="0"/>
      <c r="AGB297" s="0"/>
      <c r="AGC297" s="0"/>
      <c r="AGD297" s="0"/>
      <c r="AGE297" s="0"/>
      <c r="AGF297" s="0"/>
      <c r="AGG297" s="0"/>
      <c r="AGH297" s="0"/>
      <c r="AGI297" s="0"/>
      <c r="AGJ297" s="0"/>
      <c r="AGK297" s="0"/>
      <c r="AGL297" s="0"/>
      <c r="AGM297" s="0"/>
      <c r="AGN297" s="0"/>
      <c r="AGO297" s="0"/>
      <c r="AGP297" s="0"/>
      <c r="AGQ297" s="0"/>
      <c r="AGR297" s="0"/>
      <c r="AGS297" s="0"/>
      <c r="AGT297" s="0"/>
      <c r="AGU297" s="0"/>
      <c r="AGV297" s="0"/>
      <c r="AGW297" s="0"/>
      <c r="AGX297" s="0"/>
      <c r="AGY297" s="0"/>
      <c r="AGZ297" s="0"/>
      <c r="AHA297" s="0"/>
      <c r="AHB297" s="0"/>
      <c r="AHC297" s="0"/>
      <c r="AHD297" s="0"/>
      <c r="AHE297" s="0"/>
      <c r="AHF297" s="0"/>
      <c r="AHG297" s="0"/>
      <c r="AHH297" s="0"/>
      <c r="AHI297" s="0"/>
      <c r="AHJ297" s="0"/>
      <c r="AHK297" s="0"/>
      <c r="AHL297" s="0"/>
      <c r="AHM297" s="0"/>
      <c r="AHN297" s="0"/>
      <c r="AHO297" s="0"/>
      <c r="AHP297" s="0"/>
      <c r="AHQ297" s="0"/>
      <c r="AHR297" s="0"/>
      <c r="AHS297" s="0"/>
      <c r="AHT297" s="0"/>
      <c r="AHU297" s="0"/>
      <c r="AHV297" s="0"/>
      <c r="AHW297" s="0"/>
      <c r="AHX297" s="0"/>
      <c r="AHY297" s="0"/>
      <c r="AHZ297" s="0"/>
      <c r="AIA297" s="0"/>
      <c r="AIB297" s="0"/>
      <c r="AIC297" s="0"/>
      <c r="AID297" s="0"/>
      <c r="AIE297" s="0"/>
      <c r="AIF297" s="0"/>
      <c r="AIG297" s="0"/>
      <c r="AIH297" s="0"/>
      <c r="AII297" s="0"/>
      <c r="AIJ297" s="0"/>
      <c r="AIK297" s="0"/>
      <c r="AIL297" s="0"/>
      <c r="AIM297" s="0"/>
      <c r="AIN297" s="0"/>
      <c r="AIO297" s="0"/>
      <c r="AIP297" s="0"/>
      <c r="AIQ297" s="0"/>
      <c r="AIR297" s="0"/>
      <c r="AIS297" s="0"/>
      <c r="AIT297" s="0"/>
      <c r="AIU297" s="0"/>
      <c r="AIV297" s="0"/>
      <c r="AIW297" s="0"/>
      <c r="AIX297" s="0"/>
      <c r="AIY297" s="0"/>
      <c r="AIZ297" s="0"/>
      <c r="AJA297" s="0"/>
      <c r="AJB297" s="0"/>
      <c r="AJC297" s="0"/>
      <c r="AJD297" s="0"/>
      <c r="AJE297" s="0"/>
      <c r="AJF297" s="0"/>
      <c r="AJG297" s="0"/>
      <c r="AJH297" s="0"/>
      <c r="AJI297" s="0"/>
      <c r="AJJ297" s="0"/>
      <c r="AJK297" s="0"/>
      <c r="AJL297" s="0"/>
      <c r="AJM297" s="0"/>
      <c r="AJN297" s="0"/>
      <c r="AJO297" s="0"/>
      <c r="AJP297" s="0"/>
      <c r="AJQ297" s="0"/>
      <c r="AJR297" s="0"/>
      <c r="AJS297" s="0"/>
      <c r="AJT297" s="0"/>
      <c r="AJU297" s="0"/>
      <c r="AJV297" s="0"/>
      <c r="AJW297" s="0"/>
      <c r="AJX297" s="0"/>
      <c r="AJY297" s="0"/>
      <c r="AJZ297" s="0"/>
      <c r="AKA297" s="0"/>
      <c r="AKB297" s="0"/>
      <c r="AKC297" s="0"/>
      <c r="AKD297" s="0"/>
      <c r="AKE297" s="0"/>
      <c r="AKF297" s="0"/>
      <c r="AKG297" s="0"/>
      <c r="AKH297" s="0"/>
      <c r="AKI297" s="0"/>
      <c r="AKJ297" s="0"/>
      <c r="AKK297" s="0"/>
      <c r="AKL297" s="0"/>
      <c r="AKM297" s="0"/>
      <c r="AKN297" s="0"/>
      <c r="AKO297" s="0"/>
      <c r="AKP297" s="0"/>
      <c r="AKQ297" s="0"/>
      <c r="AKR297" s="0"/>
      <c r="AKS297" s="0"/>
      <c r="AKT297" s="0"/>
      <c r="AKU297" s="0"/>
      <c r="AKV297" s="0"/>
      <c r="AKW297" s="0"/>
      <c r="AKX297" s="0"/>
      <c r="AKY297" s="0"/>
      <c r="AKZ297" s="0"/>
      <c r="ALA297" s="0"/>
      <c r="ALB297" s="0"/>
      <c r="ALC297" s="0"/>
      <c r="ALD297" s="0"/>
      <c r="ALE297" s="0"/>
      <c r="ALF297" s="0"/>
      <c r="ALG297" s="0"/>
      <c r="ALH297" s="0"/>
      <c r="ALI297" s="0"/>
      <c r="ALJ297" s="0"/>
      <c r="ALK297" s="0"/>
      <c r="ALL297" s="0"/>
      <c r="ALM297" s="0"/>
      <c r="ALN297" s="0"/>
      <c r="ALO297" s="0"/>
      <c r="ALP297" s="0"/>
      <c r="ALQ297" s="0"/>
      <c r="ALR297" s="0"/>
      <c r="ALS297" s="0"/>
      <c r="ALT297" s="0"/>
      <c r="ALU297" s="0"/>
      <c r="ALV297" s="0"/>
      <c r="ALW297" s="0"/>
      <c r="ALX297" s="0"/>
      <c r="ALY297" s="0"/>
      <c r="ALZ297" s="0"/>
      <c r="AMA297" s="0"/>
      <c r="AMB297" s="0"/>
      <c r="AMC297" s="0"/>
      <c r="AMD297" s="0"/>
      <c r="AME297" s="0"/>
      <c r="AMF297" s="0"/>
      <c r="AMG297" s="0"/>
      <c r="AMH297" s="0"/>
      <c r="AMI297" s="0"/>
      <c r="AMJ297" s="0"/>
    </row>
    <row r="298" s="143" customFormat="true" ht="15" hidden="false" customHeight="true" outlineLevel="0" collapsed="false">
      <c r="A298" s="62"/>
      <c r="B298" s="50" t="n">
        <v>3</v>
      </c>
      <c r="C298" s="148" t="s">
        <v>657</v>
      </c>
      <c r="D298" s="154"/>
      <c r="E298" s="0"/>
      <c r="F298" s="149"/>
      <c r="G298" s="150"/>
      <c r="H298" s="0"/>
      <c r="I298" s="0"/>
      <c r="J298" s="151"/>
      <c r="K298" s="152"/>
      <c r="L298" s="153" t="n">
        <f aca="false">SUMIF($B$1:$B$295,"=3")/3</f>
        <v>182</v>
      </c>
      <c r="M298" s="142"/>
      <c r="N298" s="0"/>
      <c r="O298" s="0"/>
      <c r="P298" s="0"/>
      <c r="Q298" s="0"/>
      <c r="R298" s="0"/>
      <c r="S298" s="0"/>
      <c r="T298" s="0"/>
      <c r="U298" s="0"/>
      <c r="V298" s="0"/>
      <c r="W298" s="0"/>
      <c r="X298" s="0"/>
      <c r="Y298" s="0"/>
      <c r="Z298" s="0"/>
      <c r="AA298" s="0"/>
      <c r="AB298" s="0"/>
      <c r="AC298" s="134"/>
      <c r="AD298" s="134"/>
      <c r="AE298" s="134"/>
      <c r="AF298" s="134"/>
      <c r="AG298" s="134"/>
      <c r="AH298" s="134"/>
      <c r="AI298" s="134"/>
      <c r="AJ298" s="134"/>
      <c r="AK298" s="134"/>
      <c r="AL298" s="134"/>
      <c r="AM298" s="134"/>
      <c r="AN298" s="134"/>
      <c r="AO298" s="134"/>
      <c r="AP298" s="134"/>
      <c r="AQ298" s="134"/>
      <c r="AR298" s="134"/>
      <c r="AS298" s="134"/>
      <c r="AT298" s="134"/>
      <c r="AU298" s="134"/>
      <c r="AV298" s="134"/>
      <c r="AW298" s="134"/>
      <c r="AX298" s="134"/>
      <c r="AY298" s="134"/>
      <c r="AZ298" s="134"/>
      <c r="BA298" s="134"/>
      <c r="BB298" s="134"/>
      <c r="BC298" s="134"/>
      <c r="BD298" s="134"/>
      <c r="BE298" s="134"/>
      <c r="BF298" s="134"/>
      <c r="BG298" s="134"/>
      <c r="BH298" s="134"/>
      <c r="BI298" s="134"/>
      <c r="BJ298" s="134"/>
      <c r="BK298" s="134"/>
      <c r="BL298" s="134"/>
      <c r="BM298" s="134"/>
      <c r="BN298" s="134"/>
      <c r="BO298" s="134"/>
      <c r="BP298" s="134"/>
      <c r="BQ298" s="134"/>
      <c r="BR298" s="134"/>
      <c r="BS298" s="134"/>
      <c r="BT298" s="134"/>
      <c r="BU298" s="134"/>
      <c r="BV298" s="134"/>
      <c r="BW298" s="134"/>
      <c r="BX298" s="134"/>
      <c r="BY298" s="134"/>
      <c r="BZ298" s="134"/>
      <c r="CA298" s="134"/>
      <c r="CB298" s="134"/>
      <c r="CC298" s="134"/>
      <c r="CD298" s="134"/>
      <c r="CE298" s="134"/>
      <c r="CF298" s="134"/>
      <c r="CG298" s="134"/>
      <c r="CH298" s="134"/>
      <c r="CI298" s="134"/>
      <c r="CJ298" s="134"/>
      <c r="CK298" s="134"/>
      <c r="CL298" s="134"/>
      <c r="CM298" s="134"/>
      <c r="CN298" s="134"/>
      <c r="CO298" s="134"/>
      <c r="CP298" s="134"/>
      <c r="CQ298" s="134"/>
      <c r="CR298" s="134"/>
      <c r="CS298" s="134"/>
      <c r="CT298" s="134"/>
      <c r="CU298" s="134"/>
      <c r="CV298" s="134"/>
      <c r="CW298" s="134"/>
      <c r="CX298" s="134"/>
      <c r="CY298" s="134"/>
      <c r="CZ298" s="134"/>
      <c r="DA298" s="134"/>
      <c r="DB298" s="134"/>
      <c r="DC298" s="134"/>
      <c r="DD298" s="134"/>
      <c r="DE298" s="134"/>
      <c r="DF298" s="134"/>
      <c r="DG298" s="134"/>
      <c r="DH298" s="134"/>
      <c r="DI298" s="134"/>
      <c r="DJ298" s="134"/>
      <c r="DK298" s="134"/>
      <c r="DL298" s="134"/>
      <c r="DM298" s="134"/>
      <c r="DN298" s="134"/>
      <c r="DO298" s="134"/>
      <c r="DP298" s="134"/>
      <c r="DQ298" s="134"/>
      <c r="DR298" s="134"/>
      <c r="DS298" s="134"/>
      <c r="DT298" s="134"/>
      <c r="DU298" s="134"/>
      <c r="DV298" s="134"/>
      <c r="DW298" s="134"/>
      <c r="DX298" s="134"/>
      <c r="DY298" s="134"/>
      <c r="DZ298" s="134"/>
      <c r="EA298" s="134"/>
      <c r="EB298" s="134"/>
      <c r="EC298" s="134"/>
      <c r="ED298" s="134"/>
      <c r="EE298" s="134"/>
      <c r="EF298" s="134"/>
      <c r="EG298" s="134"/>
      <c r="EH298" s="134"/>
      <c r="EI298" s="134"/>
      <c r="EJ298" s="134"/>
      <c r="EK298" s="134"/>
      <c r="EL298" s="134"/>
      <c r="EM298" s="134"/>
      <c r="EN298" s="134"/>
      <c r="EO298" s="134"/>
      <c r="EP298" s="134"/>
      <c r="EQ298" s="134"/>
      <c r="ER298" s="134"/>
      <c r="ES298" s="134"/>
      <c r="ET298" s="134"/>
      <c r="EU298" s="134"/>
      <c r="EV298" s="134"/>
      <c r="EW298" s="134"/>
      <c r="EX298" s="134"/>
      <c r="EY298" s="134"/>
      <c r="EZ298" s="134"/>
      <c r="FA298" s="134"/>
      <c r="FB298" s="134"/>
      <c r="FC298" s="134"/>
      <c r="FD298" s="134"/>
      <c r="FE298" s="134"/>
      <c r="AED298" s="0"/>
      <c r="AEE298" s="0"/>
      <c r="AEF298" s="0"/>
      <c r="AEG298" s="0"/>
      <c r="AEH298" s="0"/>
      <c r="AEI298" s="0"/>
      <c r="AEJ298" s="0"/>
      <c r="AEK298" s="0"/>
      <c r="AEL298" s="0"/>
      <c r="AEM298" s="0"/>
      <c r="AEN298" s="0"/>
      <c r="AEO298" s="0"/>
      <c r="AEP298" s="0"/>
      <c r="AEQ298" s="0"/>
      <c r="AER298" s="0"/>
      <c r="AES298" s="0"/>
      <c r="AET298" s="0"/>
      <c r="AEU298" s="0"/>
      <c r="AEV298" s="0"/>
      <c r="AEW298" s="0"/>
      <c r="AEX298" s="0"/>
      <c r="AEY298" s="0"/>
      <c r="AEZ298" s="0"/>
      <c r="AFA298" s="0"/>
      <c r="AFB298" s="0"/>
      <c r="AFC298" s="0"/>
      <c r="AFD298" s="0"/>
      <c r="AFE298" s="0"/>
      <c r="AFF298" s="0"/>
      <c r="AFG298" s="0"/>
      <c r="AFH298" s="0"/>
      <c r="AFI298" s="0"/>
      <c r="AFJ298" s="0"/>
      <c r="AFK298" s="0"/>
      <c r="AFL298" s="0"/>
      <c r="AFM298" s="0"/>
      <c r="AFN298" s="0"/>
      <c r="AFO298" s="0"/>
      <c r="AFP298" s="0"/>
      <c r="AFQ298" s="0"/>
      <c r="AFR298" s="0"/>
      <c r="AFS298" s="0"/>
      <c r="AFT298" s="0"/>
      <c r="AFU298" s="0"/>
      <c r="AFV298" s="0"/>
      <c r="AFW298" s="0"/>
      <c r="AFX298" s="0"/>
      <c r="AFY298" s="0"/>
      <c r="AFZ298" s="0"/>
      <c r="AGA298" s="0"/>
      <c r="AGB298" s="0"/>
      <c r="AGC298" s="0"/>
      <c r="AGD298" s="0"/>
      <c r="AGE298" s="0"/>
      <c r="AGF298" s="0"/>
      <c r="AGG298" s="0"/>
      <c r="AGH298" s="0"/>
      <c r="AGI298" s="0"/>
      <c r="AGJ298" s="0"/>
      <c r="AGK298" s="0"/>
      <c r="AGL298" s="0"/>
      <c r="AGM298" s="0"/>
      <c r="AGN298" s="0"/>
      <c r="AGO298" s="0"/>
      <c r="AGP298" s="0"/>
      <c r="AGQ298" s="0"/>
      <c r="AGR298" s="0"/>
      <c r="AGS298" s="0"/>
      <c r="AGT298" s="0"/>
      <c r="AGU298" s="0"/>
      <c r="AGV298" s="0"/>
      <c r="AGW298" s="0"/>
      <c r="AGX298" s="0"/>
      <c r="AGY298" s="0"/>
      <c r="AGZ298" s="0"/>
      <c r="AHA298" s="0"/>
      <c r="AHB298" s="0"/>
      <c r="AHC298" s="0"/>
      <c r="AHD298" s="0"/>
      <c r="AHE298" s="0"/>
      <c r="AHF298" s="0"/>
      <c r="AHG298" s="0"/>
      <c r="AHH298" s="0"/>
      <c r="AHI298" s="0"/>
      <c r="AHJ298" s="0"/>
      <c r="AHK298" s="0"/>
      <c r="AHL298" s="0"/>
      <c r="AHM298" s="0"/>
      <c r="AHN298" s="0"/>
      <c r="AHO298" s="0"/>
      <c r="AHP298" s="0"/>
      <c r="AHQ298" s="0"/>
      <c r="AHR298" s="0"/>
      <c r="AHS298" s="0"/>
      <c r="AHT298" s="0"/>
      <c r="AHU298" s="0"/>
      <c r="AHV298" s="0"/>
      <c r="AHW298" s="0"/>
      <c r="AHX298" s="0"/>
      <c r="AHY298" s="0"/>
      <c r="AHZ298" s="0"/>
      <c r="AIA298" s="0"/>
      <c r="AIB298" s="0"/>
      <c r="AIC298" s="0"/>
      <c r="AID298" s="0"/>
      <c r="AIE298" s="0"/>
      <c r="AIF298" s="0"/>
      <c r="AIG298" s="0"/>
      <c r="AIH298" s="0"/>
      <c r="AII298" s="0"/>
      <c r="AIJ298" s="0"/>
      <c r="AIK298" s="0"/>
      <c r="AIL298" s="0"/>
      <c r="AIM298" s="0"/>
      <c r="AIN298" s="0"/>
      <c r="AIO298" s="0"/>
      <c r="AIP298" s="0"/>
      <c r="AIQ298" s="0"/>
      <c r="AIR298" s="0"/>
      <c r="AIS298" s="0"/>
      <c r="AIT298" s="0"/>
      <c r="AIU298" s="0"/>
      <c r="AIV298" s="0"/>
      <c r="AIW298" s="0"/>
      <c r="AIX298" s="0"/>
      <c r="AIY298" s="0"/>
      <c r="AIZ298" s="0"/>
      <c r="AJA298" s="0"/>
      <c r="AJB298" s="0"/>
      <c r="AJC298" s="0"/>
      <c r="AJD298" s="0"/>
      <c r="AJE298" s="0"/>
      <c r="AJF298" s="0"/>
      <c r="AJG298" s="0"/>
      <c r="AJH298" s="0"/>
      <c r="AJI298" s="0"/>
      <c r="AJJ298" s="0"/>
      <c r="AJK298" s="0"/>
      <c r="AJL298" s="0"/>
      <c r="AJM298" s="0"/>
      <c r="AJN298" s="0"/>
      <c r="AJO298" s="0"/>
      <c r="AJP298" s="0"/>
      <c r="AJQ298" s="0"/>
      <c r="AJR298" s="0"/>
      <c r="AJS298" s="0"/>
      <c r="AJT298" s="0"/>
      <c r="AJU298" s="0"/>
      <c r="AJV298" s="0"/>
      <c r="AJW298" s="0"/>
      <c r="AJX298" s="0"/>
      <c r="AJY298" s="0"/>
      <c r="AJZ298" s="0"/>
      <c r="AKA298" s="0"/>
      <c r="AKB298" s="0"/>
      <c r="AKC298" s="0"/>
      <c r="AKD298" s="0"/>
      <c r="AKE298" s="0"/>
      <c r="AKF298" s="0"/>
      <c r="AKG298" s="0"/>
      <c r="AKH298" s="0"/>
      <c r="AKI298" s="0"/>
      <c r="AKJ298" s="0"/>
      <c r="AKK298" s="0"/>
      <c r="AKL298" s="0"/>
      <c r="AKM298" s="0"/>
      <c r="AKN298" s="0"/>
      <c r="AKO298" s="0"/>
      <c r="AKP298" s="0"/>
      <c r="AKQ298" s="0"/>
      <c r="AKR298" s="0"/>
      <c r="AKS298" s="0"/>
      <c r="AKT298" s="0"/>
      <c r="AKU298" s="0"/>
      <c r="AKV298" s="0"/>
      <c r="AKW298" s="0"/>
      <c r="AKX298" s="0"/>
      <c r="AKY298" s="0"/>
      <c r="AKZ298" s="0"/>
      <c r="ALA298" s="0"/>
      <c r="ALB298" s="0"/>
      <c r="ALC298" s="0"/>
      <c r="ALD298" s="0"/>
      <c r="ALE298" s="0"/>
      <c r="ALF298" s="0"/>
      <c r="ALG298" s="0"/>
      <c r="ALH298" s="0"/>
      <c r="ALI298" s="0"/>
      <c r="ALJ298" s="0"/>
      <c r="ALK298" s="0"/>
      <c r="ALL298" s="0"/>
      <c r="ALM298" s="0"/>
      <c r="ALN298" s="0"/>
      <c r="ALO298" s="0"/>
      <c r="ALP298" s="0"/>
      <c r="ALQ298" s="0"/>
      <c r="ALR298" s="0"/>
      <c r="ALS298" s="0"/>
      <c r="ALT298" s="0"/>
      <c r="ALU298" s="0"/>
      <c r="ALV298" s="0"/>
      <c r="ALW298" s="0"/>
      <c r="ALX298" s="0"/>
      <c r="ALY298" s="0"/>
      <c r="ALZ298" s="0"/>
      <c r="AMA298" s="0"/>
      <c r="AMB298" s="0"/>
      <c r="AMC298" s="0"/>
      <c r="AMD298" s="0"/>
      <c r="AME298" s="0"/>
      <c r="AMF298" s="0"/>
      <c r="AMG298" s="0"/>
      <c r="AMH298" s="0"/>
      <c r="AMI298" s="0"/>
      <c r="AMJ298" s="0"/>
    </row>
    <row r="299" s="143" customFormat="true" ht="15" hidden="false" customHeight="true" outlineLevel="0" collapsed="false">
      <c r="A299" s="51"/>
      <c r="B299" s="50" t="n">
        <v>4</v>
      </c>
      <c r="C299" s="148" t="s">
        <v>658</v>
      </c>
      <c r="D299" s="154"/>
      <c r="E299" s="0"/>
      <c r="F299" s="149"/>
      <c r="G299" s="155"/>
      <c r="H299" s="0"/>
      <c r="I299" s="0"/>
      <c r="J299" s="151"/>
      <c r="K299" s="152"/>
      <c r="L299" s="153" t="n">
        <f aca="false">SUMIF($B$1:$B$295,"=4")/4</f>
        <v>8</v>
      </c>
      <c r="M299" s="142"/>
      <c r="N299" s="0"/>
      <c r="O299" s="4"/>
      <c r="P299" s="0"/>
      <c r="Q299" s="156"/>
      <c r="R299" s="0"/>
      <c r="S299" s="0"/>
      <c r="T299" s="0"/>
      <c r="U299" s="0"/>
      <c r="V299" s="0"/>
      <c r="W299" s="0"/>
      <c r="X299" s="0"/>
      <c r="Y299" s="0"/>
      <c r="Z299" s="0"/>
      <c r="AA299" s="0"/>
      <c r="AB299" s="0"/>
      <c r="AC299" s="134"/>
      <c r="AD299" s="134"/>
      <c r="AE299" s="134"/>
      <c r="AF299" s="134"/>
      <c r="AG299" s="134"/>
      <c r="AH299" s="134"/>
      <c r="AI299" s="134"/>
      <c r="AJ299" s="134"/>
      <c r="AK299" s="134"/>
      <c r="AL299" s="134"/>
      <c r="AM299" s="134"/>
      <c r="AN299" s="134"/>
      <c r="AO299" s="134"/>
      <c r="AP299" s="134"/>
      <c r="AQ299" s="134"/>
      <c r="AR299" s="134"/>
      <c r="AS299" s="134"/>
      <c r="AT299" s="134"/>
      <c r="AU299" s="134"/>
      <c r="AV299" s="134"/>
      <c r="AW299" s="134"/>
      <c r="AX299" s="134"/>
      <c r="AY299" s="134"/>
      <c r="AZ299" s="134"/>
      <c r="BA299" s="134"/>
      <c r="BB299" s="134"/>
      <c r="BC299" s="134"/>
      <c r="BD299" s="134"/>
      <c r="BE299" s="134"/>
      <c r="BF299" s="134"/>
      <c r="BG299" s="134"/>
      <c r="BH299" s="134"/>
      <c r="BI299" s="134"/>
      <c r="BJ299" s="134"/>
      <c r="BK299" s="134"/>
      <c r="BL299" s="134"/>
      <c r="BM299" s="134"/>
      <c r="BN299" s="134"/>
      <c r="BO299" s="134"/>
      <c r="BP299" s="134"/>
      <c r="BQ299" s="134"/>
      <c r="BR299" s="134"/>
      <c r="BS299" s="134"/>
      <c r="BT299" s="134"/>
      <c r="BU299" s="134"/>
      <c r="BV299" s="134"/>
      <c r="BW299" s="134"/>
      <c r="BX299" s="134"/>
      <c r="BY299" s="134"/>
      <c r="BZ299" s="134"/>
      <c r="CA299" s="134"/>
      <c r="CB299" s="134"/>
      <c r="CC299" s="134"/>
      <c r="CD299" s="134"/>
      <c r="CE299" s="134"/>
      <c r="CF299" s="134"/>
      <c r="CG299" s="134"/>
      <c r="CH299" s="134"/>
      <c r="CI299" s="134"/>
      <c r="CJ299" s="134"/>
      <c r="CK299" s="134"/>
      <c r="CL299" s="134"/>
      <c r="CM299" s="134"/>
      <c r="CN299" s="134"/>
      <c r="CO299" s="134"/>
      <c r="CP299" s="134"/>
      <c r="CQ299" s="134"/>
      <c r="CR299" s="134"/>
      <c r="CS299" s="134"/>
      <c r="CT299" s="134"/>
      <c r="CU299" s="134"/>
      <c r="CV299" s="134"/>
      <c r="CW299" s="134"/>
      <c r="CX299" s="134"/>
      <c r="CY299" s="134"/>
      <c r="CZ299" s="134"/>
      <c r="DA299" s="134"/>
      <c r="DB299" s="134"/>
      <c r="DC299" s="134"/>
      <c r="DD299" s="134"/>
      <c r="DE299" s="134"/>
      <c r="DF299" s="134"/>
      <c r="DG299" s="134"/>
      <c r="DH299" s="134"/>
      <c r="DI299" s="134"/>
      <c r="DJ299" s="134"/>
      <c r="DK299" s="134"/>
      <c r="DL299" s="134"/>
      <c r="DM299" s="134"/>
      <c r="DN299" s="134"/>
      <c r="DO299" s="134"/>
      <c r="DP299" s="134"/>
      <c r="DQ299" s="134"/>
      <c r="DR299" s="134"/>
      <c r="DS299" s="134"/>
      <c r="DT299" s="134"/>
      <c r="DU299" s="134"/>
      <c r="DV299" s="134"/>
      <c r="DW299" s="134"/>
      <c r="DX299" s="134"/>
      <c r="DY299" s="134"/>
      <c r="DZ299" s="134"/>
      <c r="EA299" s="134"/>
      <c r="EB299" s="134"/>
      <c r="EC299" s="134"/>
      <c r="ED299" s="134"/>
      <c r="EE299" s="134"/>
      <c r="EF299" s="134"/>
      <c r="EG299" s="134"/>
      <c r="EH299" s="134"/>
      <c r="EI299" s="134"/>
      <c r="EJ299" s="134"/>
      <c r="EK299" s="134"/>
      <c r="EL299" s="134"/>
      <c r="EM299" s="134"/>
      <c r="EN299" s="134"/>
      <c r="EO299" s="134"/>
      <c r="EP299" s="134"/>
      <c r="EQ299" s="134"/>
      <c r="ER299" s="134"/>
      <c r="ES299" s="134"/>
      <c r="ET299" s="134"/>
      <c r="EU299" s="134"/>
      <c r="EV299" s="134"/>
      <c r="EW299" s="134"/>
      <c r="EX299" s="134"/>
      <c r="EY299" s="134"/>
      <c r="EZ299" s="134"/>
      <c r="FA299" s="134"/>
      <c r="FB299" s="134"/>
      <c r="FC299" s="134"/>
      <c r="FD299" s="134"/>
      <c r="FE299" s="134"/>
      <c r="AED299" s="0"/>
      <c r="AEE299" s="0"/>
      <c r="AEF299" s="0"/>
      <c r="AEG299" s="0"/>
      <c r="AEH299" s="0"/>
      <c r="AEI299" s="0"/>
      <c r="AEJ299" s="0"/>
      <c r="AEK299" s="0"/>
      <c r="AEL299" s="0"/>
      <c r="AEM299" s="0"/>
      <c r="AEN299" s="0"/>
      <c r="AEO299" s="0"/>
      <c r="AEP299" s="0"/>
      <c r="AEQ299" s="0"/>
      <c r="AER299" s="0"/>
      <c r="AES299" s="0"/>
      <c r="AET299" s="0"/>
      <c r="AEU299" s="0"/>
      <c r="AEV299" s="0"/>
      <c r="AEW299" s="0"/>
      <c r="AEX299" s="0"/>
      <c r="AEY299" s="0"/>
      <c r="AEZ299" s="0"/>
      <c r="AFA299" s="0"/>
      <c r="AFB299" s="0"/>
      <c r="AFC299" s="0"/>
      <c r="AFD299" s="0"/>
      <c r="AFE299" s="0"/>
      <c r="AFF299" s="0"/>
      <c r="AFG299" s="0"/>
      <c r="AFH299" s="0"/>
      <c r="AFI299" s="0"/>
      <c r="AFJ299" s="0"/>
      <c r="AFK299" s="0"/>
      <c r="AFL299" s="0"/>
      <c r="AFM299" s="0"/>
      <c r="AFN299" s="0"/>
      <c r="AFO299" s="0"/>
      <c r="AFP299" s="0"/>
      <c r="AFQ299" s="0"/>
      <c r="AFR299" s="0"/>
      <c r="AFS299" s="0"/>
      <c r="AFT299" s="0"/>
      <c r="AFU299" s="0"/>
      <c r="AFV299" s="0"/>
      <c r="AFW299" s="0"/>
      <c r="AFX299" s="0"/>
      <c r="AFY299" s="0"/>
      <c r="AFZ299" s="0"/>
      <c r="AGA299" s="0"/>
      <c r="AGB299" s="0"/>
      <c r="AGC299" s="0"/>
      <c r="AGD299" s="0"/>
      <c r="AGE299" s="0"/>
      <c r="AGF299" s="0"/>
      <c r="AGG299" s="0"/>
      <c r="AGH299" s="0"/>
      <c r="AGI299" s="0"/>
      <c r="AGJ299" s="0"/>
      <c r="AGK299" s="0"/>
      <c r="AGL299" s="0"/>
      <c r="AGM299" s="0"/>
      <c r="AGN299" s="0"/>
      <c r="AGO299" s="0"/>
      <c r="AGP299" s="0"/>
      <c r="AGQ299" s="0"/>
      <c r="AGR299" s="0"/>
      <c r="AGS299" s="0"/>
      <c r="AGT299" s="0"/>
      <c r="AGU299" s="0"/>
      <c r="AGV299" s="0"/>
      <c r="AGW299" s="0"/>
      <c r="AGX299" s="0"/>
      <c r="AGY299" s="0"/>
      <c r="AGZ299" s="0"/>
      <c r="AHA299" s="0"/>
      <c r="AHB299" s="0"/>
      <c r="AHC299" s="0"/>
      <c r="AHD299" s="0"/>
      <c r="AHE299" s="0"/>
      <c r="AHF299" s="0"/>
      <c r="AHG299" s="0"/>
      <c r="AHH299" s="0"/>
      <c r="AHI299" s="0"/>
      <c r="AHJ299" s="0"/>
      <c r="AHK299" s="0"/>
      <c r="AHL299" s="0"/>
      <c r="AHM299" s="0"/>
      <c r="AHN299" s="0"/>
      <c r="AHO299" s="0"/>
      <c r="AHP299" s="0"/>
      <c r="AHQ299" s="0"/>
      <c r="AHR299" s="0"/>
      <c r="AHS299" s="0"/>
      <c r="AHT299" s="0"/>
      <c r="AHU299" s="0"/>
      <c r="AHV299" s="0"/>
      <c r="AHW299" s="0"/>
      <c r="AHX299" s="0"/>
      <c r="AHY299" s="0"/>
      <c r="AHZ299" s="0"/>
      <c r="AIA299" s="0"/>
      <c r="AIB299" s="0"/>
      <c r="AIC299" s="0"/>
      <c r="AID299" s="0"/>
      <c r="AIE299" s="0"/>
      <c r="AIF299" s="0"/>
      <c r="AIG299" s="0"/>
      <c r="AIH299" s="0"/>
      <c r="AII299" s="0"/>
      <c r="AIJ299" s="0"/>
      <c r="AIK299" s="0"/>
      <c r="AIL299" s="0"/>
      <c r="AIM299" s="0"/>
      <c r="AIN299" s="0"/>
      <c r="AIO299" s="0"/>
      <c r="AIP299" s="0"/>
      <c r="AIQ299" s="0"/>
      <c r="AIR299" s="0"/>
      <c r="AIS299" s="0"/>
      <c r="AIT299" s="0"/>
      <c r="AIU299" s="0"/>
      <c r="AIV299" s="0"/>
      <c r="AIW299" s="0"/>
      <c r="AIX299" s="0"/>
      <c r="AIY299" s="0"/>
      <c r="AIZ299" s="0"/>
      <c r="AJA299" s="0"/>
      <c r="AJB299" s="0"/>
      <c r="AJC299" s="0"/>
      <c r="AJD299" s="0"/>
      <c r="AJE299" s="0"/>
      <c r="AJF299" s="0"/>
      <c r="AJG299" s="0"/>
      <c r="AJH299" s="0"/>
      <c r="AJI299" s="0"/>
      <c r="AJJ299" s="0"/>
      <c r="AJK299" s="0"/>
      <c r="AJL299" s="0"/>
      <c r="AJM299" s="0"/>
      <c r="AJN299" s="0"/>
      <c r="AJO299" s="0"/>
      <c r="AJP299" s="0"/>
      <c r="AJQ299" s="0"/>
      <c r="AJR299" s="0"/>
      <c r="AJS299" s="0"/>
      <c r="AJT299" s="0"/>
      <c r="AJU299" s="0"/>
      <c r="AJV299" s="0"/>
      <c r="AJW299" s="0"/>
      <c r="AJX299" s="0"/>
      <c r="AJY299" s="0"/>
      <c r="AJZ299" s="0"/>
      <c r="AKA299" s="0"/>
      <c r="AKB299" s="0"/>
      <c r="AKC299" s="0"/>
      <c r="AKD299" s="0"/>
      <c r="AKE299" s="0"/>
      <c r="AKF299" s="0"/>
      <c r="AKG299" s="0"/>
      <c r="AKH299" s="0"/>
      <c r="AKI299" s="0"/>
      <c r="AKJ299" s="0"/>
      <c r="AKK299" s="0"/>
      <c r="AKL299" s="0"/>
      <c r="AKM299" s="0"/>
      <c r="AKN299" s="0"/>
      <c r="AKO299" s="0"/>
      <c r="AKP299" s="0"/>
      <c r="AKQ299" s="0"/>
      <c r="AKR299" s="0"/>
      <c r="AKS299" s="0"/>
      <c r="AKT299" s="0"/>
      <c r="AKU299" s="0"/>
      <c r="AKV299" s="0"/>
      <c r="AKW299" s="0"/>
      <c r="AKX299" s="0"/>
      <c r="AKY299" s="0"/>
      <c r="AKZ299" s="0"/>
      <c r="ALA299" s="0"/>
      <c r="ALB299" s="0"/>
      <c r="ALC299" s="0"/>
      <c r="ALD299" s="0"/>
      <c r="ALE299" s="0"/>
      <c r="ALF299" s="0"/>
      <c r="ALG299" s="0"/>
      <c r="ALH299" s="0"/>
      <c r="ALI299" s="0"/>
      <c r="ALJ299" s="0"/>
      <c r="ALK299" s="0"/>
      <c r="ALL299" s="0"/>
      <c r="ALM299" s="0"/>
      <c r="ALN299" s="0"/>
      <c r="ALO299" s="0"/>
      <c r="ALP299" s="0"/>
      <c r="ALQ299" s="0"/>
      <c r="ALR299" s="0"/>
      <c r="ALS299" s="0"/>
      <c r="ALT299" s="0"/>
      <c r="ALU299" s="0"/>
      <c r="ALV299" s="0"/>
      <c r="ALW299" s="0"/>
      <c r="ALX299" s="0"/>
      <c r="ALY299" s="0"/>
      <c r="ALZ299" s="0"/>
      <c r="AMA299" s="0"/>
      <c r="AMB299" s="0"/>
      <c r="AMC299" s="0"/>
      <c r="AMD299" s="0"/>
      <c r="AME299" s="0"/>
      <c r="AMF299" s="0"/>
      <c r="AMG299" s="0"/>
      <c r="AMH299" s="0"/>
      <c r="AMI299" s="0"/>
      <c r="AMJ299" s="0"/>
    </row>
    <row r="300" s="143" customFormat="true" ht="15" hidden="false" customHeight="true" outlineLevel="0" collapsed="false">
      <c r="A300" s="50"/>
      <c r="B300" s="50" t="n">
        <v>5</v>
      </c>
      <c r="C300" s="148" t="s">
        <v>659</v>
      </c>
      <c r="D300" s="0"/>
      <c r="E300" s="0"/>
      <c r="F300" s="149"/>
      <c r="G300" s="155"/>
      <c r="H300" s="0"/>
      <c r="I300" s="0"/>
      <c r="J300" s="151"/>
      <c r="K300" s="152"/>
      <c r="L300" s="153" t="n">
        <f aca="false">SUMIF($B$1:$B$295,"=5")/5</f>
        <v>8</v>
      </c>
      <c r="M300" s="142"/>
      <c r="N300" s="0"/>
      <c r="O300" s="4"/>
      <c r="P300" s="0"/>
      <c r="Q300" s="156"/>
      <c r="R300" s="0"/>
      <c r="S300" s="0"/>
      <c r="T300" s="0"/>
      <c r="U300" s="0"/>
      <c r="V300" s="0"/>
      <c r="W300" s="0"/>
      <c r="X300" s="0"/>
      <c r="Y300" s="0"/>
      <c r="Z300" s="0"/>
      <c r="AA300" s="0"/>
      <c r="AB300" s="0"/>
      <c r="AC300" s="134"/>
      <c r="AD300" s="134"/>
      <c r="AE300" s="134"/>
      <c r="AF300" s="134"/>
      <c r="AG300" s="134"/>
      <c r="AH300" s="134"/>
      <c r="AI300" s="134"/>
      <c r="AJ300" s="134"/>
      <c r="AK300" s="134"/>
      <c r="AL300" s="134"/>
      <c r="AM300" s="134"/>
      <c r="AN300" s="134"/>
      <c r="AO300" s="134"/>
      <c r="AP300" s="134"/>
      <c r="AQ300" s="134"/>
      <c r="AR300" s="134"/>
      <c r="AS300" s="134"/>
      <c r="AT300" s="134"/>
      <c r="AU300" s="134"/>
      <c r="AV300" s="134"/>
      <c r="AW300" s="134"/>
      <c r="AX300" s="134"/>
      <c r="AY300" s="134"/>
      <c r="AZ300" s="134"/>
      <c r="BA300" s="134"/>
      <c r="BB300" s="134"/>
      <c r="BC300" s="134"/>
      <c r="BD300" s="134"/>
      <c r="BE300" s="134"/>
      <c r="BF300" s="134"/>
      <c r="BG300" s="134"/>
      <c r="BH300" s="134"/>
      <c r="BI300" s="134"/>
      <c r="BJ300" s="134"/>
      <c r="BK300" s="134"/>
      <c r="BL300" s="134"/>
      <c r="BM300" s="134"/>
      <c r="BN300" s="134"/>
      <c r="BO300" s="134"/>
      <c r="BP300" s="134"/>
      <c r="BQ300" s="134"/>
      <c r="BR300" s="134"/>
      <c r="BS300" s="134"/>
      <c r="BT300" s="134"/>
      <c r="BU300" s="134"/>
      <c r="BV300" s="134"/>
      <c r="BW300" s="134"/>
      <c r="BX300" s="134"/>
      <c r="BY300" s="134"/>
      <c r="BZ300" s="134"/>
      <c r="CA300" s="134"/>
      <c r="CB300" s="134"/>
      <c r="CC300" s="134"/>
      <c r="CD300" s="134"/>
      <c r="CE300" s="134"/>
      <c r="CF300" s="134"/>
      <c r="CG300" s="134"/>
      <c r="CH300" s="134"/>
      <c r="CI300" s="134"/>
      <c r="CJ300" s="134"/>
      <c r="CK300" s="134"/>
      <c r="CL300" s="134"/>
      <c r="CM300" s="134"/>
      <c r="CN300" s="134"/>
      <c r="CO300" s="134"/>
      <c r="CP300" s="134"/>
      <c r="CQ300" s="134"/>
      <c r="CR300" s="134"/>
      <c r="CS300" s="134"/>
      <c r="CT300" s="134"/>
      <c r="CU300" s="134"/>
      <c r="CV300" s="134"/>
      <c r="CW300" s="134"/>
      <c r="CX300" s="134"/>
      <c r="CY300" s="134"/>
      <c r="CZ300" s="134"/>
      <c r="DA300" s="134"/>
      <c r="DB300" s="134"/>
      <c r="DC300" s="134"/>
      <c r="DD300" s="134"/>
      <c r="DE300" s="134"/>
      <c r="DF300" s="134"/>
      <c r="DG300" s="134"/>
      <c r="DH300" s="134"/>
      <c r="DI300" s="134"/>
      <c r="DJ300" s="134"/>
      <c r="DK300" s="134"/>
      <c r="DL300" s="134"/>
      <c r="DM300" s="134"/>
      <c r="DN300" s="134"/>
      <c r="DO300" s="134"/>
      <c r="DP300" s="134"/>
      <c r="DQ300" s="134"/>
      <c r="DR300" s="134"/>
      <c r="DS300" s="134"/>
      <c r="DT300" s="134"/>
      <c r="DU300" s="134"/>
      <c r="DV300" s="134"/>
      <c r="DW300" s="134"/>
      <c r="DX300" s="134"/>
      <c r="DY300" s="134"/>
      <c r="DZ300" s="134"/>
      <c r="EA300" s="134"/>
      <c r="EB300" s="134"/>
      <c r="EC300" s="134"/>
      <c r="ED300" s="134"/>
      <c r="EE300" s="134"/>
      <c r="EF300" s="134"/>
      <c r="EG300" s="134"/>
      <c r="EH300" s="134"/>
      <c r="EI300" s="134"/>
      <c r="EJ300" s="134"/>
      <c r="EK300" s="134"/>
      <c r="EL300" s="134"/>
      <c r="EM300" s="134"/>
      <c r="EN300" s="134"/>
      <c r="EO300" s="134"/>
      <c r="EP300" s="134"/>
      <c r="EQ300" s="134"/>
      <c r="ER300" s="134"/>
      <c r="ES300" s="134"/>
      <c r="ET300" s="134"/>
      <c r="EU300" s="134"/>
      <c r="EV300" s="134"/>
      <c r="EW300" s="134"/>
      <c r="EX300" s="134"/>
      <c r="EY300" s="134"/>
      <c r="EZ300" s="134"/>
      <c r="FA300" s="134"/>
      <c r="FB300" s="134"/>
      <c r="FC300" s="134"/>
      <c r="FD300" s="134"/>
      <c r="FE300" s="134"/>
      <c r="AED300" s="0"/>
      <c r="AEE300" s="0"/>
      <c r="AEF300" s="0"/>
      <c r="AEG300" s="0"/>
      <c r="AEH300" s="0"/>
      <c r="AEI300" s="0"/>
      <c r="AEJ300" s="0"/>
      <c r="AEK300" s="0"/>
      <c r="AEL300" s="0"/>
      <c r="AEM300" s="0"/>
      <c r="AEN300" s="0"/>
      <c r="AEO300" s="0"/>
      <c r="AEP300" s="0"/>
      <c r="AEQ300" s="0"/>
      <c r="AER300" s="0"/>
      <c r="AES300" s="0"/>
      <c r="AET300" s="0"/>
      <c r="AEU300" s="0"/>
      <c r="AEV300" s="0"/>
      <c r="AEW300" s="0"/>
      <c r="AEX300" s="0"/>
      <c r="AEY300" s="0"/>
      <c r="AEZ300" s="0"/>
      <c r="AFA300" s="0"/>
      <c r="AFB300" s="0"/>
      <c r="AFC300" s="0"/>
      <c r="AFD300" s="0"/>
      <c r="AFE300" s="0"/>
      <c r="AFF300" s="0"/>
      <c r="AFG300" s="0"/>
      <c r="AFH300" s="0"/>
      <c r="AFI300" s="0"/>
      <c r="AFJ300" s="0"/>
      <c r="AFK300" s="0"/>
      <c r="AFL300" s="0"/>
      <c r="AFM300" s="0"/>
      <c r="AFN300" s="0"/>
      <c r="AFO300" s="0"/>
      <c r="AFP300" s="0"/>
      <c r="AFQ300" s="0"/>
      <c r="AFR300" s="0"/>
      <c r="AFS300" s="0"/>
      <c r="AFT300" s="0"/>
      <c r="AFU300" s="0"/>
      <c r="AFV300" s="0"/>
      <c r="AFW300" s="0"/>
      <c r="AFX300" s="0"/>
      <c r="AFY300" s="0"/>
      <c r="AFZ300" s="0"/>
      <c r="AGA300" s="0"/>
      <c r="AGB300" s="0"/>
      <c r="AGC300" s="0"/>
      <c r="AGD300" s="0"/>
      <c r="AGE300" s="0"/>
      <c r="AGF300" s="0"/>
      <c r="AGG300" s="0"/>
      <c r="AGH300" s="0"/>
      <c r="AGI300" s="0"/>
      <c r="AGJ300" s="0"/>
      <c r="AGK300" s="0"/>
      <c r="AGL300" s="0"/>
      <c r="AGM300" s="0"/>
      <c r="AGN300" s="0"/>
      <c r="AGO300" s="0"/>
      <c r="AGP300" s="0"/>
      <c r="AGQ300" s="0"/>
      <c r="AGR300" s="0"/>
      <c r="AGS300" s="0"/>
      <c r="AGT300" s="0"/>
      <c r="AGU300" s="0"/>
      <c r="AGV300" s="0"/>
      <c r="AGW300" s="0"/>
      <c r="AGX300" s="0"/>
      <c r="AGY300" s="0"/>
      <c r="AGZ300" s="0"/>
      <c r="AHA300" s="0"/>
      <c r="AHB300" s="0"/>
      <c r="AHC300" s="0"/>
      <c r="AHD300" s="0"/>
      <c r="AHE300" s="0"/>
      <c r="AHF300" s="0"/>
      <c r="AHG300" s="0"/>
      <c r="AHH300" s="0"/>
      <c r="AHI300" s="0"/>
      <c r="AHJ300" s="0"/>
      <c r="AHK300" s="0"/>
      <c r="AHL300" s="0"/>
      <c r="AHM300" s="0"/>
      <c r="AHN300" s="0"/>
      <c r="AHO300" s="0"/>
      <c r="AHP300" s="0"/>
      <c r="AHQ300" s="0"/>
      <c r="AHR300" s="0"/>
      <c r="AHS300" s="0"/>
      <c r="AHT300" s="0"/>
      <c r="AHU300" s="0"/>
      <c r="AHV300" s="0"/>
      <c r="AHW300" s="0"/>
      <c r="AHX300" s="0"/>
      <c r="AHY300" s="0"/>
      <c r="AHZ300" s="0"/>
      <c r="AIA300" s="0"/>
      <c r="AIB300" s="0"/>
      <c r="AIC300" s="0"/>
      <c r="AID300" s="0"/>
      <c r="AIE300" s="0"/>
      <c r="AIF300" s="0"/>
      <c r="AIG300" s="0"/>
      <c r="AIH300" s="0"/>
      <c r="AII300" s="0"/>
      <c r="AIJ300" s="0"/>
      <c r="AIK300" s="0"/>
      <c r="AIL300" s="0"/>
      <c r="AIM300" s="0"/>
      <c r="AIN300" s="0"/>
      <c r="AIO300" s="0"/>
      <c r="AIP300" s="0"/>
      <c r="AIQ300" s="0"/>
      <c r="AIR300" s="0"/>
      <c r="AIS300" s="0"/>
      <c r="AIT300" s="0"/>
      <c r="AIU300" s="0"/>
      <c r="AIV300" s="0"/>
      <c r="AIW300" s="0"/>
      <c r="AIX300" s="0"/>
      <c r="AIY300" s="0"/>
      <c r="AIZ300" s="0"/>
      <c r="AJA300" s="0"/>
      <c r="AJB300" s="0"/>
      <c r="AJC300" s="0"/>
      <c r="AJD300" s="0"/>
      <c r="AJE300" s="0"/>
      <c r="AJF300" s="0"/>
      <c r="AJG300" s="0"/>
      <c r="AJH300" s="0"/>
      <c r="AJI300" s="0"/>
      <c r="AJJ300" s="0"/>
      <c r="AJK300" s="0"/>
      <c r="AJL300" s="0"/>
      <c r="AJM300" s="0"/>
      <c r="AJN300" s="0"/>
      <c r="AJO300" s="0"/>
      <c r="AJP300" s="0"/>
      <c r="AJQ300" s="0"/>
      <c r="AJR300" s="0"/>
      <c r="AJS300" s="0"/>
      <c r="AJT300" s="0"/>
      <c r="AJU300" s="0"/>
      <c r="AJV300" s="0"/>
      <c r="AJW300" s="0"/>
      <c r="AJX300" s="0"/>
      <c r="AJY300" s="0"/>
      <c r="AJZ300" s="0"/>
      <c r="AKA300" s="0"/>
      <c r="AKB300" s="0"/>
      <c r="AKC300" s="0"/>
      <c r="AKD300" s="0"/>
      <c r="AKE300" s="0"/>
      <c r="AKF300" s="0"/>
      <c r="AKG300" s="0"/>
      <c r="AKH300" s="0"/>
      <c r="AKI300" s="0"/>
      <c r="AKJ300" s="0"/>
      <c r="AKK300" s="0"/>
      <c r="AKL300" s="0"/>
      <c r="AKM300" s="0"/>
      <c r="AKN300" s="0"/>
      <c r="AKO300" s="0"/>
      <c r="AKP300" s="0"/>
      <c r="AKQ300" s="0"/>
      <c r="AKR300" s="0"/>
      <c r="AKS300" s="0"/>
      <c r="AKT300" s="0"/>
      <c r="AKU300" s="0"/>
      <c r="AKV300" s="0"/>
      <c r="AKW300" s="0"/>
      <c r="AKX300" s="0"/>
      <c r="AKY300" s="0"/>
      <c r="AKZ300" s="0"/>
      <c r="ALA300" s="0"/>
      <c r="ALB300" s="0"/>
      <c r="ALC300" s="0"/>
      <c r="ALD300" s="0"/>
      <c r="ALE300" s="0"/>
      <c r="ALF300" s="0"/>
      <c r="ALG300" s="0"/>
      <c r="ALH300" s="0"/>
      <c r="ALI300" s="0"/>
      <c r="ALJ300" s="0"/>
      <c r="ALK300" s="0"/>
      <c r="ALL300" s="0"/>
      <c r="ALM300" s="0"/>
      <c r="ALN300" s="0"/>
      <c r="ALO300" s="0"/>
      <c r="ALP300" s="0"/>
      <c r="ALQ300" s="0"/>
      <c r="ALR300" s="0"/>
      <c r="ALS300" s="0"/>
      <c r="ALT300" s="0"/>
      <c r="ALU300" s="0"/>
      <c r="ALV300" s="0"/>
      <c r="ALW300" s="0"/>
      <c r="ALX300" s="0"/>
      <c r="ALY300" s="0"/>
      <c r="ALZ300" s="0"/>
      <c r="AMA300" s="0"/>
      <c r="AMB300" s="0"/>
      <c r="AMC300" s="0"/>
      <c r="AMD300" s="0"/>
      <c r="AME300" s="0"/>
      <c r="AMF300" s="0"/>
      <c r="AMG300" s="0"/>
      <c r="AMH300" s="0"/>
      <c r="AMI300" s="0"/>
      <c r="AMJ300" s="0"/>
    </row>
    <row r="301" s="143" customFormat="true" ht="15" hidden="false" customHeight="true" outlineLevel="0" collapsed="false">
      <c r="A301" s="0"/>
      <c r="B301" s="0"/>
      <c r="C301" s="157"/>
      <c r="D301" s="158"/>
      <c r="E301" s="0"/>
      <c r="F301" s="123"/>
      <c r="G301" s="150"/>
      <c r="H301" s="0"/>
      <c r="I301" s="0"/>
      <c r="J301" s="159"/>
      <c r="K301" s="160"/>
      <c r="L301" s="144" t="s">
        <v>660</v>
      </c>
      <c r="M301" s="142"/>
      <c r="N301" s="0"/>
      <c r="O301" s="4"/>
      <c r="P301" s="0"/>
      <c r="Q301" s="156"/>
      <c r="R301" s="0"/>
      <c r="S301" s="0"/>
      <c r="T301" s="0"/>
      <c r="U301" s="0"/>
      <c r="V301" s="0"/>
      <c r="W301" s="0"/>
      <c r="X301" s="0"/>
      <c r="Y301" s="0"/>
      <c r="Z301" s="0"/>
      <c r="AA301" s="0"/>
      <c r="AB301" s="0"/>
      <c r="AC301" s="134"/>
      <c r="AD301" s="134"/>
      <c r="AE301" s="134"/>
      <c r="AF301" s="134"/>
      <c r="AG301" s="134"/>
      <c r="AH301" s="134"/>
      <c r="AI301" s="134"/>
      <c r="AJ301" s="134"/>
      <c r="AK301" s="134"/>
      <c r="AL301" s="134"/>
      <c r="AM301" s="134"/>
      <c r="AN301" s="134"/>
      <c r="AO301" s="134"/>
      <c r="AP301" s="134"/>
      <c r="AQ301" s="134"/>
      <c r="AR301" s="134"/>
      <c r="AS301" s="134"/>
      <c r="AT301" s="134"/>
      <c r="AU301" s="134"/>
      <c r="AV301" s="134"/>
      <c r="AW301" s="134"/>
      <c r="AX301" s="134"/>
      <c r="AY301" s="134"/>
      <c r="AZ301" s="134"/>
      <c r="BA301" s="134"/>
      <c r="BB301" s="134"/>
      <c r="BC301" s="134"/>
      <c r="BD301" s="134"/>
      <c r="BE301" s="134"/>
      <c r="BF301" s="134"/>
      <c r="BG301" s="134"/>
      <c r="BH301" s="134"/>
      <c r="BI301" s="134"/>
      <c r="BJ301" s="134"/>
      <c r="BK301" s="134"/>
      <c r="BL301" s="134"/>
      <c r="BM301" s="134"/>
      <c r="BN301" s="134"/>
      <c r="BO301" s="134"/>
      <c r="BP301" s="134"/>
      <c r="BQ301" s="134"/>
      <c r="BR301" s="134"/>
      <c r="BS301" s="134"/>
      <c r="BT301" s="134"/>
      <c r="BU301" s="134"/>
      <c r="BV301" s="134"/>
      <c r="BW301" s="134"/>
      <c r="BX301" s="134"/>
      <c r="BY301" s="134"/>
      <c r="BZ301" s="134"/>
      <c r="CA301" s="134"/>
      <c r="CB301" s="134"/>
      <c r="CC301" s="134"/>
      <c r="CD301" s="134"/>
      <c r="CE301" s="134"/>
      <c r="CF301" s="134"/>
      <c r="CG301" s="134"/>
      <c r="CH301" s="134"/>
      <c r="CI301" s="134"/>
      <c r="CJ301" s="134"/>
      <c r="CK301" s="134"/>
      <c r="CL301" s="134"/>
      <c r="CM301" s="134"/>
      <c r="CN301" s="134"/>
      <c r="CO301" s="134"/>
      <c r="CP301" s="134"/>
      <c r="CQ301" s="134"/>
      <c r="CR301" s="134"/>
      <c r="CS301" s="134"/>
      <c r="CT301" s="134"/>
      <c r="CU301" s="134"/>
      <c r="CV301" s="134"/>
      <c r="CW301" s="134"/>
      <c r="CX301" s="134"/>
      <c r="CY301" s="134"/>
      <c r="CZ301" s="134"/>
      <c r="DA301" s="134"/>
      <c r="DB301" s="134"/>
      <c r="DC301" s="134"/>
      <c r="DD301" s="134"/>
      <c r="DE301" s="134"/>
      <c r="DF301" s="134"/>
      <c r="DG301" s="134"/>
      <c r="DH301" s="134"/>
      <c r="DI301" s="134"/>
      <c r="DJ301" s="134"/>
      <c r="DK301" s="134"/>
      <c r="DL301" s="134"/>
      <c r="DM301" s="134"/>
      <c r="DN301" s="134"/>
      <c r="DO301" s="134"/>
      <c r="DP301" s="134"/>
      <c r="DQ301" s="134"/>
      <c r="DR301" s="134"/>
      <c r="DS301" s="134"/>
      <c r="DT301" s="134"/>
      <c r="DU301" s="134"/>
      <c r="DV301" s="134"/>
      <c r="DW301" s="134"/>
      <c r="DX301" s="134"/>
      <c r="DY301" s="134"/>
      <c r="DZ301" s="134"/>
      <c r="EA301" s="134"/>
      <c r="EB301" s="134"/>
      <c r="EC301" s="134"/>
      <c r="ED301" s="134"/>
      <c r="EE301" s="134"/>
      <c r="EF301" s="134"/>
      <c r="EG301" s="134"/>
      <c r="EH301" s="134"/>
      <c r="EI301" s="134"/>
      <c r="EJ301" s="134"/>
      <c r="EK301" s="134"/>
      <c r="EL301" s="134"/>
      <c r="EM301" s="134"/>
      <c r="EN301" s="134"/>
      <c r="EO301" s="134"/>
      <c r="EP301" s="134"/>
      <c r="EQ301" s="134"/>
      <c r="ER301" s="134"/>
      <c r="ES301" s="134"/>
      <c r="ET301" s="134"/>
      <c r="EU301" s="134"/>
      <c r="EV301" s="134"/>
      <c r="EW301" s="134"/>
      <c r="EX301" s="134"/>
      <c r="EY301" s="134"/>
      <c r="EZ301" s="134"/>
      <c r="FA301" s="134"/>
      <c r="FB301" s="134"/>
      <c r="FC301" s="134"/>
      <c r="FD301" s="134"/>
      <c r="FE301" s="134"/>
      <c r="AED301" s="0"/>
      <c r="AEE301" s="0"/>
      <c r="AEF301" s="0"/>
      <c r="AEG301" s="0"/>
      <c r="AEH301" s="0"/>
      <c r="AEI301" s="0"/>
      <c r="AEJ301" s="0"/>
      <c r="AEK301" s="0"/>
      <c r="AEL301" s="0"/>
      <c r="AEM301" s="0"/>
      <c r="AEN301" s="0"/>
      <c r="AEO301" s="0"/>
      <c r="AEP301" s="0"/>
      <c r="AEQ301" s="0"/>
      <c r="AER301" s="0"/>
      <c r="AES301" s="0"/>
      <c r="AET301" s="0"/>
      <c r="AEU301" s="0"/>
      <c r="AEV301" s="0"/>
      <c r="AEW301" s="0"/>
      <c r="AEX301" s="0"/>
      <c r="AEY301" s="0"/>
      <c r="AEZ301" s="0"/>
      <c r="AFA301" s="0"/>
      <c r="AFB301" s="0"/>
      <c r="AFC301" s="0"/>
      <c r="AFD301" s="0"/>
      <c r="AFE301" s="0"/>
      <c r="AFF301" s="0"/>
      <c r="AFG301" s="0"/>
      <c r="AFH301" s="0"/>
      <c r="AFI301" s="0"/>
      <c r="AFJ301" s="0"/>
      <c r="AFK301" s="0"/>
      <c r="AFL301" s="0"/>
      <c r="AFM301" s="0"/>
      <c r="AFN301" s="0"/>
      <c r="AFO301" s="0"/>
      <c r="AFP301" s="0"/>
      <c r="AFQ301" s="0"/>
      <c r="AFR301" s="0"/>
      <c r="AFS301" s="0"/>
      <c r="AFT301" s="0"/>
      <c r="AFU301" s="0"/>
      <c r="AFV301" s="0"/>
      <c r="AFW301" s="0"/>
      <c r="AFX301" s="0"/>
      <c r="AFY301" s="0"/>
      <c r="AFZ301" s="0"/>
      <c r="AGA301" s="0"/>
      <c r="AGB301" s="0"/>
      <c r="AGC301" s="0"/>
      <c r="AGD301" s="0"/>
      <c r="AGE301" s="0"/>
      <c r="AGF301" s="0"/>
      <c r="AGG301" s="0"/>
      <c r="AGH301" s="0"/>
      <c r="AGI301" s="0"/>
      <c r="AGJ301" s="0"/>
      <c r="AGK301" s="0"/>
      <c r="AGL301" s="0"/>
      <c r="AGM301" s="0"/>
      <c r="AGN301" s="0"/>
      <c r="AGO301" s="0"/>
      <c r="AGP301" s="0"/>
      <c r="AGQ301" s="0"/>
      <c r="AGR301" s="0"/>
      <c r="AGS301" s="0"/>
      <c r="AGT301" s="0"/>
      <c r="AGU301" s="0"/>
      <c r="AGV301" s="0"/>
      <c r="AGW301" s="0"/>
      <c r="AGX301" s="0"/>
      <c r="AGY301" s="0"/>
      <c r="AGZ301" s="0"/>
      <c r="AHA301" s="0"/>
      <c r="AHB301" s="0"/>
      <c r="AHC301" s="0"/>
      <c r="AHD301" s="0"/>
      <c r="AHE301" s="0"/>
      <c r="AHF301" s="0"/>
      <c r="AHG301" s="0"/>
      <c r="AHH301" s="0"/>
      <c r="AHI301" s="0"/>
      <c r="AHJ301" s="0"/>
      <c r="AHK301" s="0"/>
      <c r="AHL301" s="0"/>
      <c r="AHM301" s="0"/>
      <c r="AHN301" s="0"/>
      <c r="AHO301" s="0"/>
      <c r="AHP301" s="0"/>
      <c r="AHQ301" s="0"/>
      <c r="AHR301" s="0"/>
      <c r="AHS301" s="0"/>
      <c r="AHT301" s="0"/>
      <c r="AHU301" s="0"/>
      <c r="AHV301" s="0"/>
      <c r="AHW301" s="0"/>
      <c r="AHX301" s="0"/>
      <c r="AHY301" s="0"/>
      <c r="AHZ301" s="0"/>
      <c r="AIA301" s="0"/>
      <c r="AIB301" s="0"/>
      <c r="AIC301" s="0"/>
      <c r="AID301" s="0"/>
      <c r="AIE301" s="0"/>
      <c r="AIF301" s="0"/>
      <c r="AIG301" s="0"/>
      <c r="AIH301" s="0"/>
      <c r="AII301" s="0"/>
      <c r="AIJ301" s="0"/>
      <c r="AIK301" s="0"/>
      <c r="AIL301" s="0"/>
      <c r="AIM301" s="0"/>
      <c r="AIN301" s="0"/>
      <c r="AIO301" s="0"/>
      <c r="AIP301" s="0"/>
      <c r="AIQ301" s="0"/>
      <c r="AIR301" s="0"/>
      <c r="AIS301" s="0"/>
      <c r="AIT301" s="0"/>
      <c r="AIU301" s="0"/>
      <c r="AIV301" s="0"/>
      <c r="AIW301" s="0"/>
      <c r="AIX301" s="0"/>
      <c r="AIY301" s="0"/>
      <c r="AIZ301" s="0"/>
      <c r="AJA301" s="0"/>
      <c r="AJB301" s="0"/>
      <c r="AJC301" s="0"/>
      <c r="AJD301" s="0"/>
      <c r="AJE301" s="0"/>
      <c r="AJF301" s="0"/>
      <c r="AJG301" s="0"/>
      <c r="AJH301" s="0"/>
      <c r="AJI301" s="0"/>
      <c r="AJJ301" s="0"/>
      <c r="AJK301" s="0"/>
      <c r="AJL301" s="0"/>
      <c r="AJM301" s="0"/>
      <c r="AJN301" s="0"/>
      <c r="AJO301" s="0"/>
      <c r="AJP301" s="0"/>
      <c r="AJQ301" s="0"/>
      <c r="AJR301" s="0"/>
      <c r="AJS301" s="0"/>
      <c r="AJT301" s="0"/>
      <c r="AJU301" s="0"/>
      <c r="AJV301" s="0"/>
      <c r="AJW301" s="0"/>
      <c r="AJX301" s="0"/>
      <c r="AJY301" s="0"/>
      <c r="AJZ301" s="0"/>
      <c r="AKA301" s="0"/>
      <c r="AKB301" s="0"/>
      <c r="AKC301" s="0"/>
      <c r="AKD301" s="0"/>
      <c r="AKE301" s="0"/>
      <c r="AKF301" s="0"/>
      <c r="AKG301" s="0"/>
      <c r="AKH301" s="0"/>
      <c r="AKI301" s="0"/>
      <c r="AKJ301" s="0"/>
      <c r="AKK301" s="0"/>
      <c r="AKL301" s="0"/>
      <c r="AKM301" s="0"/>
      <c r="AKN301" s="0"/>
      <c r="AKO301" s="0"/>
      <c r="AKP301" s="0"/>
      <c r="AKQ301" s="0"/>
      <c r="AKR301" s="0"/>
      <c r="AKS301" s="0"/>
      <c r="AKT301" s="0"/>
      <c r="AKU301" s="0"/>
      <c r="AKV301" s="0"/>
      <c r="AKW301" s="0"/>
      <c r="AKX301" s="0"/>
      <c r="AKY301" s="0"/>
      <c r="AKZ301" s="0"/>
      <c r="ALA301" s="0"/>
      <c r="ALB301" s="0"/>
      <c r="ALC301" s="0"/>
      <c r="ALD301" s="0"/>
      <c r="ALE301" s="0"/>
      <c r="ALF301" s="0"/>
      <c r="ALG301" s="0"/>
      <c r="ALH301" s="0"/>
      <c r="ALI301" s="0"/>
      <c r="ALJ301" s="0"/>
      <c r="ALK301" s="0"/>
      <c r="ALL301" s="0"/>
      <c r="ALM301" s="0"/>
      <c r="ALN301" s="0"/>
      <c r="ALO301" s="0"/>
      <c r="ALP301" s="0"/>
      <c r="ALQ301" s="0"/>
      <c r="ALR301" s="0"/>
      <c r="ALS301" s="0"/>
      <c r="ALT301" s="0"/>
      <c r="ALU301" s="0"/>
      <c r="ALV301" s="0"/>
      <c r="ALW301" s="0"/>
      <c r="ALX301" s="0"/>
      <c r="ALY301" s="0"/>
      <c r="ALZ301" s="0"/>
      <c r="AMA301" s="0"/>
      <c r="AMB301" s="0"/>
      <c r="AMC301" s="0"/>
      <c r="AMD301" s="0"/>
      <c r="AME301" s="0"/>
      <c r="AMF301" s="0"/>
      <c r="AMG301" s="0"/>
      <c r="AMH301" s="0"/>
      <c r="AMI301" s="0"/>
      <c r="AMJ301" s="0"/>
    </row>
    <row r="302" s="166" customFormat="true" ht="15" hidden="false" customHeight="true" outlineLevel="0" collapsed="false">
      <c r="A302" s="161"/>
      <c r="B302" s="162"/>
      <c r="C302" s="157"/>
      <c r="D302" s="158"/>
      <c r="E302" s="163"/>
      <c r="F302" s="164"/>
      <c r="G302" s="150"/>
      <c r="H302" s="165"/>
      <c r="I302" s="165"/>
      <c r="J302" s="159"/>
      <c r="K302" s="160"/>
      <c r="L302" s="144" t="n">
        <f aca="false">SUM(L296:L301)</f>
        <v>289</v>
      </c>
      <c r="M302" s="142"/>
      <c r="N302" s="5"/>
      <c r="O302" s="4"/>
      <c r="P302" s="163"/>
      <c r="Q302" s="156"/>
      <c r="R302" s="11"/>
      <c r="S302" s="12"/>
      <c r="T302" s="12"/>
      <c r="U302" s="12"/>
      <c r="V302" s="12"/>
      <c r="W302" s="12"/>
      <c r="X302" s="12"/>
      <c r="Y302" s="12"/>
      <c r="Z302" s="12"/>
      <c r="AA302" s="12"/>
      <c r="AB302" s="13"/>
      <c r="AC302" s="134"/>
      <c r="AD302" s="134"/>
      <c r="AE302" s="134"/>
      <c r="AF302" s="134"/>
      <c r="AG302" s="134"/>
      <c r="AH302" s="134"/>
      <c r="AI302" s="134"/>
      <c r="AJ302" s="134"/>
      <c r="AK302" s="134"/>
      <c r="AL302" s="134"/>
      <c r="AM302" s="134"/>
      <c r="AN302" s="134"/>
      <c r="AO302" s="134"/>
      <c r="AP302" s="134"/>
      <c r="AQ302" s="134"/>
      <c r="AR302" s="134"/>
      <c r="AS302" s="134"/>
      <c r="AT302" s="134"/>
      <c r="AU302" s="134"/>
      <c r="AV302" s="134"/>
      <c r="AW302" s="134"/>
      <c r="AX302" s="134"/>
      <c r="AY302" s="134"/>
      <c r="AZ302" s="134"/>
      <c r="BA302" s="134"/>
      <c r="BB302" s="134"/>
      <c r="BC302" s="134"/>
      <c r="BD302" s="134"/>
      <c r="BE302" s="134"/>
      <c r="BF302" s="134"/>
      <c r="BG302" s="134"/>
      <c r="BH302" s="134"/>
      <c r="BI302" s="134"/>
      <c r="BJ302" s="134"/>
      <c r="BK302" s="134"/>
      <c r="BL302" s="134"/>
      <c r="BM302" s="134"/>
      <c r="BN302" s="134"/>
      <c r="BO302" s="134"/>
      <c r="BP302" s="134"/>
      <c r="BQ302" s="134"/>
      <c r="BR302" s="134"/>
      <c r="BS302" s="134"/>
      <c r="BT302" s="134"/>
      <c r="BU302" s="134"/>
      <c r="BV302" s="134"/>
      <c r="BW302" s="134"/>
      <c r="BX302" s="134"/>
      <c r="BY302" s="134"/>
      <c r="BZ302" s="134"/>
      <c r="CA302" s="134"/>
      <c r="CB302" s="134"/>
      <c r="CC302" s="134"/>
      <c r="CD302" s="134"/>
      <c r="CE302" s="134"/>
      <c r="CF302" s="134"/>
      <c r="CG302" s="134"/>
      <c r="CH302" s="134"/>
      <c r="CI302" s="134"/>
      <c r="CJ302" s="134"/>
      <c r="CK302" s="134"/>
      <c r="CL302" s="134"/>
      <c r="CM302" s="134"/>
      <c r="CN302" s="134"/>
      <c r="CO302" s="134"/>
      <c r="CP302" s="134"/>
      <c r="CQ302" s="134"/>
      <c r="CR302" s="134"/>
      <c r="CS302" s="134"/>
      <c r="CT302" s="134"/>
      <c r="CU302" s="134"/>
      <c r="CV302" s="134"/>
      <c r="CW302" s="134"/>
      <c r="CX302" s="134"/>
      <c r="CY302" s="134"/>
      <c r="CZ302" s="134"/>
      <c r="DA302" s="134"/>
      <c r="DB302" s="134"/>
      <c r="DC302" s="134"/>
      <c r="DD302" s="134"/>
      <c r="DE302" s="134"/>
      <c r="DF302" s="134"/>
      <c r="DG302" s="134"/>
      <c r="DH302" s="134"/>
      <c r="DI302" s="134"/>
      <c r="DJ302" s="134"/>
      <c r="DK302" s="134"/>
      <c r="DL302" s="134"/>
      <c r="DM302" s="134"/>
      <c r="DN302" s="134"/>
      <c r="DO302" s="134"/>
      <c r="DP302" s="134"/>
      <c r="DQ302" s="134"/>
      <c r="DR302" s="134"/>
      <c r="DS302" s="134"/>
      <c r="DT302" s="134"/>
      <c r="DU302" s="134"/>
      <c r="DV302" s="134"/>
      <c r="DW302" s="134"/>
      <c r="DX302" s="134"/>
      <c r="DY302" s="134"/>
      <c r="DZ302" s="134"/>
      <c r="EA302" s="134"/>
      <c r="EB302" s="134"/>
      <c r="EC302" s="134"/>
      <c r="ED302" s="134"/>
      <c r="EE302" s="134"/>
      <c r="EF302" s="134"/>
      <c r="EG302" s="134"/>
      <c r="EH302" s="134"/>
      <c r="EI302" s="134"/>
      <c r="EJ302" s="134"/>
      <c r="EK302" s="134"/>
      <c r="EL302" s="134"/>
      <c r="EM302" s="134"/>
      <c r="EN302" s="134"/>
      <c r="EO302" s="134"/>
      <c r="EP302" s="134"/>
      <c r="EQ302" s="134"/>
      <c r="ER302" s="134"/>
      <c r="ES302" s="134"/>
      <c r="ET302" s="134"/>
      <c r="EU302" s="134"/>
      <c r="EV302" s="134"/>
      <c r="EW302" s="134"/>
      <c r="EX302" s="134"/>
      <c r="EY302" s="134"/>
      <c r="EZ302" s="134"/>
      <c r="FA302" s="134"/>
      <c r="FB302" s="134"/>
      <c r="FC302" s="134"/>
      <c r="FD302" s="134"/>
      <c r="FE302" s="134"/>
      <c r="AED302" s="163"/>
      <c r="AEE302" s="163"/>
      <c r="AEF302" s="163"/>
      <c r="AEG302" s="163"/>
      <c r="AEH302" s="163"/>
      <c r="AEI302" s="163"/>
      <c r="AEJ302" s="163"/>
      <c r="AEK302" s="163"/>
      <c r="AEL302" s="163"/>
      <c r="AEM302" s="163"/>
      <c r="AEN302" s="163"/>
      <c r="AEO302" s="163"/>
      <c r="AEP302" s="163"/>
      <c r="AEQ302" s="163"/>
      <c r="AER302" s="163"/>
      <c r="AES302" s="163"/>
      <c r="AET302" s="163"/>
      <c r="AEU302" s="163"/>
      <c r="AEV302" s="163"/>
      <c r="AEW302" s="163"/>
      <c r="AEX302" s="163"/>
      <c r="AEY302" s="163"/>
      <c r="AEZ302" s="163"/>
      <c r="AFA302" s="163"/>
      <c r="AFB302" s="163"/>
      <c r="AFC302" s="163"/>
      <c r="AFD302" s="163"/>
      <c r="AFE302" s="163"/>
      <c r="AFF302" s="163"/>
      <c r="AFG302" s="163"/>
      <c r="AFH302" s="163"/>
      <c r="AFI302" s="163"/>
      <c r="AFJ302" s="163"/>
      <c r="AFK302" s="163"/>
      <c r="AFL302" s="163"/>
      <c r="AFM302" s="163"/>
      <c r="AFN302" s="163"/>
      <c r="AFO302" s="163"/>
      <c r="AFP302" s="163"/>
      <c r="AFQ302" s="163"/>
      <c r="AFR302" s="163"/>
      <c r="AFS302" s="163"/>
      <c r="AFT302" s="163"/>
      <c r="AFU302" s="163"/>
      <c r="AFV302" s="163"/>
      <c r="AFW302" s="163"/>
      <c r="AFX302" s="163"/>
      <c r="AFY302" s="163"/>
      <c r="AFZ302" s="163"/>
      <c r="AGA302" s="163"/>
      <c r="AGB302" s="163"/>
      <c r="AGC302" s="163"/>
      <c r="AGD302" s="163"/>
      <c r="AGE302" s="163"/>
      <c r="AGF302" s="163"/>
      <c r="AGG302" s="163"/>
      <c r="AGH302" s="163"/>
      <c r="AGI302" s="163"/>
      <c r="AGJ302" s="163"/>
      <c r="AGK302" s="163"/>
      <c r="AGL302" s="163"/>
      <c r="AGM302" s="163"/>
      <c r="AGN302" s="163"/>
      <c r="AGO302" s="163"/>
      <c r="AGP302" s="163"/>
      <c r="AGQ302" s="163"/>
      <c r="AGR302" s="163"/>
      <c r="AGS302" s="163"/>
      <c r="AGT302" s="163"/>
      <c r="AGU302" s="163"/>
      <c r="AGV302" s="163"/>
      <c r="AGW302" s="163"/>
      <c r="AGX302" s="163"/>
      <c r="AGY302" s="163"/>
      <c r="AGZ302" s="163"/>
      <c r="AHA302" s="163"/>
      <c r="AHB302" s="163"/>
      <c r="AHC302" s="163"/>
      <c r="AHD302" s="163"/>
      <c r="AHE302" s="163"/>
      <c r="AHF302" s="163"/>
      <c r="AHG302" s="163"/>
      <c r="AHH302" s="163"/>
      <c r="AHI302" s="163"/>
      <c r="AHJ302" s="163"/>
      <c r="AHK302" s="163"/>
      <c r="AHL302" s="163"/>
      <c r="AHM302" s="163"/>
      <c r="AHN302" s="163"/>
      <c r="AHO302" s="163"/>
      <c r="AHP302" s="163"/>
      <c r="AHQ302" s="163"/>
      <c r="AHR302" s="163"/>
      <c r="AHS302" s="163"/>
      <c r="AHT302" s="163"/>
      <c r="AHU302" s="163"/>
      <c r="AHV302" s="163"/>
      <c r="AHW302" s="163"/>
      <c r="AHX302" s="163"/>
      <c r="AHY302" s="163"/>
      <c r="AHZ302" s="163"/>
      <c r="AIA302" s="163"/>
      <c r="AIB302" s="163"/>
      <c r="AIC302" s="163"/>
      <c r="AID302" s="163"/>
      <c r="AIE302" s="163"/>
      <c r="AIF302" s="163"/>
      <c r="AIG302" s="163"/>
      <c r="AIH302" s="163"/>
      <c r="AII302" s="163"/>
      <c r="AIJ302" s="163"/>
      <c r="AIK302" s="163"/>
      <c r="AIL302" s="163"/>
      <c r="AIM302" s="163"/>
      <c r="AIN302" s="163"/>
      <c r="AIO302" s="163"/>
      <c r="AIP302" s="163"/>
      <c r="AIQ302" s="163"/>
      <c r="AIR302" s="163"/>
      <c r="AIS302" s="163"/>
      <c r="AIT302" s="163"/>
      <c r="AIU302" s="163"/>
      <c r="AIV302" s="163"/>
      <c r="AIW302" s="163"/>
      <c r="AIX302" s="163"/>
      <c r="AIY302" s="163"/>
      <c r="AIZ302" s="163"/>
      <c r="AJA302" s="163"/>
      <c r="AJB302" s="163"/>
      <c r="AJC302" s="163"/>
      <c r="AJD302" s="163"/>
      <c r="AJE302" s="163"/>
      <c r="AJF302" s="163"/>
      <c r="AJG302" s="163"/>
      <c r="AJH302" s="163"/>
      <c r="AJI302" s="163"/>
      <c r="AJJ302" s="163"/>
      <c r="AJK302" s="163"/>
      <c r="AJL302" s="163"/>
      <c r="AJM302" s="163"/>
      <c r="AJN302" s="163"/>
      <c r="AJO302" s="163"/>
      <c r="AJP302" s="163"/>
      <c r="AJQ302" s="163"/>
      <c r="AJR302" s="163"/>
      <c r="AJS302" s="163"/>
      <c r="AJT302" s="163"/>
      <c r="AJU302" s="163"/>
      <c r="AJV302" s="163"/>
      <c r="AJW302" s="163"/>
      <c r="AJX302" s="163"/>
      <c r="AJY302" s="163"/>
      <c r="AJZ302" s="163"/>
      <c r="AKA302" s="163"/>
      <c r="AKB302" s="163"/>
      <c r="AKC302" s="163"/>
      <c r="AKD302" s="163"/>
      <c r="AKE302" s="163"/>
      <c r="AKF302" s="163"/>
      <c r="AKG302" s="163"/>
      <c r="AKH302" s="163"/>
      <c r="AKI302" s="163"/>
      <c r="AKJ302" s="163"/>
      <c r="AKK302" s="163"/>
      <c r="AKL302" s="163"/>
      <c r="AKM302" s="163"/>
      <c r="AKN302" s="163"/>
      <c r="AKO302" s="163"/>
      <c r="AKP302" s="163"/>
      <c r="AKQ302" s="163"/>
      <c r="AKR302" s="163"/>
      <c r="AKS302" s="163"/>
      <c r="AKT302" s="163"/>
      <c r="AKU302" s="163"/>
      <c r="AKV302" s="163"/>
      <c r="AKW302" s="163"/>
      <c r="AKX302" s="163"/>
      <c r="AKY302" s="163"/>
      <c r="AKZ302" s="163"/>
      <c r="ALA302" s="163"/>
      <c r="ALB302" s="163"/>
      <c r="ALC302" s="163"/>
      <c r="ALD302" s="163"/>
      <c r="ALE302" s="163"/>
      <c r="ALF302" s="163"/>
      <c r="ALG302" s="163"/>
      <c r="ALH302" s="163"/>
      <c r="ALI302" s="163"/>
      <c r="ALJ302" s="163"/>
      <c r="ALK302" s="163"/>
      <c r="ALL302" s="163"/>
      <c r="ALM302" s="163"/>
      <c r="ALN302" s="163"/>
      <c r="ALO302" s="163"/>
      <c r="ALP302" s="163"/>
      <c r="ALQ302" s="163"/>
      <c r="ALR302" s="163"/>
      <c r="ALS302" s="163"/>
      <c r="ALT302" s="163"/>
      <c r="ALU302" s="163"/>
      <c r="ALV302" s="163"/>
      <c r="ALW302" s="163"/>
      <c r="ALX302" s="163"/>
      <c r="ALY302" s="163"/>
      <c r="ALZ302" s="163"/>
      <c r="AMA302" s="163"/>
      <c r="AMB302" s="163"/>
      <c r="AMC302" s="163"/>
      <c r="AMD302" s="163"/>
      <c r="AME302" s="163"/>
      <c r="AMF302" s="163"/>
      <c r="AMG302" s="163"/>
      <c r="AMH302" s="163"/>
      <c r="AMI302" s="163"/>
      <c r="AMJ302" s="163"/>
    </row>
    <row r="303" s="136" customFormat="true" ht="15" hidden="false" customHeight="true" outlineLevel="0" collapsed="false">
      <c r="A303" s="167"/>
      <c r="B303" s="168"/>
      <c r="C303" s="169"/>
      <c r="D303" s="170"/>
      <c r="E303" s="171"/>
      <c r="F303" s="172"/>
      <c r="G303" s="173"/>
      <c r="H303" s="173"/>
      <c r="I303" s="173"/>
      <c r="J303" s="174"/>
      <c r="K303" s="175"/>
      <c r="L303" s="176"/>
      <c r="M303" s="177"/>
      <c r="N303" s="178"/>
      <c r="O303" s="179"/>
      <c r="P303" s="180"/>
      <c r="Q303" s="181"/>
      <c r="R303" s="182"/>
      <c r="S303" s="170"/>
      <c r="T303" s="170"/>
      <c r="U303" s="170"/>
      <c r="V303" s="170"/>
      <c r="W303" s="170"/>
      <c r="X303" s="170"/>
      <c r="Y303" s="170"/>
      <c r="Z303" s="170"/>
      <c r="AA303" s="170"/>
      <c r="AB303" s="14"/>
      <c r="AED303" s="183"/>
      <c r="AEE303" s="183"/>
      <c r="AEF303" s="183"/>
      <c r="AEG303" s="183"/>
      <c r="AEH303" s="183"/>
      <c r="AEI303" s="183"/>
      <c r="AEJ303" s="183"/>
      <c r="AEK303" s="183"/>
      <c r="AEL303" s="183"/>
      <c r="AEM303" s="183"/>
      <c r="AEN303" s="183"/>
      <c r="AEO303" s="183"/>
      <c r="AEP303" s="183"/>
      <c r="AEQ303" s="183"/>
      <c r="AER303" s="183"/>
      <c r="AES303" s="183"/>
      <c r="AET303" s="183"/>
      <c r="AEU303" s="183"/>
      <c r="AEV303" s="183"/>
      <c r="AEW303" s="183"/>
      <c r="AEX303" s="183"/>
      <c r="AEY303" s="183"/>
      <c r="AEZ303" s="183"/>
      <c r="AFA303" s="183"/>
      <c r="AFB303" s="183"/>
      <c r="AFC303" s="183"/>
      <c r="AFD303" s="183"/>
      <c r="AFE303" s="183"/>
      <c r="AFF303" s="183"/>
      <c r="AFG303" s="183"/>
      <c r="AFH303" s="183"/>
      <c r="AFI303" s="183"/>
      <c r="AFJ303" s="183"/>
      <c r="AFK303" s="183"/>
      <c r="AFL303" s="183"/>
      <c r="AFM303" s="183"/>
      <c r="AFN303" s="183"/>
      <c r="AFO303" s="183"/>
      <c r="AFP303" s="183"/>
      <c r="AFQ303" s="183"/>
      <c r="AFR303" s="183"/>
      <c r="AFS303" s="183"/>
      <c r="AFT303" s="183"/>
      <c r="AFU303" s="183"/>
      <c r="AFV303" s="183"/>
      <c r="AFW303" s="183"/>
      <c r="AFX303" s="183"/>
      <c r="AFY303" s="183"/>
      <c r="AFZ303" s="183"/>
      <c r="AGA303" s="183"/>
      <c r="AGB303" s="183"/>
      <c r="AGC303" s="183"/>
      <c r="AGD303" s="183"/>
      <c r="AGE303" s="183"/>
      <c r="AGF303" s="183"/>
      <c r="AGG303" s="183"/>
      <c r="AGH303" s="183"/>
      <c r="AGI303" s="183"/>
      <c r="AGJ303" s="183"/>
      <c r="AGK303" s="183"/>
      <c r="AGL303" s="183"/>
      <c r="AGM303" s="183"/>
      <c r="AGN303" s="183"/>
      <c r="AGO303" s="183"/>
      <c r="AGP303" s="183"/>
      <c r="AGQ303" s="183"/>
      <c r="AGR303" s="183"/>
      <c r="AGS303" s="183"/>
      <c r="AGT303" s="183"/>
      <c r="AGU303" s="183"/>
      <c r="AGV303" s="183"/>
      <c r="AGW303" s="183"/>
      <c r="AGX303" s="183"/>
      <c r="AGY303" s="183"/>
      <c r="AGZ303" s="183"/>
      <c r="AHA303" s="183"/>
      <c r="AHB303" s="183"/>
      <c r="AHC303" s="183"/>
      <c r="AHD303" s="183"/>
      <c r="AHE303" s="183"/>
      <c r="AHF303" s="183"/>
      <c r="AHG303" s="183"/>
      <c r="AHH303" s="183"/>
      <c r="AHI303" s="183"/>
      <c r="AHJ303" s="183"/>
      <c r="AHK303" s="183"/>
      <c r="AHL303" s="183"/>
      <c r="AHM303" s="183"/>
      <c r="AHN303" s="183"/>
      <c r="AHO303" s="183"/>
      <c r="AHP303" s="183"/>
      <c r="AHQ303" s="183"/>
      <c r="AHR303" s="183"/>
      <c r="AHS303" s="183"/>
      <c r="AHT303" s="183"/>
      <c r="AHU303" s="183"/>
      <c r="AHV303" s="183"/>
      <c r="AHW303" s="183"/>
      <c r="AHX303" s="183"/>
      <c r="AHY303" s="183"/>
      <c r="AHZ303" s="183"/>
      <c r="AIA303" s="183"/>
      <c r="AIB303" s="183"/>
      <c r="AIC303" s="183"/>
      <c r="AID303" s="183"/>
      <c r="AIE303" s="183"/>
      <c r="AIF303" s="183"/>
      <c r="AIG303" s="183"/>
      <c r="AIH303" s="183"/>
      <c r="AII303" s="183"/>
      <c r="AIJ303" s="183"/>
      <c r="AIK303" s="183"/>
      <c r="AIL303" s="183"/>
      <c r="AIM303" s="183"/>
      <c r="AIN303" s="183"/>
      <c r="AIO303" s="183"/>
      <c r="AIP303" s="183"/>
      <c r="AIQ303" s="183"/>
      <c r="AIR303" s="183"/>
      <c r="AIS303" s="183"/>
      <c r="AIT303" s="183"/>
      <c r="AIU303" s="183"/>
      <c r="AIV303" s="183"/>
      <c r="AIW303" s="183"/>
      <c r="AIX303" s="183"/>
      <c r="AIY303" s="183"/>
      <c r="AIZ303" s="183"/>
      <c r="AJA303" s="183"/>
      <c r="AJB303" s="183"/>
      <c r="AJC303" s="183"/>
      <c r="AJD303" s="183"/>
      <c r="AJE303" s="183"/>
      <c r="AJF303" s="183"/>
      <c r="AJG303" s="183"/>
      <c r="AJH303" s="183"/>
      <c r="AJI303" s="183"/>
      <c r="AJJ303" s="183"/>
      <c r="AJK303" s="183"/>
      <c r="AJL303" s="183"/>
      <c r="AJM303" s="183"/>
      <c r="AJN303" s="183"/>
      <c r="AJO303" s="183"/>
      <c r="AJP303" s="183"/>
      <c r="AJQ303" s="183"/>
      <c r="AJR303" s="183"/>
      <c r="AJS303" s="183"/>
      <c r="AJT303" s="183"/>
      <c r="AJU303" s="183"/>
      <c r="AJV303" s="183"/>
      <c r="AJW303" s="183"/>
      <c r="AJX303" s="183"/>
      <c r="AJY303" s="183"/>
      <c r="AJZ303" s="183"/>
      <c r="AKA303" s="183"/>
      <c r="AKB303" s="183"/>
      <c r="AKC303" s="183"/>
      <c r="AKD303" s="183"/>
      <c r="AKE303" s="183"/>
      <c r="AKF303" s="183"/>
      <c r="AKG303" s="183"/>
      <c r="AKH303" s="183"/>
      <c r="AKI303" s="183"/>
      <c r="AKJ303" s="183"/>
      <c r="AKK303" s="183"/>
      <c r="AKL303" s="183"/>
      <c r="AKM303" s="183"/>
      <c r="AKN303" s="183"/>
      <c r="AKO303" s="183"/>
      <c r="AKP303" s="183"/>
      <c r="AKQ303" s="183"/>
      <c r="AKR303" s="183"/>
      <c r="AKS303" s="183"/>
      <c r="AKT303" s="183"/>
      <c r="AKU303" s="183"/>
      <c r="AKV303" s="183"/>
      <c r="AKW303" s="183"/>
      <c r="AKX303" s="183"/>
      <c r="AKY303" s="183"/>
      <c r="AKZ303" s="183"/>
      <c r="ALA303" s="183"/>
      <c r="ALB303" s="183"/>
      <c r="ALC303" s="183"/>
      <c r="ALD303" s="183"/>
      <c r="ALE303" s="183"/>
      <c r="ALF303" s="183"/>
      <c r="ALG303" s="183"/>
      <c r="ALH303" s="183"/>
      <c r="ALI303" s="183"/>
      <c r="ALJ303" s="183"/>
      <c r="ALK303" s="183"/>
      <c r="ALL303" s="183"/>
      <c r="ALM303" s="183"/>
      <c r="ALN303" s="183"/>
      <c r="ALO303" s="183"/>
      <c r="ALP303" s="183"/>
      <c r="ALQ303" s="183"/>
      <c r="ALR303" s="183"/>
      <c r="ALS303" s="183"/>
      <c r="ALT303" s="183"/>
      <c r="ALU303" s="183"/>
      <c r="ALV303" s="183"/>
      <c r="ALW303" s="183"/>
      <c r="ALX303" s="183"/>
      <c r="ALY303" s="183"/>
      <c r="ALZ303" s="183"/>
      <c r="AMA303" s="183"/>
      <c r="AMB303" s="183"/>
      <c r="AMC303" s="183"/>
      <c r="AMD303" s="183"/>
      <c r="AME303" s="183"/>
      <c r="AMF303" s="183"/>
      <c r="AMG303" s="183"/>
      <c r="AMH303" s="183"/>
      <c r="AMI303" s="183"/>
      <c r="AMJ303" s="183"/>
    </row>
    <row r="304" s="136" customFormat="true" ht="15" hidden="false" customHeight="true" outlineLevel="0" collapsed="false">
      <c r="A304" s="176"/>
      <c r="B304" s="176"/>
      <c r="C304" s="181"/>
      <c r="D304" s="181"/>
      <c r="E304" s="184"/>
      <c r="F304" s="179"/>
      <c r="G304" s="185"/>
      <c r="H304" s="178"/>
      <c r="I304" s="185"/>
      <c r="J304" s="186"/>
      <c r="K304" s="187"/>
      <c r="L304" s="176"/>
      <c r="M304" s="177"/>
      <c r="N304" s="178"/>
      <c r="O304" s="179"/>
      <c r="P304" s="180"/>
      <c r="Q304" s="181"/>
      <c r="R304" s="182"/>
      <c r="S304" s="170"/>
      <c r="T304" s="170"/>
      <c r="U304" s="170"/>
      <c r="V304" s="170"/>
      <c r="W304" s="170"/>
      <c r="X304" s="170"/>
      <c r="Y304" s="170"/>
      <c r="Z304" s="170"/>
      <c r="AA304" s="170"/>
      <c r="AB304" s="14"/>
      <c r="AED304" s="0"/>
      <c r="AEE304" s="0"/>
      <c r="AEF304" s="0"/>
      <c r="AEG304" s="0"/>
      <c r="AEH304" s="0"/>
      <c r="AEI304" s="0"/>
      <c r="AEJ304" s="0"/>
      <c r="AEK304" s="0"/>
      <c r="AEL304" s="0"/>
      <c r="AEM304" s="0"/>
      <c r="AEN304" s="0"/>
      <c r="AEO304" s="0"/>
      <c r="AEP304" s="0"/>
      <c r="AEQ304" s="0"/>
      <c r="AER304" s="0"/>
      <c r="AES304" s="0"/>
      <c r="AET304" s="0"/>
      <c r="AEU304" s="0"/>
      <c r="AEV304" s="0"/>
      <c r="AEW304" s="0"/>
      <c r="AEX304" s="0"/>
      <c r="AEY304" s="0"/>
      <c r="AEZ304" s="0"/>
      <c r="AFA304" s="0"/>
      <c r="AFB304" s="0"/>
      <c r="AFC304" s="0"/>
      <c r="AFD304" s="0"/>
      <c r="AFE304" s="0"/>
      <c r="AFF304" s="0"/>
      <c r="AFG304" s="0"/>
      <c r="AFH304" s="0"/>
      <c r="AFI304" s="0"/>
      <c r="AFJ304" s="0"/>
      <c r="AFK304" s="0"/>
      <c r="AFL304" s="0"/>
      <c r="AFM304" s="0"/>
      <c r="AFN304" s="0"/>
      <c r="AFO304" s="0"/>
      <c r="AFP304" s="0"/>
      <c r="AFQ304" s="0"/>
      <c r="AFR304" s="0"/>
      <c r="AFS304" s="0"/>
      <c r="AFT304" s="0"/>
      <c r="AFU304" s="0"/>
      <c r="AFV304" s="0"/>
      <c r="AFW304" s="0"/>
      <c r="AFX304" s="0"/>
      <c r="AFY304" s="0"/>
      <c r="AFZ304" s="0"/>
      <c r="AGA304" s="0"/>
      <c r="AGB304" s="0"/>
      <c r="AGC304" s="0"/>
      <c r="AGD304" s="0"/>
      <c r="AGE304" s="0"/>
      <c r="AGF304" s="0"/>
      <c r="AGG304" s="0"/>
      <c r="AGH304" s="0"/>
      <c r="AGI304" s="0"/>
      <c r="AGJ304" s="0"/>
      <c r="AGK304" s="0"/>
      <c r="AGL304" s="0"/>
      <c r="AGM304" s="0"/>
      <c r="AGN304" s="0"/>
      <c r="AGO304" s="0"/>
      <c r="AGP304" s="0"/>
      <c r="AGQ304" s="0"/>
      <c r="AGR304" s="0"/>
      <c r="AGS304" s="0"/>
      <c r="AGT304" s="0"/>
      <c r="AGU304" s="0"/>
      <c r="AGV304" s="0"/>
      <c r="AGW304" s="0"/>
      <c r="AGX304" s="0"/>
      <c r="AGY304" s="0"/>
      <c r="AGZ304" s="0"/>
      <c r="AHA304" s="0"/>
      <c r="AHB304" s="0"/>
      <c r="AHC304" s="0"/>
      <c r="AHD304" s="0"/>
      <c r="AHE304" s="0"/>
      <c r="AHF304" s="0"/>
      <c r="AHG304" s="0"/>
      <c r="AHH304" s="0"/>
      <c r="AHI304" s="0"/>
      <c r="AHJ304" s="0"/>
      <c r="AHK304" s="0"/>
      <c r="AHL304" s="0"/>
      <c r="AHM304" s="0"/>
      <c r="AHN304" s="0"/>
      <c r="AHO304" s="0"/>
      <c r="AHP304" s="0"/>
      <c r="AHQ304" s="0"/>
      <c r="AHR304" s="0"/>
      <c r="AHS304" s="0"/>
      <c r="AHT304" s="0"/>
      <c r="AHU304" s="0"/>
      <c r="AHV304" s="0"/>
      <c r="AHW304" s="0"/>
      <c r="AHX304" s="0"/>
      <c r="AHY304" s="0"/>
      <c r="AHZ304" s="0"/>
      <c r="AIA304" s="0"/>
      <c r="AIB304" s="0"/>
      <c r="AIC304" s="0"/>
      <c r="AID304" s="0"/>
      <c r="AIE304" s="0"/>
      <c r="AIF304" s="0"/>
      <c r="AIG304" s="0"/>
      <c r="AIH304" s="0"/>
      <c r="AII304" s="0"/>
      <c r="AIJ304" s="0"/>
      <c r="AIK304" s="0"/>
      <c r="AIL304" s="0"/>
      <c r="AIM304" s="0"/>
      <c r="AIN304" s="0"/>
      <c r="AIO304" s="0"/>
      <c r="AIP304" s="0"/>
      <c r="AIQ304" s="0"/>
      <c r="AIR304" s="0"/>
      <c r="AIS304" s="0"/>
      <c r="AIT304" s="0"/>
      <c r="AIU304" s="0"/>
      <c r="AIV304" s="0"/>
      <c r="AIW304" s="0"/>
      <c r="AIX304" s="0"/>
      <c r="AIY304" s="0"/>
      <c r="AIZ304" s="0"/>
      <c r="AJA304" s="0"/>
      <c r="AJB304" s="0"/>
      <c r="AJC304" s="0"/>
      <c r="AJD304" s="0"/>
      <c r="AJE304" s="0"/>
      <c r="AJF304" s="0"/>
      <c r="AJG304" s="0"/>
      <c r="AJH304" s="0"/>
      <c r="AJI304" s="0"/>
      <c r="AJJ304" s="0"/>
      <c r="AJK304" s="0"/>
      <c r="AJL304" s="0"/>
      <c r="AJM304" s="0"/>
      <c r="AJN304" s="0"/>
      <c r="AJO304" s="0"/>
      <c r="AJP304" s="0"/>
      <c r="AJQ304" s="0"/>
      <c r="AJR304" s="0"/>
      <c r="AJS304" s="0"/>
      <c r="AJT304" s="0"/>
      <c r="AJU304" s="0"/>
      <c r="AJV304" s="0"/>
      <c r="AJW304" s="0"/>
      <c r="AJX304" s="0"/>
      <c r="AJY304" s="0"/>
      <c r="AJZ304" s="0"/>
      <c r="AKA304" s="0"/>
      <c r="AKB304" s="0"/>
      <c r="AKC304" s="0"/>
      <c r="AKD304" s="0"/>
      <c r="AKE304" s="0"/>
      <c r="AKF304" s="0"/>
      <c r="AKG304" s="0"/>
      <c r="AKH304" s="0"/>
      <c r="AKI304" s="0"/>
      <c r="AKJ304" s="0"/>
      <c r="AKK304" s="0"/>
      <c r="AKL304" s="0"/>
      <c r="AKM304" s="0"/>
      <c r="AKN304" s="0"/>
      <c r="AKO304" s="0"/>
      <c r="AKP304" s="0"/>
      <c r="AKQ304" s="0"/>
      <c r="AKR304" s="0"/>
      <c r="AKS304" s="0"/>
      <c r="AKT304" s="0"/>
      <c r="AKU304" s="0"/>
      <c r="AKV304" s="0"/>
      <c r="AKW304" s="0"/>
      <c r="AKX304" s="0"/>
      <c r="AKY304" s="0"/>
      <c r="AKZ304" s="0"/>
      <c r="ALA304" s="0"/>
      <c r="ALB304" s="0"/>
      <c r="ALC304" s="0"/>
      <c r="ALD304" s="0"/>
      <c r="ALE304" s="0"/>
      <c r="ALF304" s="0"/>
      <c r="ALG304" s="0"/>
      <c r="ALH304" s="0"/>
      <c r="ALI304" s="0"/>
      <c r="ALJ304" s="0"/>
      <c r="ALK304" s="0"/>
      <c r="ALL304" s="0"/>
      <c r="ALM304" s="0"/>
      <c r="ALN304" s="0"/>
      <c r="ALO304" s="0"/>
      <c r="ALP304" s="0"/>
      <c r="ALQ304" s="0"/>
      <c r="ALR304" s="0"/>
      <c r="ALS304" s="0"/>
      <c r="ALT304" s="0"/>
      <c r="ALU304" s="0"/>
      <c r="ALV304" s="0"/>
      <c r="ALW304" s="0"/>
      <c r="ALX304" s="0"/>
      <c r="ALY304" s="0"/>
      <c r="ALZ304" s="0"/>
      <c r="AMA304" s="0"/>
      <c r="AMB304" s="0"/>
      <c r="AMC304" s="0"/>
      <c r="AMD304" s="0"/>
      <c r="AME304" s="0"/>
      <c r="AMF304" s="0"/>
      <c r="AMG304" s="0"/>
      <c r="AMH304" s="0"/>
      <c r="AMI304" s="0"/>
      <c r="AMJ304" s="0"/>
    </row>
    <row r="305" s="188" customFormat="true" ht="15" hidden="false" customHeight="true" outlineLevel="0" collapsed="false">
      <c r="C305" s="189"/>
      <c r="D305" s="190"/>
      <c r="E305" s="191"/>
      <c r="F305" s="191"/>
      <c r="G305" s="191"/>
      <c r="H305" s="191"/>
      <c r="I305" s="191"/>
      <c r="J305" s="192"/>
      <c r="K305" s="191"/>
      <c r="L305" s="191"/>
      <c r="M305" s="191"/>
      <c r="N305" s="191"/>
      <c r="O305" s="191"/>
      <c r="P305" s="191"/>
      <c r="Q305" s="191"/>
      <c r="R305" s="193"/>
      <c r="S305" s="194" t="s">
        <v>661</v>
      </c>
      <c r="T305" s="195"/>
      <c r="U305" s="195"/>
      <c r="V305" s="196"/>
      <c r="W305" s="196"/>
      <c r="X305" s="196"/>
      <c r="Y305" s="196"/>
      <c r="Z305" s="196"/>
      <c r="AA305" s="196"/>
      <c r="AB305" s="197"/>
      <c r="AC305" s="198"/>
      <c r="AD305" s="198"/>
      <c r="AE305" s="198"/>
      <c r="AF305" s="198"/>
      <c r="AG305" s="198"/>
      <c r="AH305" s="198"/>
      <c r="AI305" s="198"/>
      <c r="AJ305" s="198"/>
      <c r="AK305" s="198"/>
      <c r="AL305" s="198"/>
      <c r="AM305" s="198"/>
      <c r="AN305" s="198"/>
    </row>
    <row r="306" customFormat="false" ht="30" hidden="false" customHeight="true" outlineLevel="0" collapsed="false">
      <c r="A306" s="188"/>
      <c r="B306" s="188"/>
      <c r="C306" s="189"/>
      <c r="D306" s="190"/>
      <c r="E306" s="199" t="s">
        <v>662</v>
      </c>
      <c r="F306" s="199"/>
      <c r="G306" s="199" t="s">
        <v>663</v>
      </c>
      <c r="H306" s="199"/>
      <c r="I306" s="199" t="s">
        <v>664</v>
      </c>
      <c r="J306" s="199" t="s">
        <v>665</v>
      </c>
      <c r="K306" s="199"/>
      <c r="L306" s="199" t="s">
        <v>666</v>
      </c>
      <c r="M306" s="199"/>
      <c r="N306" s="199"/>
      <c r="O306" s="200"/>
      <c r="P306" s="200"/>
      <c r="Q306" s="200"/>
      <c r="R306" s="193"/>
      <c r="S306" s="201" t="s">
        <v>667</v>
      </c>
      <c r="T306" s="195" t="s">
        <v>668</v>
      </c>
      <c r="U306" s="195"/>
      <c r="V306" s="196"/>
      <c r="W306" s="196"/>
      <c r="X306" s="196"/>
      <c r="Y306" s="196"/>
      <c r="Z306" s="196"/>
      <c r="AA306" s="196"/>
      <c r="AB306" s="197"/>
      <c r="AC306" s="198"/>
      <c r="AD306" s="198"/>
      <c r="AE306" s="198"/>
      <c r="AF306" s="198"/>
      <c r="AG306" s="198"/>
      <c r="AH306" s="198"/>
      <c r="AI306" s="198"/>
      <c r="AJ306" s="198"/>
      <c r="AK306" s="198"/>
      <c r="AL306" s="198"/>
      <c r="AM306" s="198"/>
      <c r="AN306" s="198"/>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c r="IY306" s="0"/>
      <c r="IZ306" s="0"/>
      <c r="JA306" s="0"/>
      <c r="JB306" s="0"/>
      <c r="JC306" s="0"/>
      <c r="JD306" s="0"/>
      <c r="JE306" s="0"/>
      <c r="JF306" s="0"/>
      <c r="JG306" s="0"/>
      <c r="JH306" s="0"/>
      <c r="JI306" s="0"/>
      <c r="JJ306" s="0"/>
      <c r="JK306" s="0"/>
      <c r="JL306" s="0"/>
      <c r="JM306" s="0"/>
      <c r="JN306" s="0"/>
      <c r="JO306" s="0"/>
      <c r="JP306" s="0"/>
      <c r="JQ306" s="0"/>
      <c r="JR306" s="0"/>
      <c r="JS306" s="0"/>
      <c r="JT306" s="0"/>
      <c r="JU306" s="0"/>
      <c r="JV306" s="0"/>
      <c r="JW306" s="0"/>
      <c r="JX306" s="0"/>
      <c r="JY306" s="0"/>
      <c r="JZ306" s="0"/>
      <c r="KA306" s="0"/>
      <c r="KB306" s="0"/>
      <c r="KC306" s="0"/>
      <c r="KD306" s="0"/>
      <c r="KE306" s="0"/>
      <c r="KF306" s="0"/>
      <c r="KG306" s="0"/>
      <c r="KH306" s="0"/>
      <c r="KI306" s="0"/>
      <c r="KJ306" s="0"/>
      <c r="KK306" s="0"/>
      <c r="KL306" s="0"/>
      <c r="KM306" s="0"/>
      <c r="KN306" s="0"/>
      <c r="KO306" s="0"/>
      <c r="KP306" s="0"/>
      <c r="KQ306" s="0"/>
      <c r="KR306" s="0"/>
      <c r="KS306" s="0"/>
      <c r="KT306" s="0"/>
      <c r="KU306" s="0"/>
      <c r="KV306" s="0"/>
      <c r="KW306" s="0"/>
      <c r="KX306" s="0"/>
      <c r="KY306" s="0"/>
      <c r="KZ306" s="0"/>
      <c r="LA306" s="0"/>
      <c r="LB306" s="0"/>
      <c r="LC306" s="0"/>
      <c r="LD306" s="0"/>
      <c r="LE306" s="0"/>
      <c r="LF306" s="0"/>
      <c r="LG306" s="0"/>
      <c r="LH306" s="0"/>
      <c r="LI306" s="0"/>
      <c r="LJ306" s="0"/>
      <c r="LK306" s="0"/>
      <c r="LL306" s="0"/>
      <c r="LM306" s="0"/>
      <c r="LN306" s="0"/>
      <c r="LO306" s="0"/>
      <c r="LP306" s="0"/>
      <c r="LQ306" s="0"/>
      <c r="LR306" s="0"/>
      <c r="LS306" s="0"/>
      <c r="LT306" s="0"/>
      <c r="LU306" s="0"/>
      <c r="LV306" s="0"/>
      <c r="LW306" s="0"/>
      <c r="LX306" s="0"/>
      <c r="LY306" s="0"/>
      <c r="LZ306" s="0"/>
      <c r="MA306" s="0"/>
      <c r="MB306" s="0"/>
      <c r="MC306" s="0"/>
      <c r="MD306" s="0"/>
      <c r="ME306" s="0"/>
      <c r="MF306" s="0"/>
      <c r="MG306" s="0"/>
      <c r="MH306" s="0"/>
      <c r="MI306" s="0"/>
      <c r="MJ306" s="0"/>
      <c r="MK306" s="0"/>
      <c r="ML306" s="0"/>
      <c r="MM306" s="0"/>
      <c r="MN306" s="0"/>
      <c r="MO306" s="0"/>
      <c r="MP306" s="0"/>
      <c r="MQ306" s="0"/>
      <c r="MR306" s="0"/>
      <c r="MS306" s="0"/>
      <c r="MT306" s="0"/>
      <c r="MU306" s="0"/>
      <c r="MV306" s="0"/>
      <c r="MW306" s="0"/>
      <c r="MX306" s="0"/>
      <c r="MY306" s="0"/>
      <c r="MZ306" s="0"/>
      <c r="NA306" s="0"/>
      <c r="NB306" s="0"/>
      <c r="NC306" s="0"/>
      <c r="ND306" s="0"/>
      <c r="NE306" s="0"/>
      <c r="NF306" s="0"/>
      <c r="NG306" s="0"/>
      <c r="NH306" s="0"/>
      <c r="NI306" s="0"/>
      <c r="NJ306" s="0"/>
      <c r="NK306" s="0"/>
      <c r="NL306" s="0"/>
      <c r="NM306" s="0"/>
      <c r="NN306" s="0"/>
      <c r="NO306" s="0"/>
      <c r="NP306" s="0"/>
      <c r="NQ306" s="0"/>
      <c r="NR306" s="0"/>
      <c r="NS306" s="0"/>
      <c r="NT306" s="0"/>
      <c r="NU306" s="0"/>
      <c r="NV306" s="0"/>
      <c r="NW306" s="0"/>
      <c r="NX306" s="0"/>
      <c r="NY306" s="0"/>
      <c r="NZ306" s="0"/>
      <c r="OA306" s="0"/>
      <c r="OB306" s="0"/>
      <c r="OC306" s="0"/>
      <c r="OD306" s="0"/>
      <c r="OE306" s="0"/>
      <c r="OF306" s="0"/>
      <c r="OG306" s="0"/>
      <c r="OH306" s="0"/>
      <c r="OI306" s="0"/>
      <c r="OJ306" s="0"/>
      <c r="OK306" s="0"/>
      <c r="OL306" s="0"/>
      <c r="OM306" s="0"/>
      <c r="ON306" s="0"/>
      <c r="OO306" s="0"/>
      <c r="OP306" s="0"/>
      <c r="OQ306" s="0"/>
      <c r="OR306" s="0"/>
      <c r="OS306" s="0"/>
      <c r="OT306" s="0"/>
      <c r="OU306" s="0"/>
      <c r="OV306" s="0"/>
      <c r="OW306" s="0"/>
      <c r="OX306" s="0"/>
      <c r="OY306" s="0"/>
      <c r="OZ306" s="0"/>
      <c r="PA306" s="0"/>
      <c r="PB306" s="0"/>
      <c r="PC306" s="0"/>
      <c r="PD306" s="0"/>
      <c r="PE306" s="0"/>
      <c r="PF306" s="0"/>
      <c r="PG306" s="0"/>
      <c r="PH306" s="0"/>
      <c r="PI306" s="0"/>
      <c r="PJ306" s="0"/>
      <c r="PK306" s="0"/>
      <c r="PL306" s="0"/>
      <c r="PM306" s="0"/>
      <c r="PN306" s="0"/>
      <c r="PO306" s="0"/>
      <c r="PP306" s="0"/>
      <c r="PQ306" s="0"/>
      <c r="PR306" s="0"/>
      <c r="PS306" s="0"/>
      <c r="PT306" s="0"/>
      <c r="PU306" s="0"/>
      <c r="PV306" s="0"/>
      <c r="PW306" s="0"/>
      <c r="PX306" s="0"/>
      <c r="PY306" s="0"/>
      <c r="PZ306" s="0"/>
      <c r="QA306" s="0"/>
      <c r="QB306" s="0"/>
      <c r="QC306" s="0"/>
      <c r="QD306" s="0"/>
      <c r="QE306" s="0"/>
      <c r="QF306" s="0"/>
      <c r="QG306" s="0"/>
      <c r="QH306" s="0"/>
      <c r="QI306" s="0"/>
      <c r="QJ306" s="0"/>
      <c r="QK306" s="0"/>
      <c r="QL306" s="0"/>
      <c r="QM306" s="0"/>
      <c r="QN306" s="0"/>
      <c r="QO306" s="0"/>
      <c r="QP306" s="0"/>
      <c r="QQ306" s="0"/>
      <c r="QR306" s="0"/>
      <c r="QS306" s="0"/>
      <c r="QT306" s="0"/>
      <c r="QU306" s="0"/>
      <c r="QV306" s="0"/>
      <c r="QW306" s="0"/>
      <c r="QX306" s="0"/>
      <c r="QY306" s="0"/>
      <c r="QZ306" s="0"/>
      <c r="RA306" s="0"/>
      <c r="RB306" s="0"/>
      <c r="RC306" s="0"/>
      <c r="RD306" s="0"/>
      <c r="RE306" s="0"/>
      <c r="RF306" s="0"/>
      <c r="RG306" s="0"/>
      <c r="RH306" s="0"/>
      <c r="RI306" s="0"/>
      <c r="RJ306" s="0"/>
      <c r="RK306" s="0"/>
      <c r="RL306" s="0"/>
      <c r="RM306" s="0"/>
      <c r="RN306" s="0"/>
      <c r="RO306" s="0"/>
      <c r="RP306" s="0"/>
      <c r="RQ306" s="0"/>
      <c r="RR306" s="0"/>
      <c r="RS306" s="0"/>
      <c r="RT306" s="0"/>
      <c r="RU306" s="0"/>
      <c r="RV306" s="0"/>
      <c r="RW306" s="0"/>
      <c r="RX306" s="0"/>
      <c r="RY306" s="0"/>
      <c r="RZ306" s="0"/>
      <c r="SA306" s="0"/>
      <c r="SB306" s="0"/>
      <c r="SC306" s="0"/>
      <c r="SD306" s="0"/>
      <c r="SE306" s="0"/>
      <c r="SF306" s="0"/>
      <c r="SG306" s="0"/>
      <c r="SH306" s="0"/>
      <c r="SI306" s="0"/>
      <c r="SJ306" s="0"/>
      <c r="SK306" s="0"/>
      <c r="SL306" s="0"/>
      <c r="SM306" s="0"/>
      <c r="SN306" s="0"/>
      <c r="SO306" s="0"/>
      <c r="SP306" s="0"/>
      <c r="SQ306" s="0"/>
      <c r="SR306" s="0"/>
      <c r="SS306" s="0"/>
      <c r="ST306" s="0"/>
      <c r="SU306" s="0"/>
      <c r="SV306" s="0"/>
      <c r="SW306" s="0"/>
      <c r="SX306" s="0"/>
      <c r="SY306" s="0"/>
      <c r="SZ306" s="0"/>
      <c r="TA306" s="0"/>
      <c r="TB306" s="0"/>
      <c r="TC306" s="0"/>
      <c r="TD306" s="0"/>
      <c r="TE306" s="0"/>
      <c r="TF306" s="0"/>
      <c r="TG306" s="0"/>
      <c r="TH306" s="0"/>
      <c r="TI306" s="0"/>
      <c r="TJ306" s="0"/>
      <c r="TK306" s="0"/>
      <c r="TL306" s="0"/>
      <c r="TM306" s="0"/>
      <c r="TN306" s="0"/>
      <c r="TO306" s="0"/>
      <c r="TP306" s="0"/>
      <c r="TQ306" s="0"/>
      <c r="TR306" s="0"/>
      <c r="TS306" s="0"/>
      <c r="TT306" s="0"/>
      <c r="TU306" s="0"/>
      <c r="TV306" s="0"/>
      <c r="TW306" s="0"/>
      <c r="TX306" s="0"/>
      <c r="TY306" s="0"/>
      <c r="TZ306" s="0"/>
      <c r="UA306" s="0"/>
      <c r="UB306" s="0"/>
      <c r="UC306" s="0"/>
      <c r="UD306" s="0"/>
      <c r="UE306" s="0"/>
      <c r="UF306" s="0"/>
      <c r="UG306" s="0"/>
      <c r="UH306" s="0"/>
      <c r="UI306" s="0"/>
      <c r="UJ306" s="0"/>
      <c r="UK306" s="0"/>
      <c r="UL306" s="0"/>
      <c r="UM306" s="0"/>
      <c r="UN306" s="0"/>
      <c r="UO306" s="0"/>
      <c r="UP306" s="0"/>
      <c r="UQ306" s="0"/>
      <c r="UR306" s="0"/>
      <c r="US306" s="0"/>
      <c r="UT306" s="0"/>
      <c r="UU306" s="0"/>
      <c r="UV306" s="0"/>
      <c r="UW306" s="0"/>
      <c r="UX306" s="0"/>
      <c r="UY306" s="0"/>
      <c r="UZ306" s="0"/>
      <c r="VA306" s="0"/>
      <c r="VB306" s="0"/>
      <c r="VC306" s="0"/>
      <c r="VD306" s="0"/>
      <c r="VE306" s="0"/>
      <c r="VF306" s="0"/>
      <c r="VG306" s="0"/>
      <c r="VH306" s="0"/>
      <c r="VI306" s="0"/>
      <c r="VJ306" s="0"/>
      <c r="VK306" s="0"/>
      <c r="VL306" s="0"/>
      <c r="VM306" s="0"/>
      <c r="VN306" s="0"/>
      <c r="VO306" s="0"/>
      <c r="VP306" s="0"/>
      <c r="VQ306" s="0"/>
      <c r="VR306" s="0"/>
      <c r="VS306" s="0"/>
      <c r="VT306" s="0"/>
      <c r="VU306" s="0"/>
      <c r="VV306" s="0"/>
      <c r="VW306" s="0"/>
      <c r="VX306" s="0"/>
      <c r="VY306" s="0"/>
      <c r="VZ306" s="0"/>
      <c r="WA306" s="0"/>
      <c r="WB306" s="0"/>
      <c r="WC306" s="0"/>
      <c r="WD306" s="0"/>
      <c r="WE306" s="0"/>
      <c r="WF306" s="0"/>
      <c r="WG306" s="0"/>
      <c r="WH306" s="0"/>
      <c r="WI306" s="0"/>
      <c r="WJ306" s="0"/>
      <c r="WK306" s="0"/>
      <c r="WL306" s="0"/>
      <c r="WM306" s="0"/>
      <c r="WN306" s="0"/>
      <c r="WO306" s="0"/>
      <c r="WP306" s="0"/>
      <c r="WQ306" s="0"/>
      <c r="WR306" s="0"/>
      <c r="WS306" s="0"/>
      <c r="WT306" s="0"/>
      <c r="WU306" s="0"/>
      <c r="WV306" s="0"/>
      <c r="WW306" s="0"/>
      <c r="WX306" s="0"/>
      <c r="WY306" s="0"/>
      <c r="WZ306" s="0"/>
      <c r="XA306" s="0"/>
      <c r="XB306" s="0"/>
      <c r="XC306" s="0"/>
      <c r="XD306" s="0"/>
      <c r="XE306" s="0"/>
      <c r="XF306" s="0"/>
      <c r="XG306" s="0"/>
      <c r="XH306" s="0"/>
      <c r="XI306" s="0"/>
      <c r="XJ306" s="0"/>
      <c r="XK306" s="0"/>
      <c r="XL306" s="0"/>
      <c r="XM306" s="0"/>
      <c r="XN306" s="0"/>
      <c r="XO306" s="0"/>
      <c r="XP306" s="0"/>
      <c r="XQ306" s="0"/>
      <c r="XR306" s="0"/>
      <c r="XS306" s="0"/>
      <c r="XT306" s="0"/>
      <c r="XU306" s="0"/>
      <c r="XV306" s="0"/>
      <c r="XW306" s="0"/>
      <c r="XX306" s="0"/>
      <c r="XY306" s="0"/>
      <c r="XZ306" s="0"/>
      <c r="YA306" s="0"/>
      <c r="YB306" s="0"/>
      <c r="YC306" s="0"/>
      <c r="YD306" s="0"/>
      <c r="YE306" s="0"/>
      <c r="YF306" s="0"/>
      <c r="YG306" s="0"/>
      <c r="YH306" s="0"/>
      <c r="YI306" s="0"/>
      <c r="YJ306" s="0"/>
      <c r="YK306" s="0"/>
      <c r="YL306" s="0"/>
      <c r="YM306" s="0"/>
      <c r="YN306" s="0"/>
      <c r="YO306" s="0"/>
      <c r="YP306" s="0"/>
      <c r="YQ306" s="0"/>
      <c r="YR306" s="0"/>
      <c r="YS306" s="0"/>
      <c r="YT306" s="0"/>
      <c r="YU306" s="0"/>
      <c r="YV306" s="0"/>
      <c r="YW306" s="0"/>
      <c r="YX306" s="0"/>
      <c r="YY306" s="0"/>
      <c r="YZ306" s="0"/>
      <c r="ZA306" s="0"/>
      <c r="ZB306" s="0"/>
      <c r="ZC306" s="0"/>
      <c r="ZD306" s="0"/>
      <c r="ZE306" s="0"/>
      <c r="ZF306" s="0"/>
      <c r="ZG306" s="0"/>
      <c r="ZH306" s="0"/>
      <c r="ZI306" s="0"/>
      <c r="ZJ306" s="0"/>
      <c r="ZK306" s="0"/>
      <c r="ZL306" s="0"/>
      <c r="ZM306" s="0"/>
      <c r="ZN306" s="0"/>
      <c r="ZO306" s="0"/>
      <c r="ZP306" s="0"/>
      <c r="ZQ306" s="0"/>
      <c r="ZR306" s="0"/>
      <c r="ZS306" s="0"/>
      <c r="ZT306" s="0"/>
      <c r="ZU306" s="0"/>
      <c r="ZV306" s="0"/>
      <c r="ZW306" s="0"/>
      <c r="ZX306" s="0"/>
      <c r="ZY306" s="0"/>
      <c r="ZZ306" s="0"/>
      <c r="AAA306" s="0"/>
      <c r="AAB306" s="0"/>
      <c r="AAC306" s="0"/>
      <c r="AAD306" s="0"/>
      <c r="AAE306" s="0"/>
      <c r="AAF306" s="0"/>
      <c r="AAG306" s="0"/>
      <c r="AAH306" s="0"/>
      <c r="AAI306" s="0"/>
      <c r="AAJ306" s="0"/>
      <c r="AAK306" s="0"/>
      <c r="AAL306" s="0"/>
      <c r="AAM306" s="0"/>
      <c r="AAN306" s="0"/>
      <c r="AAO306" s="0"/>
      <c r="AAP306" s="0"/>
      <c r="AAQ306" s="0"/>
      <c r="AAR306" s="0"/>
      <c r="AAS306" s="0"/>
      <c r="AAT306" s="0"/>
      <c r="AAU306" s="0"/>
      <c r="AAV306" s="0"/>
      <c r="AAW306" s="0"/>
      <c r="AAX306" s="0"/>
      <c r="AAY306" s="0"/>
      <c r="AAZ306" s="0"/>
      <c r="ABA306" s="0"/>
      <c r="ABB306" s="0"/>
      <c r="ABC306" s="0"/>
      <c r="ABD306" s="0"/>
      <c r="ABE306" s="0"/>
      <c r="ABF306" s="0"/>
      <c r="ABG306" s="0"/>
      <c r="ABH306" s="0"/>
      <c r="ABI306" s="0"/>
      <c r="ABJ306" s="0"/>
      <c r="ABK306" s="0"/>
      <c r="ABL306" s="0"/>
      <c r="ABM306" s="0"/>
      <c r="ABN306" s="0"/>
      <c r="ABO306" s="0"/>
      <c r="ABP306" s="0"/>
      <c r="ABQ306" s="0"/>
      <c r="ABR306" s="0"/>
      <c r="ABS306" s="0"/>
      <c r="ABT306" s="0"/>
      <c r="ABU306" s="0"/>
      <c r="ABV306" s="0"/>
      <c r="ABW306" s="0"/>
      <c r="ABX306" s="0"/>
      <c r="ABY306" s="0"/>
      <c r="ABZ306" s="0"/>
      <c r="ACA306" s="0"/>
      <c r="ACB306" s="0"/>
      <c r="ACC306" s="0"/>
      <c r="ACD306" s="0"/>
      <c r="ACE306" s="0"/>
      <c r="ACF306" s="0"/>
      <c r="ACG306" s="0"/>
      <c r="ACH306" s="0"/>
      <c r="ACI306" s="0"/>
      <c r="ACJ306" s="0"/>
      <c r="ACK306" s="0"/>
      <c r="ACL306" s="0"/>
      <c r="ACM306" s="0"/>
      <c r="ACN306" s="0"/>
      <c r="ACO306" s="0"/>
      <c r="ACP306" s="0"/>
      <c r="ACQ306" s="0"/>
      <c r="ACR306" s="0"/>
      <c r="ACS306" s="0"/>
      <c r="ACT306" s="0"/>
      <c r="ACU306" s="0"/>
      <c r="ACV306" s="0"/>
      <c r="ACW306" s="0"/>
      <c r="ACX306" s="0"/>
      <c r="ACY306" s="0"/>
      <c r="ACZ306" s="0"/>
      <c r="ADA306" s="0"/>
      <c r="ADB306" s="0"/>
      <c r="ADC306" s="0"/>
      <c r="ADD306" s="0"/>
      <c r="ADE306" s="0"/>
      <c r="ADF306" s="0"/>
      <c r="ADG306" s="0"/>
      <c r="ADH306" s="0"/>
      <c r="ADI306" s="0"/>
      <c r="ADJ306" s="0"/>
      <c r="ADK306" s="0"/>
      <c r="ADL306" s="0"/>
      <c r="ADM306" s="0"/>
      <c r="ADN306" s="0"/>
      <c r="ADO306" s="0"/>
      <c r="ADP306" s="0"/>
      <c r="ADQ306" s="0"/>
      <c r="ADR306" s="0"/>
      <c r="ADS306" s="0"/>
      <c r="ADT306" s="0"/>
      <c r="ADU306" s="0"/>
      <c r="ADV306" s="0"/>
      <c r="ADW306" s="0"/>
      <c r="ADX306" s="0"/>
      <c r="ADY306" s="0"/>
      <c r="ADZ306" s="0"/>
      <c r="AEA306" s="0"/>
      <c r="AEB306" s="0"/>
      <c r="AEC306" s="0"/>
      <c r="AED306" s="0"/>
      <c r="AEE306" s="0"/>
      <c r="AEF306" s="0"/>
      <c r="AEG306" s="0"/>
      <c r="AEH306" s="0"/>
      <c r="AEI306" s="0"/>
      <c r="AEJ306" s="0"/>
      <c r="AEK306" s="0"/>
      <c r="AEL306" s="0"/>
      <c r="AEM306" s="0"/>
      <c r="AEN306" s="0"/>
      <c r="AEO306" s="0"/>
      <c r="AEP306" s="0"/>
      <c r="AEQ306" s="0"/>
      <c r="AER306" s="0"/>
      <c r="AES306" s="0"/>
      <c r="AET306" s="0"/>
      <c r="AEU306" s="0"/>
      <c r="AEV306" s="0"/>
      <c r="AEW306" s="0"/>
      <c r="AEX306" s="0"/>
      <c r="AEY306" s="0"/>
      <c r="AEZ306" s="0"/>
      <c r="AFA306" s="0"/>
      <c r="AFB306" s="0"/>
      <c r="AFC306" s="0"/>
      <c r="AFD306" s="0"/>
      <c r="AFE306" s="0"/>
      <c r="AFF306" s="0"/>
      <c r="AFG306" s="0"/>
      <c r="AFH306" s="0"/>
      <c r="AFI306" s="0"/>
      <c r="AFJ306" s="0"/>
      <c r="AFK306" s="0"/>
      <c r="AFL306" s="0"/>
      <c r="AFM306" s="0"/>
      <c r="AFN306" s="0"/>
      <c r="AFO306" s="0"/>
      <c r="AFP306" s="0"/>
      <c r="AFQ306" s="0"/>
      <c r="AFR306" s="0"/>
      <c r="AFS306" s="0"/>
      <c r="AFT306" s="0"/>
      <c r="AFU306" s="0"/>
      <c r="AFV306" s="0"/>
      <c r="AFW306" s="0"/>
      <c r="AFX306" s="0"/>
      <c r="AFY306" s="0"/>
      <c r="AFZ306" s="0"/>
      <c r="AGA306" s="0"/>
      <c r="AGB306" s="0"/>
      <c r="AGC306" s="0"/>
      <c r="AGD306" s="0"/>
      <c r="AGE306" s="0"/>
      <c r="AGF306" s="0"/>
      <c r="AGG306" s="0"/>
      <c r="AGH306" s="0"/>
      <c r="AGI306" s="0"/>
      <c r="AGJ306" s="0"/>
      <c r="AGK306" s="0"/>
      <c r="AGL306" s="0"/>
      <c r="AGM306" s="0"/>
      <c r="AGN306" s="0"/>
      <c r="AGO306" s="0"/>
      <c r="AGP306" s="0"/>
      <c r="AGQ306" s="0"/>
      <c r="AGR306" s="0"/>
      <c r="AGS306" s="0"/>
      <c r="AGT306" s="0"/>
      <c r="AGU306" s="0"/>
      <c r="AGV306" s="0"/>
      <c r="AGW306" s="0"/>
      <c r="AGX306" s="0"/>
      <c r="AGY306" s="0"/>
      <c r="AGZ306" s="0"/>
      <c r="AHA306" s="0"/>
      <c r="AHB306" s="0"/>
      <c r="AHC306" s="0"/>
      <c r="AHD306" s="0"/>
      <c r="AHE306" s="0"/>
      <c r="AHF306" s="0"/>
      <c r="AHG306" s="0"/>
      <c r="AHH306" s="0"/>
      <c r="AHI306" s="0"/>
      <c r="AHJ306" s="0"/>
      <c r="AHK306" s="0"/>
      <c r="AHL306" s="0"/>
      <c r="AHM306" s="0"/>
      <c r="AHN306" s="0"/>
      <c r="AHO306" s="0"/>
      <c r="AHP306" s="0"/>
      <c r="AHQ306" s="0"/>
      <c r="AHR306" s="0"/>
      <c r="AHS306" s="0"/>
      <c r="AHT306" s="0"/>
      <c r="AHU306" s="0"/>
      <c r="AHV306" s="0"/>
      <c r="AHW306" s="0"/>
      <c r="AHX306" s="0"/>
      <c r="AHY306" s="0"/>
      <c r="AHZ306" s="0"/>
      <c r="AIA306" s="0"/>
      <c r="AIB306" s="0"/>
      <c r="AIC306" s="0"/>
      <c r="AID306" s="0"/>
      <c r="AIE306" s="0"/>
      <c r="AIF306" s="0"/>
      <c r="AIG306" s="0"/>
      <c r="AIH306" s="0"/>
      <c r="AII306" s="0"/>
      <c r="AIJ306" s="0"/>
      <c r="AIK306" s="0"/>
      <c r="AIL306" s="0"/>
      <c r="AIM306" s="0"/>
      <c r="AIN306" s="0"/>
      <c r="AIO306" s="0"/>
      <c r="AIP306" s="0"/>
      <c r="AIQ306" s="0"/>
      <c r="AIR306" s="0"/>
      <c r="AIS306" s="0"/>
      <c r="AIT306" s="0"/>
      <c r="AIU306" s="0"/>
      <c r="AIV306" s="0"/>
      <c r="AIW306" s="0"/>
      <c r="AIX306" s="0"/>
      <c r="AIY306" s="0"/>
      <c r="AIZ306" s="0"/>
      <c r="AJA306" s="0"/>
      <c r="AJB306" s="0"/>
      <c r="AJC306" s="0"/>
      <c r="AJD306" s="0"/>
      <c r="AJE306" s="0"/>
      <c r="AJF306" s="0"/>
      <c r="AJG306" s="0"/>
      <c r="AJH306" s="0"/>
      <c r="AJI306" s="0"/>
      <c r="AJJ306" s="0"/>
      <c r="AJK306" s="0"/>
      <c r="AJL306" s="0"/>
      <c r="AJM306" s="0"/>
      <c r="AJN306" s="0"/>
      <c r="AJO306" s="0"/>
      <c r="AJP306" s="0"/>
      <c r="AJQ306" s="0"/>
      <c r="AJR306" s="0"/>
      <c r="AJS306" s="0"/>
      <c r="AJT306" s="0"/>
      <c r="AJU306" s="0"/>
      <c r="AJV306" s="0"/>
      <c r="AJW306" s="0"/>
      <c r="AJX306" s="0"/>
      <c r="AJY306" s="0"/>
      <c r="AJZ306" s="0"/>
      <c r="AKA306" s="0"/>
      <c r="AKB306" s="0"/>
      <c r="AKC306" s="0"/>
      <c r="AKD306" s="0"/>
      <c r="AKE306" s="0"/>
      <c r="AKF306" s="0"/>
      <c r="AKG306" s="0"/>
      <c r="AKH306" s="0"/>
      <c r="AKI306" s="0"/>
      <c r="AKJ306" s="0"/>
      <c r="AKK306" s="0"/>
      <c r="AKL306" s="0"/>
      <c r="AKM306" s="0"/>
      <c r="AKN306" s="0"/>
      <c r="AKO306" s="0"/>
      <c r="AKP306" s="0"/>
      <c r="AKQ306" s="0"/>
      <c r="AKR306" s="0"/>
      <c r="AKS306" s="0"/>
      <c r="AKT306" s="0"/>
      <c r="AKU306" s="0"/>
      <c r="AKV306" s="0"/>
      <c r="AKW306" s="0"/>
      <c r="AKX306" s="0"/>
      <c r="AKY306" s="0"/>
      <c r="AKZ306" s="0"/>
      <c r="ALA306" s="0"/>
      <c r="ALB306" s="0"/>
      <c r="ALC306" s="0"/>
      <c r="ALD306" s="0"/>
      <c r="ALE306" s="0"/>
      <c r="ALF306" s="0"/>
      <c r="ALG306" s="0"/>
      <c r="ALH306" s="0"/>
      <c r="ALI306" s="0"/>
      <c r="ALJ306" s="0"/>
      <c r="ALK306" s="0"/>
      <c r="ALL306" s="0"/>
      <c r="ALM306" s="0"/>
      <c r="ALN306" s="0"/>
      <c r="ALO306" s="0"/>
      <c r="ALP306" s="0"/>
      <c r="ALQ306" s="0"/>
      <c r="ALR306" s="0"/>
      <c r="ALS306" s="0"/>
      <c r="ALT306" s="0"/>
      <c r="ALU306" s="0"/>
      <c r="ALV306" s="0"/>
      <c r="ALW306" s="0"/>
      <c r="ALX306" s="0"/>
      <c r="ALY306" s="0"/>
      <c r="ALZ306" s="0"/>
      <c r="AMA306" s="0"/>
      <c r="AMB306" s="0"/>
      <c r="AMC306" s="0"/>
      <c r="AMD306" s="0"/>
      <c r="AME306" s="0"/>
      <c r="AMF306" s="0"/>
      <c r="AMG306" s="0"/>
      <c r="AMH306" s="0"/>
      <c r="AMI306" s="0"/>
      <c r="AMJ306" s="0"/>
    </row>
    <row r="307" customFormat="false" ht="15" hidden="false" customHeight="true" outlineLevel="0" collapsed="false">
      <c r="A307" s="188"/>
      <c r="B307" s="188"/>
      <c r="C307" s="189"/>
      <c r="D307" s="202"/>
      <c r="E307" s="203" t="s">
        <v>38</v>
      </c>
      <c r="F307" s="204" t="s">
        <v>669</v>
      </c>
      <c r="G307" s="205" t="s">
        <v>201</v>
      </c>
      <c r="H307" s="204" t="s">
        <v>245</v>
      </c>
      <c r="I307" s="205" t="s">
        <v>573</v>
      </c>
      <c r="J307" s="206" t="s">
        <v>670</v>
      </c>
      <c r="K307" s="0"/>
      <c r="L307" s="205" t="s">
        <v>671</v>
      </c>
      <c r="M307" s="207" t="s">
        <v>672</v>
      </c>
      <c r="N307" s="0"/>
      <c r="O307" s="179"/>
      <c r="P307" s="179"/>
      <c r="Q307" s="208"/>
      <c r="R307" s="193"/>
      <c r="S307" s="201" t="s">
        <v>673</v>
      </c>
      <c r="T307" s="195" t="s">
        <v>674</v>
      </c>
      <c r="U307" s="195"/>
      <c r="V307" s="209"/>
      <c r="W307" s="209"/>
      <c r="X307" s="209"/>
      <c r="Y307" s="209"/>
      <c r="Z307" s="209"/>
      <c r="AA307" s="209"/>
      <c r="AB307" s="210"/>
      <c r="AC307" s="211"/>
      <c r="AD307" s="211"/>
      <c r="AE307" s="211"/>
      <c r="AF307" s="198"/>
      <c r="AG307" s="198"/>
      <c r="AH307" s="198"/>
      <c r="AI307" s="198"/>
      <c r="AJ307" s="198"/>
      <c r="AK307" s="198"/>
      <c r="AL307" s="198"/>
      <c r="AM307" s="198"/>
      <c r="AN307" s="198"/>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c r="IY307" s="0"/>
      <c r="IZ307" s="0"/>
      <c r="JA307" s="0"/>
      <c r="JB307" s="0"/>
      <c r="JC307" s="0"/>
      <c r="JD307" s="0"/>
      <c r="JE307" s="0"/>
      <c r="JF307" s="0"/>
      <c r="JG307" s="0"/>
      <c r="JH307" s="0"/>
      <c r="JI307" s="0"/>
      <c r="JJ307" s="0"/>
      <c r="JK307" s="0"/>
      <c r="JL307" s="0"/>
      <c r="JM307" s="0"/>
      <c r="JN307" s="0"/>
      <c r="JO307" s="0"/>
      <c r="JP307" s="0"/>
      <c r="JQ307" s="0"/>
      <c r="JR307" s="0"/>
      <c r="JS307" s="0"/>
      <c r="JT307" s="0"/>
      <c r="JU307" s="0"/>
      <c r="JV307" s="0"/>
      <c r="JW307" s="0"/>
      <c r="JX307" s="0"/>
      <c r="JY307" s="0"/>
      <c r="JZ307" s="0"/>
      <c r="KA307" s="0"/>
      <c r="KB307" s="0"/>
      <c r="KC307" s="0"/>
      <c r="KD307" s="0"/>
      <c r="KE307" s="0"/>
      <c r="KF307" s="0"/>
      <c r="KG307" s="0"/>
      <c r="KH307" s="0"/>
      <c r="KI307" s="0"/>
      <c r="KJ307" s="0"/>
      <c r="KK307" s="0"/>
      <c r="KL307" s="0"/>
      <c r="KM307" s="0"/>
      <c r="KN307" s="0"/>
      <c r="KO307" s="0"/>
      <c r="KP307" s="0"/>
      <c r="KQ307" s="0"/>
      <c r="KR307" s="0"/>
      <c r="KS307" s="0"/>
      <c r="KT307" s="0"/>
      <c r="KU307" s="0"/>
      <c r="KV307" s="0"/>
      <c r="KW307" s="0"/>
      <c r="KX307" s="0"/>
      <c r="KY307" s="0"/>
      <c r="KZ307" s="0"/>
      <c r="LA307" s="0"/>
      <c r="LB307" s="0"/>
      <c r="LC307" s="0"/>
      <c r="LD307" s="0"/>
      <c r="LE307" s="0"/>
      <c r="LF307" s="0"/>
      <c r="LG307" s="0"/>
      <c r="LH307" s="0"/>
      <c r="LI307" s="0"/>
      <c r="LJ307" s="0"/>
      <c r="LK307" s="0"/>
      <c r="LL307" s="0"/>
      <c r="LM307" s="0"/>
      <c r="LN307" s="0"/>
      <c r="LO307" s="0"/>
      <c r="LP307" s="0"/>
      <c r="LQ307" s="0"/>
      <c r="LR307" s="0"/>
      <c r="LS307" s="0"/>
      <c r="LT307" s="0"/>
      <c r="LU307" s="0"/>
      <c r="LV307" s="0"/>
      <c r="LW307" s="0"/>
      <c r="LX307" s="0"/>
      <c r="LY307" s="0"/>
      <c r="LZ307" s="0"/>
      <c r="MA307" s="0"/>
      <c r="MB307" s="0"/>
      <c r="MC307" s="0"/>
      <c r="MD307" s="0"/>
      <c r="ME307" s="0"/>
      <c r="MF307" s="0"/>
      <c r="MG307" s="0"/>
      <c r="MH307" s="0"/>
      <c r="MI307" s="0"/>
      <c r="MJ307" s="0"/>
      <c r="MK307" s="0"/>
      <c r="ML307" s="0"/>
      <c r="MM307" s="0"/>
      <c r="MN307" s="0"/>
      <c r="MO307" s="0"/>
      <c r="MP307" s="0"/>
      <c r="MQ307" s="0"/>
      <c r="MR307" s="0"/>
      <c r="MS307" s="0"/>
      <c r="MT307" s="0"/>
      <c r="MU307" s="0"/>
      <c r="MV307" s="0"/>
      <c r="MW307" s="0"/>
      <c r="MX307" s="0"/>
      <c r="MY307" s="0"/>
      <c r="MZ307" s="0"/>
      <c r="NA307" s="0"/>
      <c r="NB307" s="0"/>
      <c r="NC307" s="0"/>
      <c r="ND307" s="0"/>
      <c r="NE307" s="0"/>
      <c r="NF307" s="0"/>
      <c r="NG307" s="0"/>
      <c r="NH307" s="0"/>
      <c r="NI307" s="0"/>
      <c r="NJ307" s="0"/>
      <c r="NK307" s="0"/>
      <c r="NL307" s="0"/>
      <c r="NM307" s="0"/>
      <c r="NN307" s="0"/>
      <c r="NO307" s="0"/>
      <c r="NP307" s="0"/>
      <c r="NQ307" s="0"/>
      <c r="NR307" s="0"/>
      <c r="NS307" s="0"/>
      <c r="NT307" s="0"/>
      <c r="NU307" s="0"/>
      <c r="NV307" s="0"/>
      <c r="NW307" s="0"/>
      <c r="NX307" s="0"/>
      <c r="NY307" s="0"/>
      <c r="NZ307" s="0"/>
      <c r="OA307" s="0"/>
      <c r="OB307" s="0"/>
      <c r="OC307" s="0"/>
      <c r="OD307" s="0"/>
      <c r="OE307" s="0"/>
      <c r="OF307" s="0"/>
      <c r="OG307" s="0"/>
      <c r="OH307" s="0"/>
      <c r="OI307" s="0"/>
      <c r="OJ307" s="0"/>
      <c r="OK307" s="0"/>
      <c r="OL307" s="0"/>
      <c r="OM307" s="0"/>
      <c r="ON307" s="0"/>
      <c r="OO307" s="0"/>
      <c r="OP307" s="0"/>
      <c r="OQ307" s="0"/>
      <c r="OR307" s="0"/>
      <c r="OS307" s="0"/>
      <c r="OT307" s="0"/>
      <c r="OU307" s="0"/>
      <c r="OV307" s="0"/>
      <c r="OW307" s="0"/>
      <c r="OX307" s="0"/>
      <c r="OY307" s="0"/>
      <c r="OZ307" s="0"/>
      <c r="PA307" s="0"/>
      <c r="PB307" s="0"/>
      <c r="PC307" s="0"/>
      <c r="PD307" s="0"/>
      <c r="PE307" s="0"/>
      <c r="PF307" s="0"/>
      <c r="PG307" s="0"/>
      <c r="PH307" s="0"/>
      <c r="PI307" s="0"/>
      <c r="PJ307" s="0"/>
      <c r="PK307" s="0"/>
      <c r="PL307" s="0"/>
      <c r="PM307" s="0"/>
      <c r="PN307" s="0"/>
      <c r="PO307" s="0"/>
      <c r="PP307" s="0"/>
      <c r="PQ307" s="0"/>
      <c r="PR307" s="0"/>
      <c r="PS307" s="0"/>
      <c r="PT307" s="0"/>
      <c r="PU307" s="0"/>
      <c r="PV307" s="0"/>
      <c r="PW307" s="0"/>
      <c r="PX307" s="0"/>
      <c r="PY307" s="0"/>
      <c r="PZ307" s="0"/>
      <c r="QA307" s="0"/>
      <c r="QB307" s="0"/>
      <c r="QC307" s="0"/>
      <c r="QD307" s="0"/>
      <c r="QE307" s="0"/>
      <c r="QF307" s="0"/>
      <c r="QG307" s="0"/>
      <c r="QH307" s="0"/>
      <c r="QI307" s="0"/>
      <c r="QJ307" s="0"/>
      <c r="QK307" s="0"/>
      <c r="QL307" s="0"/>
      <c r="QM307" s="0"/>
      <c r="QN307" s="0"/>
      <c r="QO307" s="0"/>
      <c r="QP307" s="0"/>
      <c r="QQ307" s="0"/>
      <c r="QR307" s="0"/>
      <c r="QS307" s="0"/>
      <c r="QT307" s="0"/>
      <c r="QU307" s="0"/>
      <c r="QV307" s="0"/>
      <c r="QW307" s="0"/>
      <c r="QX307" s="0"/>
      <c r="QY307" s="0"/>
      <c r="QZ307" s="0"/>
      <c r="RA307" s="0"/>
      <c r="RB307" s="0"/>
      <c r="RC307" s="0"/>
      <c r="RD307" s="0"/>
      <c r="RE307" s="0"/>
      <c r="RF307" s="0"/>
      <c r="RG307" s="0"/>
      <c r="RH307" s="0"/>
      <c r="RI307" s="0"/>
      <c r="RJ307" s="0"/>
      <c r="RK307" s="0"/>
      <c r="RL307" s="0"/>
      <c r="RM307" s="0"/>
      <c r="RN307" s="0"/>
      <c r="RO307" s="0"/>
      <c r="RP307" s="0"/>
      <c r="RQ307" s="0"/>
      <c r="RR307" s="0"/>
      <c r="RS307" s="0"/>
      <c r="RT307" s="0"/>
      <c r="RU307" s="0"/>
      <c r="RV307" s="0"/>
      <c r="RW307" s="0"/>
      <c r="RX307" s="0"/>
      <c r="RY307" s="0"/>
      <c r="RZ307" s="0"/>
      <c r="SA307" s="0"/>
      <c r="SB307" s="0"/>
      <c r="SC307" s="0"/>
      <c r="SD307" s="0"/>
      <c r="SE307" s="0"/>
      <c r="SF307" s="0"/>
      <c r="SG307" s="0"/>
      <c r="SH307" s="0"/>
      <c r="SI307" s="0"/>
      <c r="SJ307" s="0"/>
      <c r="SK307" s="0"/>
      <c r="SL307" s="0"/>
      <c r="SM307" s="0"/>
      <c r="SN307" s="0"/>
      <c r="SO307" s="0"/>
      <c r="SP307" s="0"/>
      <c r="SQ307" s="0"/>
      <c r="SR307" s="0"/>
      <c r="SS307" s="0"/>
      <c r="ST307" s="0"/>
      <c r="SU307" s="0"/>
      <c r="SV307" s="0"/>
      <c r="SW307" s="0"/>
      <c r="SX307" s="0"/>
      <c r="SY307" s="0"/>
      <c r="SZ307" s="0"/>
      <c r="TA307" s="0"/>
      <c r="TB307" s="0"/>
      <c r="TC307" s="0"/>
      <c r="TD307" s="0"/>
      <c r="TE307" s="0"/>
      <c r="TF307" s="0"/>
      <c r="TG307" s="0"/>
      <c r="TH307" s="0"/>
      <c r="TI307" s="0"/>
      <c r="TJ307" s="0"/>
      <c r="TK307" s="0"/>
      <c r="TL307" s="0"/>
      <c r="TM307" s="0"/>
      <c r="TN307" s="0"/>
      <c r="TO307" s="0"/>
      <c r="TP307" s="0"/>
      <c r="TQ307" s="0"/>
      <c r="TR307" s="0"/>
      <c r="TS307" s="0"/>
      <c r="TT307" s="0"/>
      <c r="TU307" s="0"/>
      <c r="TV307" s="0"/>
      <c r="TW307" s="0"/>
      <c r="TX307" s="0"/>
      <c r="TY307" s="0"/>
      <c r="TZ307" s="0"/>
      <c r="UA307" s="0"/>
      <c r="UB307" s="0"/>
      <c r="UC307" s="0"/>
      <c r="UD307" s="0"/>
      <c r="UE307" s="0"/>
      <c r="UF307" s="0"/>
      <c r="UG307" s="0"/>
      <c r="UH307" s="0"/>
      <c r="UI307" s="0"/>
      <c r="UJ307" s="0"/>
      <c r="UK307" s="0"/>
      <c r="UL307" s="0"/>
      <c r="UM307" s="0"/>
      <c r="UN307" s="0"/>
      <c r="UO307" s="0"/>
      <c r="UP307" s="0"/>
      <c r="UQ307" s="0"/>
      <c r="UR307" s="0"/>
      <c r="US307" s="0"/>
      <c r="UT307" s="0"/>
      <c r="UU307" s="0"/>
      <c r="UV307" s="0"/>
      <c r="UW307" s="0"/>
      <c r="UX307" s="0"/>
      <c r="UY307" s="0"/>
      <c r="UZ307" s="0"/>
      <c r="VA307" s="0"/>
      <c r="VB307" s="0"/>
      <c r="VC307" s="0"/>
      <c r="VD307" s="0"/>
      <c r="VE307" s="0"/>
      <c r="VF307" s="0"/>
      <c r="VG307" s="0"/>
      <c r="VH307" s="0"/>
      <c r="VI307" s="0"/>
      <c r="VJ307" s="0"/>
      <c r="VK307" s="0"/>
      <c r="VL307" s="0"/>
      <c r="VM307" s="0"/>
      <c r="VN307" s="0"/>
      <c r="VO307" s="0"/>
      <c r="VP307" s="0"/>
      <c r="VQ307" s="0"/>
      <c r="VR307" s="0"/>
      <c r="VS307" s="0"/>
      <c r="VT307" s="0"/>
      <c r="VU307" s="0"/>
      <c r="VV307" s="0"/>
      <c r="VW307" s="0"/>
      <c r="VX307" s="0"/>
      <c r="VY307" s="0"/>
      <c r="VZ307" s="0"/>
      <c r="WA307" s="0"/>
      <c r="WB307" s="0"/>
      <c r="WC307" s="0"/>
      <c r="WD307" s="0"/>
      <c r="WE307" s="0"/>
      <c r="WF307" s="0"/>
      <c r="WG307" s="0"/>
      <c r="WH307" s="0"/>
      <c r="WI307" s="0"/>
      <c r="WJ307" s="0"/>
      <c r="WK307" s="0"/>
      <c r="WL307" s="0"/>
      <c r="WM307" s="0"/>
      <c r="WN307" s="0"/>
      <c r="WO307" s="0"/>
      <c r="WP307" s="0"/>
      <c r="WQ307" s="0"/>
      <c r="WR307" s="0"/>
      <c r="WS307" s="0"/>
      <c r="WT307" s="0"/>
      <c r="WU307" s="0"/>
      <c r="WV307" s="0"/>
      <c r="WW307" s="0"/>
      <c r="WX307" s="0"/>
      <c r="WY307" s="0"/>
      <c r="WZ307" s="0"/>
      <c r="XA307" s="0"/>
      <c r="XB307" s="0"/>
      <c r="XC307" s="0"/>
      <c r="XD307" s="0"/>
      <c r="XE307" s="0"/>
      <c r="XF307" s="0"/>
      <c r="XG307" s="0"/>
      <c r="XH307" s="0"/>
      <c r="XI307" s="0"/>
      <c r="XJ307" s="0"/>
      <c r="XK307" s="0"/>
      <c r="XL307" s="0"/>
      <c r="XM307" s="0"/>
      <c r="XN307" s="0"/>
      <c r="XO307" s="0"/>
      <c r="XP307" s="0"/>
      <c r="XQ307" s="0"/>
      <c r="XR307" s="0"/>
      <c r="XS307" s="0"/>
      <c r="XT307" s="0"/>
      <c r="XU307" s="0"/>
      <c r="XV307" s="0"/>
      <c r="XW307" s="0"/>
      <c r="XX307" s="0"/>
      <c r="XY307" s="0"/>
      <c r="XZ307" s="0"/>
      <c r="YA307" s="0"/>
      <c r="YB307" s="0"/>
      <c r="YC307" s="0"/>
      <c r="YD307" s="0"/>
      <c r="YE307" s="0"/>
      <c r="YF307" s="0"/>
      <c r="YG307" s="0"/>
      <c r="YH307" s="0"/>
      <c r="YI307" s="0"/>
      <c r="YJ307" s="0"/>
      <c r="YK307" s="0"/>
      <c r="YL307" s="0"/>
      <c r="YM307" s="0"/>
      <c r="YN307" s="0"/>
      <c r="YO307" s="0"/>
      <c r="YP307" s="0"/>
      <c r="YQ307" s="0"/>
      <c r="YR307" s="0"/>
      <c r="YS307" s="0"/>
      <c r="YT307" s="0"/>
      <c r="YU307" s="0"/>
      <c r="YV307" s="0"/>
      <c r="YW307" s="0"/>
      <c r="YX307" s="0"/>
      <c r="YY307" s="0"/>
      <c r="YZ307" s="0"/>
      <c r="ZA307" s="0"/>
      <c r="ZB307" s="0"/>
      <c r="ZC307" s="0"/>
      <c r="ZD307" s="0"/>
      <c r="ZE307" s="0"/>
      <c r="ZF307" s="0"/>
      <c r="ZG307" s="0"/>
      <c r="ZH307" s="0"/>
      <c r="ZI307" s="0"/>
      <c r="ZJ307" s="0"/>
      <c r="ZK307" s="0"/>
      <c r="ZL307" s="0"/>
      <c r="ZM307" s="0"/>
      <c r="ZN307" s="0"/>
      <c r="ZO307" s="0"/>
      <c r="ZP307" s="0"/>
      <c r="ZQ307" s="0"/>
      <c r="ZR307" s="0"/>
      <c r="ZS307" s="0"/>
      <c r="ZT307" s="0"/>
      <c r="ZU307" s="0"/>
      <c r="ZV307" s="0"/>
      <c r="ZW307" s="0"/>
      <c r="ZX307" s="0"/>
      <c r="ZY307" s="0"/>
      <c r="ZZ307" s="0"/>
      <c r="AAA307" s="0"/>
      <c r="AAB307" s="0"/>
      <c r="AAC307" s="0"/>
      <c r="AAD307" s="0"/>
      <c r="AAE307" s="0"/>
      <c r="AAF307" s="0"/>
      <c r="AAG307" s="0"/>
      <c r="AAH307" s="0"/>
      <c r="AAI307" s="0"/>
      <c r="AAJ307" s="0"/>
      <c r="AAK307" s="0"/>
      <c r="AAL307" s="0"/>
      <c r="AAM307" s="0"/>
      <c r="AAN307" s="0"/>
      <c r="AAO307" s="0"/>
      <c r="AAP307" s="0"/>
      <c r="AAQ307" s="0"/>
      <c r="AAR307" s="0"/>
      <c r="AAS307" s="0"/>
      <c r="AAT307" s="0"/>
      <c r="AAU307" s="0"/>
      <c r="AAV307" s="0"/>
      <c r="AAW307" s="0"/>
      <c r="AAX307" s="0"/>
      <c r="AAY307" s="0"/>
      <c r="AAZ307" s="0"/>
      <c r="ABA307" s="0"/>
      <c r="ABB307" s="0"/>
      <c r="ABC307" s="0"/>
      <c r="ABD307" s="0"/>
      <c r="ABE307" s="0"/>
      <c r="ABF307" s="0"/>
      <c r="ABG307" s="0"/>
      <c r="ABH307" s="0"/>
      <c r="ABI307" s="0"/>
      <c r="ABJ307" s="0"/>
      <c r="ABK307" s="0"/>
      <c r="ABL307" s="0"/>
      <c r="ABM307" s="0"/>
      <c r="ABN307" s="0"/>
      <c r="ABO307" s="0"/>
      <c r="ABP307" s="0"/>
      <c r="ABQ307" s="0"/>
      <c r="ABR307" s="0"/>
      <c r="ABS307" s="0"/>
      <c r="ABT307" s="0"/>
      <c r="ABU307" s="0"/>
      <c r="ABV307" s="0"/>
      <c r="ABW307" s="0"/>
      <c r="ABX307" s="0"/>
      <c r="ABY307" s="0"/>
      <c r="ABZ307" s="0"/>
      <c r="ACA307" s="0"/>
      <c r="ACB307" s="0"/>
      <c r="ACC307" s="0"/>
      <c r="ACD307" s="0"/>
      <c r="ACE307" s="0"/>
      <c r="ACF307" s="0"/>
      <c r="ACG307" s="0"/>
      <c r="ACH307" s="0"/>
      <c r="ACI307" s="0"/>
      <c r="ACJ307" s="0"/>
      <c r="ACK307" s="0"/>
      <c r="ACL307" s="0"/>
      <c r="ACM307" s="0"/>
      <c r="ACN307" s="0"/>
      <c r="ACO307" s="0"/>
      <c r="ACP307" s="0"/>
      <c r="ACQ307" s="0"/>
      <c r="ACR307" s="0"/>
      <c r="ACS307" s="0"/>
      <c r="ACT307" s="0"/>
      <c r="ACU307" s="0"/>
      <c r="ACV307" s="0"/>
      <c r="ACW307" s="0"/>
      <c r="ACX307" s="0"/>
      <c r="ACY307" s="0"/>
      <c r="ACZ307" s="0"/>
      <c r="ADA307" s="0"/>
      <c r="ADB307" s="0"/>
      <c r="ADC307" s="0"/>
      <c r="ADD307" s="0"/>
      <c r="ADE307" s="0"/>
      <c r="ADF307" s="0"/>
      <c r="ADG307" s="0"/>
      <c r="ADH307" s="0"/>
      <c r="ADI307" s="0"/>
      <c r="ADJ307" s="0"/>
      <c r="ADK307" s="0"/>
      <c r="ADL307" s="0"/>
      <c r="ADM307" s="0"/>
      <c r="ADN307" s="0"/>
      <c r="ADO307" s="0"/>
      <c r="ADP307" s="0"/>
      <c r="ADQ307" s="0"/>
      <c r="ADR307" s="0"/>
      <c r="ADS307" s="0"/>
      <c r="ADT307" s="0"/>
      <c r="ADU307" s="0"/>
      <c r="ADV307" s="0"/>
      <c r="ADW307" s="0"/>
      <c r="ADX307" s="0"/>
      <c r="ADY307" s="0"/>
      <c r="ADZ307" s="0"/>
      <c r="AEA307" s="0"/>
      <c r="AEB307" s="0"/>
      <c r="AEC307" s="0"/>
      <c r="AED307" s="0"/>
      <c r="AEE307" s="0"/>
      <c r="AEF307" s="0"/>
      <c r="AEG307" s="0"/>
      <c r="AEH307" s="0"/>
      <c r="AEI307" s="0"/>
      <c r="AEJ307" s="0"/>
      <c r="AEK307" s="0"/>
      <c r="AEL307" s="0"/>
      <c r="AEM307" s="0"/>
      <c r="AEN307" s="0"/>
      <c r="AEO307" s="0"/>
      <c r="AEP307" s="0"/>
      <c r="AEQ307" s="0"/>
      <c r="AER307" s="0"/>
      <c r="AES307" s="0"/>
      <c r="AET307" s="0"/>
      <c r="AEU307" s="0"/>
      <c r="AEV307" s="0"/>
      <c r="AEW307" s="0"/>
      <c r="AEX307" s="0"/>
      <c r="AEY307" s="0"/>
      <c r="AEZ307" s="0"/>
      <c r="AFA307" s="0"/>
      <c r="AFB307" s="0"/>
      <c r="AFC307" s="0"/>
      <c r="AFD307" s="0"/>
      <c r="AFE307" s="0"/>
      <c r="AFF307" s="0"/>
      <c r="AFG307" s="0"/>
      <c r="AFH307" s="0"/>
      <c r="AFI307" s="0"/>
      <c r="AFJ307" s="0"/>
      <c r="AFK307" s="0"/>
      <c r="AFL307" s="0"/>
      <c r="AFM307" s="0"/>
      <c r="AFN307" s="0"/>
      <c r="AFO307" s="0"/>
      <c r="AFP307" s="0"/>
      <c r="AFQ307" s="0"/>
      <c r="AFR307" s="0"/>
      <c r="AFS307" s="0"/>
      <c r="AFT307" s="0"/>
      <c r="AFU307" s="0"/>
      <c r="AFV307" s="0"/>
      <c r="AFW307" s="0"/>
      <c r="AFX307" s="0"/>
      <c r="AFY307" s="0"/>
      <c r="AFZ307" s="0"/>
      <c r="AGA307" s="0"/>
      <c r="AGB307" s="0"/>
      <c r="AGC307" s="0"/>
      <c r="AGD307" s="0"/>
      <c r="AGE307" s="0"/>
      <c r="AGF307" s="0"/>
      <c r="AGG307" s="0"/>
      <c r="AGH307" s="0"/>
      <c r="AGI307" s="0"/>
      <c r="AGJ307" s="0"/>
      <c r="AGK307" s="0"/>
      <c r="AGL307" s="0"/>
      <c r="AGM307" s="0"/>
      <c r="AGN307" s="0"/>
      <c r="AGO307" s="0"/>
      <c r="AGP307" s="0"/>
      <c r="AGQ307" s="0"/>
      <c r="AGR307" s="0"/>
      <c r="AGS307" s="0"/>
      <c r="AGT307" s="0"/>
      <c r="AGU307" s="0"/>
      <c r="AGV307" s="0"/>
      <c r="AGW307" s="0"/>
      <c r="AGX307" s="0"/>
      <c r="AGY307" s="0"/>
      <c r="AGZ307" s="0"/>
      <c r="AHA307" s="0"/>
      <c r="AHB307" s="0"/>
      <c r="AHC307" s="0"/>
      <c r="AHD307" s="0"/>
      <c r="AHE307" s="0"/>
      <c r="AHF307" s="0"/>
      <c r="AHG307" s="0"/>
      <c r="AHH307" s="0"/>
      <c r="AHI307" s="0"/>
      <c r="AHJ307" s="0"/>
      <c r="AHK307" s="0"/>
      <c r="AHL307" s="0"/>
      <c r="AHM307" s="0"/>
      <c r="AHN307" s="0"/>
      <c r="AHO307" s="0"/>
      <c r="AHP307" s="0"/>
      <c r="AHQ307" s="0"/>
      <c r="AHR307" s="0"/>
      <c r="AHS307" s="0"/>
      <c r="AHT307" s="0"/>
      <c r="AHU307" s="0"/>
      <c r="AHV307" s="0"/>
      <c r="AHW307" s="0"/>
      <c r="AHX307" s="0"/>
      <c r="AHY307" s="0"/>
      <c r="AHZ307" s="0"/>
      <c r="AIA307" s="0"/>
      <c r="AIB307" s="0"/>
      <c r="AIC307" s="0"/>
      <c r="AID307" s="0"/>
      <c r="AIE307" s="0"/>
      <c r="AIF307" s="0"/>
      <c r="AIG307" s="0"/>
      <c r="AIH307" s="0"/>
      <c r="AII307" s="0"/>
      <c r="AIJ307" s="0"/>
      <c r="AIK307" s="0"/>
      <c r="AIL307" s="0"/>
      <c r="AIM307" s="0"/>
      <c r="AIN307" s="0"/>
      <c r="AIO307" s="0"/>
      <c r="AIP307" s="0"/>
      <c r="AIQ307" s="0"/>
      <c r="AIR307" s="0"/>
      <c r="AIS307" s="0"/>
      <c r="AIT307" s="0"/>
      <c r="AIU307" s="0"/>
      <c r="AIV307" s="0"/>
      <c r="AIW307" s="0"/>
      <c r="AIX307" s="0"/>
      <c r="AIY307" s="0"/>
      <c r="AIZ307" s="0"/>
      <c r="AJA307" s="0"/>
      <c r="AJB307" s="0"/>
      <c r="AJC307" s="0"/>
      <c r="AJD307" s="0"/>
      <c r="AJE307" s="0"/>
      <c r="AJF307" s="0"/>
      <c r="AJG307" s="0"/>
      <c r="AJH307" s="0"/>
      <c r="AJI307" s="0"/>
      <c r="AJJ307" s="0"/>
      <c r="AJK307" s="0"/>
      <c r="AJL307" s="0"/>
      <c r="AJM307" s="0"/>
      <c r="AJN307" s="0"/>
      <c r="AJO307" s="0"/>
      <c r="AJP307" s="0"/>
      <c r="AJQ307" s="0"/>
      <c r="AJR307" s="0"/>
      <c r="AJS307" s="0"/>
      <c r="AJT307" s="0"/>
      <c r="AJU307" s="0"/>
      <c r="AJV307" s="0"/>
      <c r="AJW307" s="0"/>
      <c r="AJX307" s="0"/>
      <c r="AJY307" s="0"/>
      <c r="AJZ307" s="0"/>
      <c r="AKA307" s="0"/>
      <c r="AKB307" s="0"/>
      <c r="AKC307" s="0"/>
      <c r="AKD307" s="0"/>
      <c r="AKE307" s="0"/>
      <c r="AKF307" s="0"/>
      <c r="AKG307" s="0"/>
      <c r="AKH307" s="0"/>
      <c r="AKI307" s="0"/>
      <c r="AKJ307" s="0"/>
      <c r="AKK307" s="0"/>
      <c r="AKL307" s="0"/>
      <c r="AKM307" s="0"/>
      <c r="AKN307" s="0"/>
      <c r="AKO307" s="0"/>
      <c r="AKP307" s="0"/>
      <c r="AKQ307" s="0"/>
      <c r="AKR307" s="0"/>
      <c r="AKS307" s="0"/>
      <c r="AKT307" s="0"/>
      <c r="AKU307" s="0"/>
      <c r="AKV307" s="0"/>
      <c r="AKW307" s="0"/>
      <c r="AKX307" s="0"/>
      <c r="AKY307" s="0"/>
      <c r="AKZ307" s="0"/>
      <c r="ALA307" s="0"/>
      <c r="ALB307" s="0"/>
      <c r="ALC307" s="0"/>
      <c r="ALD307" s="0"/>
      <c r="ALE307" s="0"/>
      <c r="ALF307" s="0"/>
      <c r="ALG307" s="0"/>
      <c r="ALH307" s="0"/>
      <c r="ALI307" s="0"/>
      <c r="ALJ307" s="0"/>
      <c r="ALK307" s="0"/>
      <c r="ALL307" s="0"/>
      <c r="ALM307" s="0"/>
      <c r="ALN307" s="0"/>
      <c r="ALO307" s="0"/>
      <c r="ALP307" s="0"/>
      <c r="ALQ307" s="0"/>
      <c r="ALR307" s="0"/>
      <c r="ALS307" s="0"/>
      <c r="ALT307" s="0"/>
      <c r="ALU307" s="0"/>
      <c r="ALV307" s="0"/>
      <c r="ALW307" s="0"/>
      <c r="ALX307" s="0"/>
      <c r="ALY307" s="0"/>
      <c r="ALZ307" s="0"/>
      <c r="AMA307" s="0"/>
      <c r="AMB307" s="0"/>
      <c r="AMC307" s="0"/>
      <c r="AMD307" s="0"/>
      <c r="AME307" s="0"/>
      <c r="AMF307" s="0"/>
      <c r="AMG307" s="0"/>
      <c r="AMH307" s="0"/>
      <c r="AMI307" s="0"/>
      <c r="AMJ307" s="0"/>
    </row>
    <row r="308" customFormat="false" ht="15" hidden="false" customHeight="true" outlineLevel="0" collapsed="false">
      <c r="A308" s="188"/>
      <c r="B308" s="188"/>
      <c r="C308" s="189"/>
      <c r="D308" s="202"/>
      <c r="E308" s="205" t="s">
        <v>88</v>
      </c>
      <c r="F308" s="204" t="s">
        <v>675</v>
      </c>
      <c r="G308" s="205" t="s">
        <v>327</v>
      </c>
      <c r="H308" s="204" t="s">
        <v>676</v>
      </c>
      <c r="I308" s="205" t="s">
        <v>677</v>
      </c>
      <c r="J308" s="206" t="s">
        <v>678</v>
      </c>
      <c r="K308" s="0"/>
      <c r="L308" s="205" t="s">
        <v>679</v>
      </c>
      <c r="M308" s="207" t="s">
        <v>680</v>
      </c>
      <c r="N308" s="0"/>
      <c r="O308" s="179"/>
      <c r="P308" s="179"/>
      <c r="Q308" s="208"/>
      <c r="R308" s="193"/>
      <c r="S308" s="201" t="s">
        <v>681</v>
      </c>
      <c r="T308" s="195" t="s">
        <v>682</v>
      </c>
      <c r="U308" s="195"/>
      <c r="V308" s="209"/>
      <c r="W308" s="209"/>
      <c r="X308" s="209"/>
      <c r="Y308" s="209"/>
      <c r="Z308" s="209"/>
      <c r="AA308" s="209"/>
      <c r="AB308" s="210"/>
      <c r="AC308" s="211"/>
      <c r="AD308" s="211"/>
      <c r="AE308" s="211"/>
      <c r="AF308" s="198"/>
      <c r="AG308" s="198"/>
      <c r="AH308" s="198"/>
      <c r="AI308" s="198"/>
      <c r="AJ308" s="198"/>
      <c r="AK308" s="198"/>
      <c r="AL308" s="198"/>
      <c r="AM308" s="198"/>
      <c r="AN308" s="198"/>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c r="IY308" s="0"/>
      <c r="IZ308" s="0"/>
      <c r="JA308" s="0"/>
      <c r="JB308" s="0"/>
      <c r="JC308" s="0"/>
      <c r="JD308" s="0"/>
      <c r="JE308" s="0"/>
      <c r="JF308" s="0"/>
      <c r="JG308" s="0"/>
      <c r="JH308" s="0"/>
      <c r="JI308" s="0"/>
      <c r="JJ308" s="0"/>
      <c r="JK308" s="0"/>
      <c r="JL308" s="0"/>
      <c r="JM308" s="0"/>
      <c r="JN308" s="0"/>
      <c r="JO308" s="0"/>
      <c r="JP308" s="0"/>
      <c r="JQ308" s="0"/>
      <c r="JR308" s="0"/>
      <c r="JS308" s="0"/>
      <c r="JT308" s="0"/>
      <c r="JU308" s="0"/>
      <c r="JV308" s="0"/>
      <c r="JW308" s="0"/>
      <c r="JX308" s="0"/>
      <c r="JY308" s="0"/>
      <c r="JZ308" s="0"/>
      <c r="KA308" s="0"/>
      <c r="KB308" s="0"/>
      <c r="KC308" s="0"/>
      <c r="KD308" s="0"/>
      <c r="KE308" s="0"/>
      <c r="KF308" s="0"/>
      <c r="KG308" s="0"/>
      <c r="KH308" s="0"/>
      <c r="KI308" s="0"/>
      <c r="KJ308" s="0"/>
      <c r="KK308" s="0"/>
      <c r="KL308" s="0"/>
      <c r="KM308" s="0"/>
      <c r="KN308" s="0"/>
      <c r="KO308" s="0"/>
      <c r="KP308" s="0"/>
      <c r="KQ308" s="0"/>
      <c r="KR308" s="0"/>
      <c r="KS308" s="0"/>
      <c r="KT308" s="0"/>
      <c r="KU308" s="0"/>
      <c r="KV308" s="0"/>
      <c r="KW308" s="0"/>
      <c r="KX308" s="0"/>
      <c r="KY308" s="0"/>
      <c r="KZ308" s="0"/>
      <c r="LA308" s="0"/>
      <c r="LB308" s="0"/>
      <c r="LC308" s="0"/>
      <c r="LD308" s="0"/>
      <c r="LE308" s="0"/>
      <c r="LF308" s="0"/>
      <c r="LG308" s="0"/>
      <c r="LH308" s="0"/>
      <c r="LI308" s="0"/>
      <c r="LJ308" s="0"/>
      <c r="LK308" s="0"/>
      <c r="LL308" s="0"/>
      <c r="LM308" s="0"/>
      <c r="LN308" s="0"/>
      <c r="LO308" s="0"/>
      <c r="LP308" s="0"/>
      <c r="LQ308" s="0"/>
      <c r="LR308" s="0"/>
      <c r="LS308" s="0"/>
      <c r="LT308" s="0"/>
      <c r="LU308" s="0"/>
      <c r="LV308" s="0"/>
      <c r="LW308" s="0"/>
      <c r="LX308" s="0"/>
      <c r="LY308" s="0"/>
      <c r="LZ308" s="0"/>
      <c r="MA308" s="0"/>
      <c r="MB308" s="0"/>
      <c r="MC308" s="0"/>
      <c r="MD308" s="0"/>
      <c r="ME308" s="0"/>
      <c r="MF308" s="0"/>
      <c r="MG308" s="0"/>
      <c r="MH308" s="0"/>
      <c r="MI308" s="0"/>
      <c r="MJ308" s="0"/>
      <c r="MK308" s="0"/>
      <c r="ML308" s="0"/>
      <c r="MM308" s="0"/>
      <c r="MN308" s="0"/>
      <c r="MO308" s="0"/>
      <c r="MP308" s="0"/>
      <c r="MQ308" s="0"/>
      <c r="MR308" s="0"/>
      <c r="MS308" s="0"/>
      <c r="MT308" s="0"/>
      <c r="MU308" s="0"/>
      <c r="MV308" s="0"/>
      <c r="MW308" s="0"/>
      <c r="MX308" s="0"/>
      <c r="MY308" s="0"/>
      <c r="MZ308" s="0"/>
      <c r="NA308" s="0"/>
      <c r="NB308" s="0"/>
      <c r="NC308" s="0"/>
      <c r="ND308" s="0"/>
      <c r="NE308" s="0"/>
      <c r="NF308" s="0"/>
      <c r="NG308" s="0"/>
      <c r="NH308" s="0"/>
      <c r="NI308" s="0"/>
      <c r="NJ308" s="0"/>
      <c r="NK308" s="0"/>
      <c r="NL308" s="0"/>
      <c r="NM308" s="0"/>
      <c r="NN308" s="0"/>
      <c r="NO308" s="0"/>
      <c r="NP308" s="0"/>
      <c r="NQ308" s="0"/>
      <c r="NR308" s="0"/>
      <c r="NS308" s="0"/>
      <c r="NT308" s="0"/>
      <c r="NU308" s="0"/>
      <c r="NV308" s="0"/>
      <c r="NW308" s="0"/>
      <c r="NX308" s="0"/>
      <c r="NY308" s="0"/>
      <c r="NZ308" s="0"/>
      <c r="OA308" s="0"/>
      <c r="OB308" s="0"/>
      <c r="OC308" s="0"/>
      <c r="OD308" s="0"/>
      <c r="OE308" s="0"/>
      <c r="OF308" s="0"/>
      <c r="OG308" s="0"/>
      <c r="OH308" s="0"/>
      <c r="OI308" s="0"/>
      <c r="OJ308" s="0"/>
      <c r="OK308" s="0"/>
      <c r="OL308" s="0"/>
      <c r="OM308" s="0"/>
      <c r="ON308" s="0"/>
      <c r="OO308" s="0"/>
      <c r="OP308" s="0"/>
      <c r="OQ308" s="0"/>
      <c r="OR308" s="0"/>
      <c r="OS308" s="0"/>
      <c r="OT308" s="0"/>
      <c r="OU308" s="0"/>
      <c r="OV308" s="0"/>
      <c r="OW308" s="0"/>
      <c r="OX308" s="0"/>
      <c r="OY308" s="0"/>
      <c r="OZ308" s="0"/>
      <c r="PA308" s="0"/>
      <c r="PB308" s="0"/>
      <c r="PC308" s="0"/>
      <c r="PD308" s="0"/>
      <c r="PE308" s="0"/>
      <c r="PF308" s="0"/>
      <c r="PG308" s="0"/>
      <c r="PH308" s="0"/>
      <c r="PI308" s="0"/>
      <c r="PJ308" s="0"/>
      <c r="PK308" s="0"/>
      <c r="PL308" s="0"/>
      <c r="PM308" s="0"/>
      <c r="PN308" s="0"/>
      <c r="PO308" s="0"/>
      <c r="PP308" s="0"/>
      <c r="PQ308" s="0"/>
      <c r="PR308" s="0"/>
      <c r="PS308" s="0"/>
      <c r="PT308" s="0"/>
      <c r="PU308" s="0"/>
      <c r="PV308" s="0"/>
      <c r="PW308" s="0"/>
      <c r="PX308" s="0"/>
      <c r="PY308" s="0"/>
      <c r="PZ308" s="0"/>
      <c r="QA308" s="0"/>
      <c r="QB308" s="0"/>
      <c r="QC308" s="0"/>
      <c r="QD308" s="0"/>
      <c r="QE308" s="0"/>
      <c r="QF308" s="0"/>
      <c r="QG308" s="0"/>
      <c r="QH308" s="0"/>
      <c r="QI308" s="0"/>
      <c r="QJ308" s="0"/>
      <c r="QK308" s="0"/>
      <c r="QL308" s="0"/>
      <c r="QM308" s="0"/>
      <c r="QN308" s="0"/>
      <c r="QO308" s="0"/>
      <c r="QP308" s="0"/>
      <c r="QQ308" s="0"/>
      <c r="QR308" s="0"/>
      <c r="QS308" s="0"/>
      <c r="QT308" s="0"/>
      <c r="QU308" s="0"/>
      <c r="QV308" s="0"/>
      <c r="QW308" s="0"/>
      <c r="QX308" s="0"/>
      <c r="QY308" s="0"/>
      <c r="QZ308" s="0"/>
      <c r="RA308" s="0"/>
      <c r="RB308" s="0"/>
      <c r="RC308" s="0"/>
      <c r="RD308" s="0"/>
      <c r="RE308" s="0"/>
      <c r="RF308" s="0"/>
      <c r="RG308" s="0"/>
      <c r="RH308" s="0"/>
      <c r="RI308" s="0"/>
      <c r="RJ308" s="0"/>
      <c r="RK308" s="0"/>
      <c r="RL308" s="0"/>
      <c r="RM308" s="0"/>
      <c r="RN308" s="0"/>
      <c r="RO308" s="0"/>
      <c r="RP308" s="0"/>
      <c r="RQ308" s="0"/>
      <c r="RR308" s="0"/>
      <c r="RS308" s="0"/>
      <c r="RT308" s="0"/>
      <c r="RU308" s="0"/>
      <c r="RV308" s="0"/>
      <c r="RW308" s="0"/>
      <c r="RX308" s="0"/>
      <c r="RY308" s="0"/>
      <c r="RZ308" s="0"/>
      <c r="SA308" s="0"/>
      <c r="SB308" s="0"/>
      <c r="SC308" s="0"/>
      <c r="SD308" s="0"/>
      <c r="SE308" s="0"/>
      <c r="SF308" s="0"/>
      <c r="SG308" s="0"/>
      <c r="SH308" s="0"/>
      <c r="SI308" s="0"/>
      <c r="SJ308" s="0"/>
      <c r="SK308" s="0"/>
      <c r="SL308" s="0"/>
      <c r="SM308" s="0"/>
      <c r="SN308" s="0"/>
      <c r="SO308" s="0"/>
      <c r="SP308" s="0"/>
      <c r="SQ308" s="0"/>
      <c r="SR308" s="0"/>
      <c r="SS308" s="0"/>
      <c r="ST308" s="0"/>
      <c r="SU308" s="0"/>
      <c r="SV308" s="0"/>
      <c r="SW308" s="0"/>
      <c r="SX308" s="0"/>
      <c r="SY308" s="0"/>
      <c r="SZ308" s="0"/>
      <c r="TA308" s="0"/>
      <c r="TB308" s="0"/>
      <c r="TC308" s="0"/>
      <c r="TD308" s="0"/>
      <c r="TE308" s="0"/>
      <c r="TF308" s="0"/>
      <c r="TG308" s="0"/>
      <c r="TH308" s="0"/>
      <c r="TI308" s="0"/>
      <c r="TJ308" s="0"/>
      <c r="TK308" s="0"/>
      <c r="TL308" s="0"/>
      <c r="TM308" s="0"/>
      <c r="TN308" s="0"/>
      <c r="TO308" s="0"/>
      <c r="TP308" s="0"/>
      <c r="TQ308" s="0"/>
      <c r="TR308" s="0"/>
      <c r="TS308" s="0"/>
      <c r="TT308" s="0"/>
      <c r="TU308" s="0"/>
      <c r="TV308" s="0"/>
      <c r="TW308" s="0"/>
      <c r="TX308" s="0"/>
      <c r="TY308" s="0"/>
      <c r="TZ308" s="0"/>
      <c r="UA308" s="0"/>
      <c r="UB308" s="0"/>
      <c r="UC308" s="0"/>
      <c r="UD308" s="0"/>
      <c r="UE308" s="0"/>
      <c r="UF308" s="0"/>
      <c r="UG308" s="0"/>
      <c r="UH308" s="0"/>
      <c r="UI308" s="0"/>
      <c r="UJ308" s="0"/>
      <c r="UK308" s="0"/>
      <c r="UL308" s="0"/>
      <c r="UM308" s="0"/>
      <c r="UN308" s="0"/>
      <c r="UO308" s="0"/>
      <c r="UP308" s="0"/>
      <c r="UQ308" s="0"/>
      <c r="UR308" s="0"/>
      <c r="US308" s="0"/>
      <c r="UT308" s="0"/>
      <c r="UU308" s="0"/>
      <c r="UV308" s="0"/>
      <c r="UW308" s="0"/>
      <c r="UX308" s="0"/>
      <c r="UY308" s="0"/>
      <c r="UZ308" s="0"/>
      <c r="VA308" s="0"/>
      <c r="VB308" s="0"/>
      <c r="VC308" s="0"/>
      <c r="VD308" s="0"/>
      <c r="VE308" s="0"/>
      <c r="VF308" s="0"/>
      <c r="VG308" s="0"/>
      <c r="VH308" s="0"/>
      <c r="VI308" s="0"/>
      <c r="VJ308" s="0"/>
      <c r="VK308" s="0"/>
      <c r="VL308" s="0"/>
      <c r="VM308" s="0"/>
      <c r="VN308" s="0"/>
      <c r="VO308" s="0"/>
      <c r="VP308" s="0"/>
      <c r="VQ308" s="0"/>
      <c r="VR308" s="0"/>
      <c r="VS308" s="0"/>
      <c r="VT308" s="0"/>
      <c r="VU308" s="0"/>
      <c r="VV308" s="0"/>
      <c r="VW308" s="0"/>
      <c r="VX308" s="0"/>
      <c r="VY308" s="0"/>
      <c r="VZ308" s="0"/>
      <c r="WA308" s="0"/>
      <c r="WB308" s="0"/>
      <c r="WC308" s="0"/>
      <c r="WD308" s="0"/>
      <c r="WE308" s="0"/>
      <c r="WF308" s="0"/>
      <c r="WG308" s="0"/>
      <c r="WH308" s="0"/>
      <c r="WI308" s="0"/>
      <c r="WJ308" s="0"/>
      <c r="WK308" s="0"/>
      <c r="WL308" s="0"/>
      <c r="WM308" s="0"/>
      <c r="WN308" s="0"/>
      <c r="WO308" s="0"/>
      <c r="WP308" s="0"/>
      <c r="WQ308" s="0"/>
      <c r="WR308" s="0"/>
      <c r="WS308" s="0"/>
      <c r="WT308" s="0"/>
      <c r="WU308" s="0"/>
      <c r="WV308" s="0"/>
      <c r="WW308" s="0"/>
      <c r="WX308" s="0"/>
      <c r="WY308" s="0"/>
      <c r="WZ308" s="0"/>
      <c r="XA308" s="0"/>
      <c r="XB308" s="0"/>
      <c r="XC308" s="0"/>
      <c r="XD308" s="0"/>
      <c r="XE308" s="0"/>
      <c r="XF308" s="0"/>
      <c r="XG308" s="0"/>
      <c r="XH308" s="0"/>
      <c r="XI308" s="0"/>
      <c r="XJ308" s="0"/>
      <c r="XK308" s="0"/>
      <c r="XL308" s="0"/>
      <c r="XM308" s="0"/>
      <c r="XN308" s="0"/>
      <c r="XO308" s="0"/>
      <c r="XP308" s="0"/>
      <c r="XQ308" s="0"/>
      <c r="XR308" s="0"/>
      <c r="XS308" s="0"/>
      <c r="XT308" s="0"/>
      <c r="XU308" s="0"/>
      <c r="XV308" s="0"/>
      <c r="XW308" s="0"/>
      <c r="XX308" s="0"/>
      <c r="XY308" s="0"/>
      <c r="XZ308" s="0"/>
      <c r="YA308" s="0"/>
      <c r="YB308" s="0"/>
      <c r="YC308" s="0"/>
      <c r="YD308" s="0"/>
      <c r="YE308" s="0"/>
      <c r="YF308" s="0"/>
      <c r="YG308" s="0"/>
      <c r="YH308" s="0"/>
      <c r="YI308" s="0"/>
      <c r="YJ308" s="0"/>
      <c r="YK308" s="0"/>
      <c r="YL308" s="0"/>
      <c r="YM308" s="0"/>
      <c r="YN308" s="0"/>
      <c r="YO308" s="0"/>
      <c r="YP308" s="0"/>
      <c r="YQ308" s="0"/>
      <c r="YR308" s="0"/>
      <c r="YS308" s="0"/>
      <c r="YT308" s="0"/>
      <c r="YU308" s="0"/>
      <c r="YV308" s="0"/>
      <c r="YW308" s="0"/>
      <c r="YX308" s="0"/>
      <c r="YY308" s="0"/>
      <c r="YZ308" s="0"/>
      <c r="ZA308" s="0"/>
      <c r="ZB308" s="0"/>
      <c r="ZC308" s="0"/>
      <c r="ZD308" s="0"/>
      <c r="ZE308" s="0"/>
      <c r="ZF308" s="0"/>
      <c r="ZG308" s="0"/>
      <c r="ZH308" s="0"/>
      <c r="ZI308" s="0"/>
      <c r="ZJ308" s="0"/>
      <c r="ZK308" s="0"/>
      <c r="ZL308" s="0"/>
      <c r="ZM308" s="0"/>
      <c r="ZN308" s="0"/>
      <c r="ZO308" s="0"/>
      <c r="ZP308" s="0"/>
      <c r="ZQ308" s="0"/>
      <c r="ZR308" s="0"/>
      <c r="ZS308" s="0"/>
      <c r="ZT308" s="0"/>
      <c r="ZU308" s="0"/>
      <c r="ZV308" s="0"/>
      <c r="ZW308" s="0"/>
      <c r="ZX308" s="0"/>
      <c r="ZY308" s="0"/>
      <c r="ZZ308" s="0"/>
      <c r="AAA308" s="0"/>
      <c r="AAB308" s="0"/>
      <c r="AAC308" s="0"/>
      <c r="AAD308" s="0"/>
      <c r="AAE308" s="0"/>
      <c r="AAF308" s="0"/>
      <c r="AAG308" s="0"/>
      <c r="AAH308" s="0"/>
      <c r="AAI308" s="0"/>
      <c r="AAJ308" s="0"/>
      <c r="AAK308" s="0"/>
      <c r="AAL308" s="0"/>
      <c r="AAM308" s="0"/>
      <c r="AAN308" s="0"/>
      <c r="AAO308" s="0"/>
      <c r="AAP308" s="0"/>
      <c r="AAQ308" s="0"/>
      <c r="AAR308" s="0"/>
      <c r="AAS308" s="0"/>
      <c r="AAT308" s="0"/>
      <c r="AAU308" s="0"/>
      <c r="AAV308" s="0"/>
      <c r="AAW308" s="0"/>
      <c r="AAX308" s="0"/>
      <c r="AAY308" s="0"/>
      <c r="AAZ308" s="0"/>
      <c r="ABA308" s="0"/>
      <c r="ABB308" s="0"/>
      <c r="ABC308" s="0"/>
      <c r="ABD308" s="0"/>
      <c r="ABE308" s="0"/>
      <c r="ABF308" s="0"/>
      <c r="ABG308" s="0"/>
      <c r="ABH308" s="0"/>
      <c r="ABI308" s="0"/>
      <c r="ABJ308" s="0"/>
      <c r="ABK308" s="0"/>
      <c r="ABL308" s="0"/>
      <c r="ABM308" s="0"/>
      <c r="ABN308" s="0"/>
      <c r="ABO308" s="0"/>
      <c r="ABP308" s="0"/>
      <c r="ABQ308" s="0"/>
      <c r="ABR308" s="0"/>
      <c r="ABS308" s="0"/>
      <c r="ABT308" s="0"/>
      <c r="ABU308" s="0"/>
      <c r="ABV308" s="0"/>
      <c r="ABW308" s="0"/>
      <c r="ABX308" s="0"/>
      <c r="ABY308" s="0"/>
      <c r="ABZ308" s="0"/>
      <c r="ACA308" s="0"/>
      <c r="ACB308" s="0"/>
      <c r="ACC308" s="0"/>
      <c r="ACD308" s="0"/>
      <c r="ACE308" s="0"/>
      <c r="ACF308" s="0"/>
      <c r="ACG308" s="0"/>
      <c r="ACH308" s="0"/>
      <c r="ACI308" s="0"/>
      <c r="ACJ308" s="0"/>
      <c r="ACK308" s="0"/>
      <c r="ACL308" s="0"/>
      <c r="ACM308" s="0"/>
      <c r="ACN308" s="0"/>
      <c r="ACO308" s="0"/>
      <c r="ACP308" s="0"/>
      <c r="ACQ308" s="0"/>
      <c r="ACR308" s="0"/>
      <c r="ACS308" s="0"/>
      <c r="ACT308" s="0"/>
      <c r="ACU308" s="0"/>
      <c r="ACV308" s="0"/>
      <c r="ACW308" s="0"/>
      <c r="ACX308" s="0"/>
      <c r="ACY308" s="0"/>
      <c r="ACZ308" s="0"/>
      <c r="ADA308" s="0"/>
      <c r="ADB308" s="0"/>
      <c r="ADC308" s="0"/>
      <c r="ADD308" s="0"/>
      <c r="ADE308" s="0"/>
      <c r="ADF308" s="0"/>
      <c r="ADG308" s="0"/>
      <c r="ADH308" s="0"/>
      <c r="ADI308" s="0"/>
      <c r="ADJ308" s="0"/>
      <c r="ADK308" s="0"/>
      <c r="ADL308" s="0"/>
      <c r="ADM308" s="0"/>
      <c r="ADN308" s="0"/>
      <c r="ADO308" s="0"/>
      <c r="ADP308" s="0"/>
      <c r="ADQ308" s="0"/>
      <c r="ADR308" s="0"/>
      <c r="ADS308" s="0"/>
      <c r="ADT308" s="0"/>
      <c r="ADU308" s="0"/>
      <c r="ADV308" s="0"/>
      <c r="ADW308" s="0"/>
      <c r="ADX308" s="0"/>
      <c r="ADY308" s="0"/>
      <c r="ADZ308" s="0"/>
      <c r="AEA308" s="0"/>
      <c r="AEB308" s="0"/>
      <c r="AEC308" s="0"/>
      <c r="AED308" s="0"/>
      <c r="AEE308" s="0"/>
      <c r="AEF308" s="0"/>
      <c r="AEG308" s="0"/>
      <c r="AEH308" s="0"/>
      <c r="AEI308" s="0"/>
      <c r="AEJ308" s="0"/>
      <c r="AEK308" s="0"/>
      <c r="AEL308" s="0"/>
      <c r="AEM308" s="0"/>
      <c r="AEN308" s="0"/>
      <c r="AEO308" s="0"/>
      <c r="AEP308" s="0"/>
      <c r="AEQ308" s="0"/>
      <c r="AER308" s="0"/>
      <c r="AES308" s="0"/>
      <c r="AET308" s="0"/>
      <c r="AEU308" s="0"/>
      <c r="AEV308" s="0"/>
      <c r="AEW308" s="0"/>
      <c r="AEX308" s="0"/>
      <c r="AEY308" s="0"/>
      <c r="AEZ308" s="0"/>
      <c r="AFA308" s="0"/>
      <c r="AFB308" s="0"/>
      <c r="AFC308" s="0"/>
      <c r="AFD308" s="0"/>
      <c r="AFE308" s="0"/>
      <c r="AFF308" s="0"/>
      <c r="AFG308" s="0"/>
      <c r="AFH308" s="0"/>
      <c r="AFI308" s="0"/>
      <c r="AFJ308" s="0"/>
      <c r="AFK308" s="0"/>
      <c r="AFL308" s="0"/>
      <c r="AFM308" s="0"/>
      <c r="AFN308" s="0"/>
      <c r="AFO308" s="0"/>
      <c r="AFP308" s="0"/>
      <c r="AFQ308" s="0"/>
      <c r="AFR308" s="0"/>
      <c r="AFS308" s="0"/>
      <c r="AFT308" s="0"/>
      <c r="AFU308" s="0"/>
      <c r="AFV308" s="0"/>
      <c r="AFW308" s="0"/>
      <c r="AFX308" s="0"/>
      <c r="AFY308" s="0"/>
      <c r="AFZ308" s="0"/>
      <c r="AGA308" s="0"/>
      <c r="AGB308" s="0"/>
      <c r="AGC308" s="0"/>
      <c r="AGD308" s="0"/>
      <c r="AGE308" s="0"/>
      <c r="AGF308" s="0"/>
      <c r="AGG308" s="0"/>
      <c r="AGH308" s="0"/>
      <c r="AGI308" s="0"/>
      <c r="AGJ308" s="0"/>
      <c r="AGK308" s="0"/>
      <c r="AGL308" s="0"/>
      <c r="AGM308" s="0"/>
      <c r="AGN308" s="0"/>
      <c r="AGO308" s="0"/>
      <c r="AGP308" s="0"/>
      <c r="AGQ308" s="0"/>
      <c r="AGR308" s="0"/>
      <c r="AGS308" s="0"/>
      <c r="AGT308" s="0"/>
      <c r="AGU308" s="0"/>
      <c r="AGV308" s="0"/>
      <c r="AGW308" s="0"/>
      <c r="AGX308" s="0"/>
      <c r="AGY308" s="0"/>
      <c r="AGZ308" s="0"/>
      <c r="AHA308" s="0"/>
      <c r="AHB308" s="0"/>
      <c r="AHC308" s="0"/>
      <c r="AHD308" s="0"/>
      <c r="AHE308" s="0"/>
      <c r="AHF308" s="0"/>
      <c r="AHG308" s="0"/>
      <c r="AHH308" s="0"/>
      <c r="AHI308" s="0"/>
      <c r="AHJ308" s="0"/>
      <c r="AHK308" s="0"/>
      <c r="AHL308" s="0"/>
      <c r="AHM308" s="0"/>
      <c r="AHN308" s="0"/>
      <c r="AHO308" s="0"/>
      <c r="AHP308" s="0"/>
      <c r="AHQ308" s="0"/>
      <c r="AHR308" s="0"/>
      <c r="AHS308" s="0"/>
      <c r="AHT308" s="0"/>
      <c r="AHU308" s="0"/>
      <c r="AHV308" s="0"/>
      <c r="AHW308" s="0"/>
      <c r="AHX308" s="0"/>
      <c r="AHY308" s="0"/>
      <c r="AHZ308" s="0"/>
      <c r="AIA308" s="0"/>
      <c r="AIB308" s="0"/>
      <c r="AIC308" s="0"/>
      <c r="AID308" s="0"/>
      <c r="AIE308" s="0"/>
      <c r="AIF308" s="0"/>
      <c r="AIG308" s="0"/>
      <c r="AIH308" s="0"/>
      <c r="AII308" s="0"/>
      <c r="AIJ308" s="0"/>
      <c r="AIK308" s="0"/>
      <c r="AIL308" s="0"/>
      <c r="AIM308" s="0"/>
      <c r="AIN308" s="0"/>
      <c r="AIO308" s="0"/>
      <c r="AIP308" s="0"/>
      <c r="AIQ308" s="0"/>
      <c r="AIR308" s="0"/>
      <c r="AIS308" s="0"/>
      <c r="AIT308" s="0"/>
      <c r="AIU308" s="0"/>
      <c r="AIV308" s="0"/>
      <c r="AIW308" s="0"/>
      <c r="AIX308" s="0"/>
      <c r="AIY308" s="0"/>
      <c r="AIZ308" s="0"/>
      <c r="AJA308" s="0"/>
      <c r="AJB308" s="0"/>
      <c r="AJC308" s="0"/>
      <c r="AJD308" s="0"/>
      <c r="AJE308" s="0"/>
      <c r="AJF308" s="0"/>
      <c r="AJG308" s="0"/>
      <c r="AJH308" s="0"/>
      <c r="AJI308" s="0"/>
      <c r="AJJ308" s="0"/>
      <c r="AJK308" s="0"/>
      <c r="AJL308" s="0"/>
      <c r="AJM308" s="0"/>
      <c r="AJN308" s="0"/>
      <c r="AJO308" s="0"/>
      <c r="AJP308" s="0"/>
      <c r="AJQ308" s="0"/>
      <c r="AJR308" s="0"/>
      <c r="AJS308" s="0"/>
      <c r="AJT308" s="0"/>
      <c r="AJU308" s="0"/>
      <c r="AJV308" s="0"/>
      <c r="AJW308" s="0"/>
      <c r="AJX308" s="0"/>
      <c r="AJY308" s="0"/>
      <c r="AJZ308" s="0"/>
      <c r="AKA308" s="0"/>
      <c r="AKB308" s="0"/>
      <c r="AKC308" s="0"/>
      <c r="AKD308" s="0"/>
      <c r="AKE308" s="0"/>
      <c r="AKF308" s="0"/>
      <c r="AKG308" s="0"/>
      <c r="AKH308" s="0"/>
      <c r="AKI308" s="0"/>
      <c r="AKJ308" s="0"/>
      <c r="AKK308" s="0"/>
      <c r="AKL308" s="0"/>
      <c r="AKM308" s="0"/>
      <c r="AKN308" s="0"/>
      <c r="AKO308" s="0"/>
      <c r="AKP308" s="0"/>
      <c r="AKQ308" s="0"/>
      <c r="AKR308" s="0"/>
      <c r="AKS308" s="0"/>
      <c r="AKT308" s="0"/>
      <c r="AKU308" s="0"/>
      <c r="AKV308" s="0"/>
      <c r="AKW308" s="0"/>
      <c r="AKX308" s="0"/>
      <c r="AKY308" s="0"/>
      <c r="AKZ308" s="0"/>
      <c r="ALA308" s="0"/>
      <c r="ALB308" s="0"/>
      <c r="ALC308" s="0"/>
      <c r="ALD308" s="0"/>
      <c r="ALE308" s="0"/>
      <c r="ALF308" s="0"/>
      <c r="ALG308" s="0"/>
      <c r="ALH308" s="0"/>
      <c r="ALI308" s="0"/>
      <c r="ALJ308" s="0"/>
      <c r="ALK308" s="0"/>
      <c r="ALL308" s="0"/>
      <c r="ALM308" s="0"/>
      <c r="ALN308" s="0"/>
      <c r="ALO308" s="0"/>
      <c r="ALP308" s="0"/>
      <c r="ALQ308" s="0"/>
      <c r="ALR308" s="0"/>
      <c r="ALS308" s="0"/>
      <c r="ALT308" s="0"/>
      <c r="ALU308" s="0"/>
      <c r="ALV308" s="0"/>
      <c r="ALW308" s="0"/>
      <c r="ALX308" s="0"/>
      <c r="ALY308" s="0"/>
      <c r="ALZ308" s="0"/>
      <c r="AMA308" s="0"/>
      <c r="AMB308" s="0"/>
      <c r="AMC308" s="0"/>
      <c r="AMD308" s="0"/>
      <c r="AME308" s="0"/>
      <c r="AMF308" s="0"/>
      <c r="AMG308" s="0"/>
      <c r="AMH308" s="0"/>
      <c r="AMI308" s="0"/>
      <c r="AMJ308" s="0"/>
    </row>
    <row r="309" customFormat="false" ht="15" hidden="false" customHeight="true" outlineLevel="0" collapsed="false">
      <c r="A309" s="188"/>
      <c r="B309" s="188"/>
      <c r="C309" s="189"/>
      <c r="D309" s="202"/>
      <c r="E309" s="205" t="s">
        <v>309</v>
      </c>
      <c r="F309" s="204" t="s">
        <v>683</v>
      </c>
      <c r="G309" s="212"/>
      <c r="H309" s="204" t="s">
        <v>684</v>
      </c>
      <c r="I309" s="205" t="s">
        <v>685</v>
      </c>
      <c r="J309" s="206" t="s">
        <v>686</v>
      </c>
      <c r="K309" s="0"/>
      <c r="L309" s="205" t="s">
        <v>687</v>
      </c>
      <c r="M309" s="207" t="s">
        <v>688</v>
      </c>
      <c r="N309" s="0"/>
      <c r="O309" s="179"/>
      <c r="P309" s="179"/>
      <c r="Q309" s="208"/>
      <c r="R309" s="193"/>
      <c r="S309" s="201" t="s">
        <v>689</v>
      </c>
      <c r="T309" s="195" t="s">
        <v>690</v>
      </c>
      <c r="U309" s="195"/>
      <c r="V309" s="209"/>
      <c r="W309" s="209"/>
      <c r="X309" s="209"/>
      <c r="Y309" s="209"/>
      <c r="Z309" s="209"/>
      <c r="AA309" s="209"/>
      <c r="AB309" s="210"/>
      <c r="AC309" s="211"/>
      <c r="AD309" s="211"/>
      <c r="AE309" s="211"/>
      <c r="AF309" s="198"/>
      <c r="AG309" s="198"/>
      <c r="AH309" s="198"/>
      <c r="AI309" s="198"/>
      <c r="AJ309" s="198"/>
      <c r="AK309" s="198"/>
      <c r="AL309" s="198"/>
      <c r="AM309" s="198"/>
      <c r="AN309" s="198"/>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c r="IY309" s="0"/>
      <c r="IZ309" s="0"/>
      <c r="JA309" s="0"/>
      <c r="JB309" s="0"/>
      <c r="JC309" s="0"/>
      <c r="JD309" s="0"/>
      <c r="JE309" s="0"/>
      <c r="JF309" s="0"/>
      <c r="JG309" s="0"/>
      <c r="JH309" s="0"/>
      <c r="JI309" s="0"/>
      <c r="JJ309" s="0"/>
      <c r="JK309" s="0"/>
      <c r="JL309" s="0"/>
      <c r="JM309" s="0"/>
      <c r="JN309" s="0"/>
      <c r="JO309" s="0"/>
      <c r="JP309" s="0"/>
      <c r="JQ309" s="0"/>
      <c r="JR309" s="0"/>
      <c r="JS309" s="0"/>
      <c r="JT309" s="0"/>
      <c r="JU309" s="0"/>
      <c r="JV309" s="0"/>
      <c r="JW309" s="0"/>
      <c r="JX309" s="0"/>
      <c r="JY309" s="0"/>
      <c r="JZ309" s="0"/>
      <c r="KA309" s="0"/>
      <c r="KB309" s="0"/>
      <c r="KC309" s="0"/>
      <c r="KD309" s="0"/>
      <c r="KE309" s="0"/>
      <c r="KF309" s="0"/>
      <c r="KG309" s="0"/>
      <c r="KH309" s="0"/>
      <c r="KI309" s="0"/>
      <c r="KJ309" s="0"/>
      <c r="KK309" s="0"/>
      <c r="KL309" s="0"/>
      <c r="KM309" s="0"/>
      <c r="KN309" s="0"/>
      <c r="KO309" s="0"/>
      <c r="KP309" s="0"/>
      <c r="KQ309" s="0"/>
      <c r="KR309" s="0"/>
      <c r="KS309" s="0"/>
      <c r="KT309" s="0"/>
      <c r="KU309" s="0"/>
      <c r="KV309" s="0"/>
      <c r="KW309" s="0"/>
      <c r="KX309" s="0"/>
      <c r="KY309" s="0"/>
      <c r="KZ309" s="0"/>
      <c r="LA309" s="0"/>
      <c r="LB309" s="0"/>
      <c r="LC309" s="0"/>
      <c r="LD309" s="0"/>
      <c r="LE309" s="0"/>
      <c r="LF309" s="0"/>
      <c r="LG309" s="0"/>
      <c r="LH309" s="0"/>
      <c r="LI309" s="0"/>
      <c r="LJ309" s="0"/>
      <c r="LK309" s="0"/>
      <c r="LL309" s="0"/>
      <c r="LM309" s="0"/>
      <c r="LN309" s="0"/>
      <c r="LO309" s="0"/>
      <c r="LP309" s="0"/>
      <c r="LQ309" s="0"/>
      <c r="LR309" s="0"/>
      <c r="LS309" s="0"/>
      <c r="LT309" s="0"/>
      <c r="LU309" s="0"/>
      <c r="LV309" s="0"/>
      <c r="LW309" s="0"/>
      <c r="LX309" s="0"/>
      <c r="LY309" s="0"/>
      <c r="LZ309" s="0"/>
      <c r="MA309" s="0"/>
      <c r="MB309" s="0"/>
      <c r="MC309" s="0"/>
      <c r="MD309" s="0"/>
      <c r="ME309" s="0"/>
      <c r="MF309" s="0"/>
      <c r="MG309" s="0"/>
      <c r="MH309" s="0"/>
      <c r="MI309" s="0"/>
      <c r="MJ309" s="0"/>
      <c r="MK309" s="0"/>
      <c r="ML309" s="0"/>
      <c r="MM309" s="0"/>
      <c r="MN309" s="0"/>
      <c r="MO309" s="0"/>
      <c r="MP309" s="0"/>
      <c r="MQ309" s="0"/>
      <c r="MR309" s="0"/>
      <c r="MS309" s="0"/>
      <c r="MT309" s="0"/>
      <c r="MU309" s="0"/>
      <c r="MV309" s="0"/>
      <c r="MW309" s="0"/>
      <c r="MX309" s="0"/>
      <c r="MY309" s="0"/>
      <c r="MZ309" s="0"/>
      <c r="NA309" s="0"/>
      <c r="NB309" s="0"/>
      <c r="NC309" s="0"/>
      <c r="ND309" s="0"/>
      <c r="NE309" s="0"/>
      <c r="NF309" s="0"/>
      <c r="NG309" s="0"/>
      <c r="NH309" s="0"/>
      <c r="NI309" s="0"/>
      <c r="NJ309" s="0"/>
      <c r="NK309" s="0"/>
      <c r="NL309" s="0"/>
      <c r="NM309" s="0"/>
      <c r="NN309" s="0"/>
      <c r="NO309" s="0"/>
      <c r="NP309" s="0"/>
      <c r="NQ309" s="0"/>
      <c r="NR309" s="0"/>
      <c r="NS309" s="0"/>
      <c r="NT309" s="0"/>
      <c r="NU309" s="0"/>
      <c r="NV309" s="0"/>
      <c r="NW309" s="0"/>
      <c r="NX309" s="0"/>
      <c r="NY309" s="0"/>
      <c r="NZ309" s="0"/>
      <c r="OA309" s="0"/>
      <c r="OB309" s="0"/>
      <c r="OC309" s="0"/>
      <c r="OD309" s="0"/>
      <c r="OE309" s="0"/>
      <c r="OF309" s="0"/>
      <c r="OG309" s="0"/>
      <c r="OH309" s="0"/>
      <c r="OI309" s="0"/>
      <c r="OJ309" s="0"/>
      <c r="OK309" s="0"/>
      <c r="OL309" s="0"/>
      <c r="OM309" s="0"/>
      <c r="ON309" s="0"/>
      <c r="OO309" s="0"/>
      <c r="OP309" s="0"/>
      <c r="OQ309" s="0"/>
      <c r="OR309" s="0"/>
      <c r="OS309" s="0"/>
      <c r="OT309" s="0"/>
      <c r="OU309" s="0"/>
      <c r="OV309" s="0"/>
      <c r="OW309" s="0"/>
      <c r="OX309" s="0"/>
      <c r="OY309" s="0"/>
      <c r="OZ309" s="0"/>
      <c r="PA309" s="0"/>
      <c r="PB309" s="0"/>
      <c r="PC309" s="0"/>
      <c r="PD309" s="0"/>
      <c r="PE309" s="0"/>
      <c r="PF309" s="0"/>
      <c r="PG309" s="0"/>
      <c r="PH309" s="0"/>
      <c r="PI309" s="0"/>
      <c r="PJ309" s="0"/>
      <c r="PK309" s="0"/>
      <c r="PL309" s="0"/>
      <c r="PM309" s="0"/>
      <c r="PN309" s="0"/>
      <c r="PO309" s="0"/>
      <c r="PP309" s="0"/>
      <c r="PQ309" s="0"/>
      <c r="PR309" s="0"/>
      <c r="PS309" s="0"/>
      <c r="PT309" s="0"/>
      <c r="PU309" s="0"/>
      <c r="PV309" s="0"/>
      <c r="PW309" s="0"/>
      <c r="PX309" s="0"/>
      <c r="PY309" s="0"/>
      <c r="PZ309" s="0"/>
      <c r="QA309" s="0"/>
      <c r="QB309" s="0"/>
      <c r="QC309" s="0"/>
      <c r="QD309" s="0"/>
      <c r="QE309" s="0"/>
      <c r="QF309" s="0"/>
      <c r="QG309" s="0"/>
      <c r="QH309" s="0"/>
      <c r="QI309" s="0"/>
      <c r="QJ309" s="0"/>
      <c r="QK309" s="0"/>
      <c r="QL309" s="0"/>
      <c r="QM309" s="0"/>
      <c r="QN309" s="0"/>
      <c r="QO309" s="0"/>
      <c r="QP309" s="0"/>
      <c r="QQ309" s="0"/>
      <c r="QR309" s="0"/>
      <c r="QS309" s="0"/>
      <c r="QT309" s="0"/>
      <c r="QU309" s="0"/>
      <c r="QV309" s="0"/>
      <c r="QW309" s="0"/>
      <c r="QX309" s="0"/>
      <c r="QY309" s="0"/>
      <c r="QZ309" s="0"/>
      <c r="RA309" s="0"/>
      <c r="RB309" s="0"/>
      <c r="RC309" s="0"/>
      <c r="RD309" s="0"/>
      <c r="RE309" s="0"/>
      <c r="RF309" s="0"/>
      <c r="RG309" s="0"/>
      <c r="RH309" s="0"/>
      <c r="RI309" s="0"/>
      <c r="RJ309" s="0"/>
      <c r="RK309" s="0"/>
      <c r="RL309" s="0"/>
      <c r="RM309" s="0"/>
      <c r="RN309" s="0"/>
      <c r="RO309" s="0"/>
      <c r="RP309" s="0"/>
      <c r="RQ309" s="0"/>
      <c r="RR309" s="0"/>
      <c r="RS309" s="0"/>
      <c r="RT309" s="0"/>
      <c r="RU309" s="0"/>
      <c r="RV309" s="0"/>
      <c r="RW309" s="0"/>
      <c r="RX309" s="0"/>
      <c r="RY309" s="0"/>
      <c r="RZ309" s="0"/>
      <c r="SA309" s="0"/>
      <c r="SB309" s="0"/>
      <c r="SC309" s="0"/>
      <c r="SD309" s="0"/>
      <c r="SE309" s="0"/>
      <c r="SF309" s="0"/>
      <c r="SG309" s="0"/>
      <c r="SH309" s="0"/>
      <c r="SI309" s="0"/>
      <c r="SJ309" s="0"/>
      <c r="SK309" s="0"/>
      <c r="SL309" s="0"/>
      <c r="SM309" s="0"/>
      <c r="SN309" s="0"/>
      <c r="SO309" s="0"/>
      <c r="SP309" s="0"/>
      <c r="SQ309" s="0"/>
      <c r="SR309" s="0"/>
      <c r="SS309" s="0"/>
      <c r="ST309" s="0"/>
      <c r="SU309" s="0"/>
      <c r="SV309" s="0"/>
      <c r="SW309" s="0"/>
      <c r="SX309" s="0"/>
      <c r="SY309" s="0"/>
      <c r="SZ309" s="0"/>
      <c r="TA309" s="0"/>
      <c r="TB309" s="0"/>
      <c r="TC309" s="0"/>
      <c r="TD309" s="0"/>
      <c r="TE309" s="0"/>
      <c r="TF309" s="0"/>
      <c r="TG309" s="0"/>
      <c r="TH309" s="0"/>
      <c r="TI309" s="0"/>
      <c r="TJ309" s="0"/>
      <c r="TK309" s="0"/>
      <c r="TL309" s="0"/>
      <c r="TM309" s="0"/>
      <c r="TN309" s="0"/>
      <c r="TO309" s="0"/>
      <c r="TP309" s="0"/>
      <c r="TQ309" s="0"/>
      <c r="TR309" s="0"/>
      <c r="TS309" s="0"/>
      <c r="TT309" s="0"/>
      <c r="TU309" s="0"/>
      <c r="TV309" s="0"/>
      <c r="TW309" s="0"/>
      <c r="TX309" s="0"/>
      <c r="TY309" s="0"/>
      <c r="TZ309" s="0"/>
      <c r="UA309" s="0"/>
      <c r="UB309" s="0"/>
      <c r="UC309" s="0"/>
      <c r="UD309" s="0"/>
      <c r="UE309" s="0"/>
      <c r="UF309" s="0"/>
      <c r="UG309" s="0"/>
      <c r="UH309" s="0"/>
      <c r="UI309" s="0"/>
      <c r="UJ309" s="0"/>
      <c r="UK309" s="0"/>
      <c r="UL309" s="0"/>
      <c r="UM309" s="0"/>
      <c r="UN309" s="0"/>
      <c r="UO309" s="0"/>
      <c r="UP309" s="0"/>
      <c r="UQ309" s="0"/>
      <c r="UR309" s="0"/>
      <c r="US309" s="0"/>
      <c r="UT309" s="0"/>
      <c r="UU309" s="0"/>
      <c r="UV309" s="0"/>
      <c r="UW309" s="0"/>
      <c r="UX309" s="0"/>
      <c r="UY309" s="0"/>
      <c r="UZ309" s="0"/>
      <c r="VA309" s="0"/>
      <c r="VB309" s="0"/>
      <c r="VC309" s="0"/>
      <c r="VD309" s="0"/>
      <c r="VE309" s="0"/>
      <c r="VF309" s="0"/>
      <c r="VG309" s="0"/>
      <c r="VH309" s="0"/>
      <c r="VI309" s="0"/>
      <c r="VJ309" s="0"/>
      <c r="VK309" s="0"/>
      <c r="VL309" s="0"/>
      <c r="VM309" s="0"/>
      <c r="VN309" s="0"/>
      <c r="VO309" s="0"/>
      <c r="VP309" s="0"/>
      <c r="VQ309" s="0"/>
      <c r="VR309" s="0"/>
      <c r="VS309" s="0"/>
      <c r="VT309" s="0"/>
      <c r="VU309" s="0"/>
      <c r="VV309" s="0"/>
      <c r="VW309" s="0"/>
      <c r="VX309" s="0"/>
      <c r="VY309" s="0"/>
      <c r="VZ309" s="0"/>
      <c r="WA309" s="0"/>
      <c r="WB309" s="0"/>
      <c r="WC309" s="0"/>
      <c r="WD309" s="0"/>
      <c r="WE309" s="0"/>
      <c r="WF309" s="0"/>
      <c r="WG309" s="0"/>
      <c r="WH309" s="0"/>
      <c r="WI309" s="0"/>
      <c r="WJ309" s="0"/>
      <c r="WK309" s="0"/>
      <c r="WL309" s="0"/>
      <c r="WM309" s="0"/>
      <c r="WN309" s="0"/>
      <c r="WO309" s="0"/>
      <c r="WP309" s="0"/>
      <c r="WQ309" s="0"/>
      <c r="WR309" s="0"/>
      <c r="WS309" s="0"/>
      <c r="WT309" s="0"/>
      <c r="WU309" s="0"/>
      <c r="WV309" s="0"/>
      <c r="WW309" s="0"/>
      <c r="WX309" s="0"/>
      <c r="WY309" s="0"/>
      <c r="WZ309" s="0"/>
      <c r="XA309" s="0"/>
      <c r="XB309" s="0"/>
      <c r="XC309" s="0"/>
      <c r="XD309" s="0"/>
      <c r="XE309" s="0"/>
      <c r="XF309" s="0"/>
      <c r="XG309" s="0"/>
      <c r="XH309" s="0"/>
      <c r="XI309" s="0"/>
      <c r="XJ309" s="0"/>
      <c r="XK309" s="0"/>
      <c r="XL309" s="0"/>
      <c r="XM309" s="0"/>
      <c r="XN309" s="0"/>
      <c r="XO309" s="0"/>
      <c r="XP309" s="0"/>
      <c r="XQ309" s="0"/>
      <c r="XR309" s="0"/>
      <c r="XS309" s="0"/>
      <c r="XT309" s="0"/>
      <c r="XU309" s="0"/>
      <c r="XV309" s="0"/>
      <c r="XW309" s="0"/>
      <c r="XX309" s="0"/>
      <c r="XY309" s="0"/>
      <c r="XZ309" s="0"/>
      <c r="YA309" s="0"/>
      <c r="YB309" s="0"/>
      <c r="YC309" s="0"/>
      <c r="YD309" s="0"/>
      <c r="YE309" s="0"/>
      <c r="YF309" s="0"/>
      <c r="YG309" s="0"/>
      <c r="YH309" s="0"/>
      <c r="YI309" s="0"/>
      <c r="YJ309" s="0"/>
      <c r="YK309" s="0"/>
      <c r="YL309" s="0"/>
      <c r="YM309" s="0"/>
      <c r="YN309" s="0"/>
      <c r="YO309" s="0"/>
      <c r="YP309" s="0"/>
      <c r="YQ309" s="0"/>
      <c r="YR309" s="0"/>
      <c r="YS309" s="0"/>
      <c r="YT309" s="0"/>
      <c r="YU309" s="0"/>
      <c r="YV309" s="0"/>
      <c r="YW309" s="0"/>
      <c r="YX309" s="0"/>
      <c r="YY309" s="0"/>
      <c r="YZ309" s="0"/>
      <c r="ZA309" s="0"/>
      <c r="ZB309" s="0"/>
      <c r="ZC309" s="0"/>
      <c r="ZD309" s="0"/>
      <c r="ZE309" s="0"/>
      <c r="ZF309" s="0"/>
      <c r="ZG309" s="0"/>
      <c r="ZH309" s="0"/>
      <c r="ZI309" s="0"/>
      <c r="ZJ309" s="0"/>
      <c r="ZK309" s="0"/>
      <c r="ZL309" s="0"/>
      <c r="ZM309" s="0"/>
      <c r="ZN309" s="0"/>
      <c r="ZO309" s="0"/>
      <c r="ZP309" s="0"/>
      <c r="ZQ309" s="0"/>
      <c r="ZR309" s="0"/>
      <c r="ZS309" s="0"/>
      <c r="ZT309" s="0"/>
      <c r="ZU309" s="0"/>
      <c r="ZV309" s="0"/>
      <c r="ZW309" s="0"/>
      <c r="ZX309" s="0"/>
      <c r="ZY309" s="0"/>
      <c r="ZZ309" s="0"/>
      <c r="AAA309" s="0"/>
      <c r="AAB309" s="0"/>
      <c r="AAC309" s="0"/>
      <c r="AAD309" s="0"/>
      <c r="AAE309" s="0"/>
      <c r="AAF309" s="0"/>
      <c r="AAG309" s="0"/>
      <c r="AAH309" s="0"/>
      <c r="AAI309" s="0"/>
      <c r="AAJ309" s="0"/>
      <c r="AAK309" s="0"/>
      <c r="AAL309" s="0"/>
      <c r="AAM309" s="0"/>
      <c r="AAN309" s="0"/>
      <c r="AAO309" s="0"/>
      <c r="AAP309" s="0"/>
      <c r="AAQ309" s="0"/>
      <c r="AAR309" s="0"/>
      <c r="AAS309" s="0"/>
      <c r="AAT309" s="0"/>
      <c r="AAU309" s="0"/>
      <c r="AAV309" s="0"/>
      <c r="AAW309" s="0"/>
      <c r="AAX309" s="0"/>
      <c r="AAY309" s="0"/>
      <c r="AAZ309" s="0"/>
      <c r="ABA309" s="0"/>
      <c r="ABB309" s="0"/>
      <c r="ABC309" s="0"/>
      <c r="ABD309" s="0"/>
      <c r="ABE309" s="0"/>
      <c r="ABF309" s="0"/>
      <c r="ABG309" s="0"/>
      <c r="ABH309" s="0"/>
      <c r="ABI309" s="0"/>
      <c r="ABJ309" s="0"/>
      <c r="ABK309" s="0"/>
      <c r="ABL309" s="0"/>
      <c r="ABM309" s="0"/>
      <c r="ABN309" s="0"/>
      <c r="ABO309" s="0"/>
      <c r="ABP309" s="0"/>
      <c r="ABQ309" s="0"/>
      <c r="ABR309" s="0"/>
      <c r="ABS309" s="0"/>
      <c r="ABT309" s="0"/>
      <c r="ABU309" s="0"/>
      <c r="ABV309" s="0"/>
      <c r="ABW309" s="0"/>
      <c r="ABX309" s="0"/>
      <c r="ABY309" s="0"/>
      <c r="ABZ309" s="0"/>
      <c r="ACA309" s="0"/>
      <c r="ACB309" s="0"/>
      <c r="ACC309" s="0"/>
      <c r="ACD309" s="0"/>
      <c r="ACE309" s="0"/>
      <c r="ACF309" s="0"/>
      <c r="ACG309" s="0"/>
      <c r="ACH309" s="0"/>
      <c r="ACI309" s="0"/>
      <c r="ACJ309" s="0"/>
      <c r="ACK309" s="0"/>
      <c r="ACL309" s="0"/>
      <c r="ACM309" s="0"/>
      <c r="ACN309" s="0"/>
      <c r="ACO309" s="0"/>
      <c r="ACP309" s="0"/>
      <c r="ACQ309" s="0"/>
      <c r="ACR309" s="0"/>
      <c r="ACS309" s="0"/>
      <c r="ACT309" s="0"/>
      <c r="ACU309" s="0"/>
      <c r="ACV309" s="0"/>
      <c r="ACW309" s="0"/>
      <c r="ACX309" s="0"/>
      <c r="ACY309" s="0"/>
      <c r="ACZ309" s="0"/>
      <c r="ADA309" s="0"/>
      <c r="ADB309" s="0"/>
      <c r="ADC309" s="0"/>
      <c r="ADD309" s="0"/>
      <c r="ADE309" s="0"/>
      <c r="ADF309" s="0"/>
      <c r="ADG309" s="0"/>
      <c r="ADH309" s="0"/>
      <c r="ADI309" s="0"/>
      <c r="ADJ309" s="0"/>
      <c r="ADK309" s="0"/>
      <c r="ADL309" s="0"/>
      <c r="ADM309" s="0"/>
      <c r="ADN309" s="0"/>
      <c r="ADO309" s="0"/>
      <c r="ADP309" s="0"/>
      <c r="ADQ309" s="0"/>
      <c r="ADR309" s="0"/>
      <c r="ADS309" s="0"/>
      <c r="ADT309" s="0"/>
      <c r="ADU309" s="0"/>
      <c r="ADV309" s="0"/>
      <c r="ADW309" s="0"/>
      <c r="ADX309" s="0"/>
      <c r="ADY309" s="0"/>
      <c r="ADZ309" s="0"/>
      <c r="AEA309" s="0"/>
      <c r="AEB309" s="0"/>
      <c r="AEC309" s="0"/>
      <c r="AED309" s="0"/>
      <c r="AEE309" s="0"/>
      <c r="AEF309" s="0"/>
      <c r="AEG309" s="0"/>
      <c r="AEH309" s="0"/>
      <c r="AEI309" s="0"/>
      <c r="AEJ309" s="0"/>
      <c r="AEK309" s="0"/>
      <c r="AEL309" s="0"/>
      <c r="AEM309" s="0"/>
      <c r="AEN309" s="0"/>
      <c r="AEO309" s="0"/>
      <c r="AEP309" s="0"/>
      <c r="AEQ309" s="0"/>
      <c r="AER309" s="0"/>
      <c r="AES309" s="0"/>
      <c r="AET309" s="0"/>
      <c r="AEU309" s="0"/>
      <c r="AEV309" s="0"/>
      <c r="AEW309" s="0"/>
      <c r="AEX309" s="0"/>
      <c r="AEY309" s="0"/>
      <c r="AEZ309" s="0"/>
      <c r="AFA309" s="0"/>
      <c r="AFB309" s="0"/>
      <c r="AFC309" s="0"/>
      <c r="AFD309" s="0"/>
      <c r="AFE309" s="0"/>
      <c r="AFF309" s="0"/>
      <c r="AFG309" s="0"/>
      <c r="AFH309" s="0"/>
      <c r="AFI309" s="0"/>
      <c r="AFJ309" s="0"/>
      <c r="AFK309" s="0"/>
      <c r="AFL309" s="0"/>
      <c r="AFM309" s="0"/>
      <c r="AFN309" s="0"/>
      <c r="AFO309" s="0"/>
      <c r="AFP309" s="0"/>
      <c r="AFQ309" s="0"/>
      <c r="AFR309" s="0"/>
      <c r="AFS309" s="0"/>
      <c r="AFT309" s="0"/>
      <c r="AFU309" s="0"/>
      <c r="AFV309" s="0"/>
      <c r="AFW309" s="0"/>
      <c r="AFX309" s="0"/>
      <c r="AFY309" s="0"/>
      <c r="AFZ309" s="0"/>
      <c r="AGA309" s="0"/>
      <c r="AGB309" s="0"/>
      <c r="AGC309" s="0"/>
      <c r="AGD309" s="0"/>
      <c r="AGE309" s="0"/>
      <c r="AGF309" s="0"/>
      <c r="AGG309" s="0"/>
      <c r="AGH309" s="0"/>
      <c r="AGI309" s="0"/>
      <c r="AGJ309" s="0"/>
      <c r="AGK309" s="0"/>
      <c r="AGL309" s="0"/>
      <c r="AGM309" s="0"/>
      <c r="AGN309" s="0"/>
      <c r="AGO309" s="0"/>
      <c r="AGP309" s="0"/>
      <c r="AGQ309" s="0"/>
      <c r="AGR309" s="0"/>
      <c r="AGS309" s="0"/>
      <c r="AGT309" s="0"/>
      <c r="AGU309" s="0"/>
      <c r="AGV309" s="0"/>
      <c r="AGW309" s="0"/>
      <c r="AGX309" s="0"/>
      <c r="AGY309" s="0"/>
      <c r="AGZ309" s="0"/>
      <c r="AHA309" s="0"/>
      <c r="AHB309" s="0"/>
      <c r="AHC309" s="0"/>
      <c r="AHD309" s="0"/>
      <c r="AHE309" s="0"/>
      <c r="AHF309" s="0"/>
      <c r="AHG309" s="0"/>
      <c r="AHH309" s="0"/>
      <c r="AHI309" s="0"/>
      <c r="AHJ309" s="0"/>
      <c r="AHK309" s="0"/>
      <c r="AHL309" s="0"/>
      <c r="AHM309" s="0"/>
      <c r="AHN309" s="0"/>
      <c r="AHO309" s="0"/>
      <c r="AHP309" s="0"/>
      <c r="AHQ309" s="0"/>
      <c r="AHR309" s="0"/>
      <c r="AHS309" s="0"/>
      <c r="AHT309" s="0"/>
      <c r="AHU309" s="0"/>
      <c r="AHV309" s="0"/>
      <c r="AHW309" s="0"/>
      <c r="AHX309" s="0"/>
      <c r="AHY309" s="0"/>
      <c r="AHZ309" s="0"/>
      <c r="AIA309" s="0"/>
      <c r="AIB309" s="0"/>
      <c r="AIC309" s="0"/>
      <c r="AID309" s="0"/>
      <c r="AIE309" s="0"/>
      <c r="AIF309" s="0"/>
      <c r="AIG309" s="0"/>
      <c r="AIH309" s="0"/>
      <c r="AII309" s="0"/>
      <c r="AIJ309" s="0"/>
      <c r="AIK309" s="0"/>
      <c r="AIL309" s="0"/>
      <c r="AIM309" s="0"/>
      <c r="AIN309" s="0"/>
      <c r="AIO309" s="0"/>
      <c r="AIP309" s="0"/>
      <c r="AIQ309" s="0"/>
      <c r="AIR309" s="0"/>
      <c r="AIS309" s="0"/>
      <c r="AIT309" s="0"/>
      <c r="AIU309" s="0"/>
      <c r="AIV309" s="0"/>
      <c r="AIW309" s="0"/>
      <c r="AIX309" s="0"/>
      <c r="AIY309" s="0"/>
      <c r="AIZ309" s="0"/>
      <c r="AJA309" s="0"/>
      <c r="AJB309" s="0"/>
      <c r="AJC309" s="0"/>
      <c r="AJD309" s="0"/>
      <c r="AJE309" s="0"/>
      <c r="AJF309" s="0"/>
      <c r="AJG309" s="0"/>
      <c r="AJH309" s="0"/>
      <c r="AJI309" s="0"/>
      <c r="AJJ309" s="0"/>
      <c r="AJK309" s="0"/>
      <c r="AJL309" s="0"/>
      <c r="AJM309" s="0"/>
      <c r="AJN309" s="0"/>
      <c r="AJO309" s="0"/>
      <c r="AJP309" s="0"/>
      <c r="AJQ309" s="0"/>
      <c r="AJR309" s="0"/>
      <c r="AJS309" s="0"/>
      <c r="AJT309" s="0"/>
      <c r="AJU309" s="0"/>
      <c r="AJV309" s="0"/>
      <c r="AJW309" s="0"/>
      <c r="AJX309" s="0"/>
      <c r="AJY309" s="0"/>
      <c r="AJZ309" s="0"/>
      <c r="AKA309" s="0"/>
      <c r="AKB309" s="0"/>
      <c r="AKC309" s="0"/>
      <c r="AKD309" s="0"/>
      <c r="AKE309" s="0"/>
      <c r="AKF309" s="0"/>
      <c r="AKG309" s="0"/>
      <c r="AKH309" s="0"/>
      <c r="AKI309" s="0"/>
      <c r="AKJ309" s="0"/>
      <c r="AKK309" s="0"/>
      <c r="AKL309" s="0"/>
      <c r="AKM309" s="0"/>
      <c r="AKN309" s="0"/>
      <c r="AKO309" s="0"/>
      <c r="AKP309" s="0"/>
      <c r="AKQ309" s="0"/>
      <c r="AKR309" s="0"/>
      <c r="AKS309" s="0"/>
      <c r="AKT309" s="0"/>
      <c r="AKU309" s="0"/>
      <c r="AKV309" s="0"/>
      <c r="AKW309" s="0"/>
      <c r="AKX309" s="0"/>
      <c r="AKY309" s="0"/>
      <c r="AKZ309" s="0"/>
      <c r="ALA309" s="0"/>
      <c r="ALB309" s="0"/>
      <c r="ALC309" s="0"/>
      <c r="ALD309" s="0"/>
      <c r="ALE309" s="0"/>
      <c r="ALF309" s="0"/>
      <c r="ALG309" s="0"/>
      <c r="ALH309" s="0"/>
      <c r="ALI309" s="0"/>
      <c r="ALJ309" s="0"/>
      <c r="ALK309" s="0"/>
      <c r="ALL309" s="0"/>
      <c r="ALM309" s="0"/>
      <c r="ALN309" s="0"/>
      <c r="ALO309" s="0"/>
      <c r="ALP309" s="0"/>
      <c r="ALQ309" s="0"/>
      <c r="ALR309" s="0"/>
      <c r="ALS309" s="0"/>
      <c r="ALT309" s="0"/>
      <c r="ALU309" s="0"/>
      <c r="ALV309" s="0"/>
      <c r="ALW309" s="0"/>
      <c r="ALX309" s="0"/>
      <c r="ALY309" s="0"/>
      <c r="ALZ309" s="0"/>
      <c r="AMA309" s="0"/>
      <c r="AMB309" s="0"/>
      <c r="AMC309" s="0"/>
      <c r="AMD309" s="0"/>
      <c r="AME309" s="0"/>
      <c r="AMF309" s="0"/>
      <c r="AMG309" s="0"/>
      <c r="AMH309" s="0"/>
      <c r="AMI309" s="0"/>
      <c r="AMJ309" s="0"/>
    </row>
    <row r="310" customFormat="false" ht="15" hidden="false" customHeight="true" outlineLevel="0" collapsed="false">
      <c r="A310" s="188"/>
      <c r="B310" s="188"/>
      <c r="C310" s="189"/>
      <c r="D310" s="202"/>
      <c r="E310" s="205" t="s">
        <v>187</v>
      </c>
      <c r="F310" s="204" t="s">
        <v>691</v>
      </c>
      <c r="G310" s="205" t="s">
        <v>39</v>
      </c>
      <c r="H310" s="204" t="s">
        <v>692</v>
      </c>
      <c r="I310" s="205" t="s">
        <v>693</v>
      </c>
      <c r="J310" s="206" t="s">
        <v>694</v>
      </c>
      <c r="K310" s="0"/>
      <c r="L310" s="205" t="s">
        <v>695</v>
      </c>
      <c r="M310" s="207" t="s">
        <v>696</v>
      </c>
      <c r="N310" s="0"/>
      <c r="O310" s="179"/>
      <c r="P310" s="179"/>
      <c r="Q310" s="208"/>
      <c r="R310" s="193"/>
      <c r="S310" s="201" t="s">
        <v>697</v>
      </c>
      <c r="T310" s="195" t="s">
        <v>698</v>
      </c>
      <c r="U310" s="195"/>
      <c r="V310" s="209"/>
      <c r="W310" s="209"/>
      <c r="X310" s="209"/>
      <c r="Y310" s="209"/>
      <c r="Z310" s="209"/>
      <c r="AA310" s="209"/>
      <c r="AB310" s="210"/>
      <c r="AC310" s="211"/>
      <c r="AD310" s="211"/>
      <c r="AE310" s="211"/>
      <c r="AF310" s="198"/>
      <c r="AG310" s="198"/>
      <c r="AH310" s="198"/>
      <c r="AI310" s="198"/>
      <c r="AJ310" s="198"/>
      <c r="AK310" s="198"/>
      <c r="AL310" s="198"/>
      <c r="AM310" s="198"/>
      <c r="AN310" s="198"/>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c r="IY310" s="0"/>
      <c r="IZ310" s="0"/>
      <c r="JA310" s="0"/>
      <c r="JB310" s="0"/>
      <c r="JC310" s="0"/>
      <c r="JD310" s="0"/>
      <c r="JE310" s="0"/>
      <c r="JF310" s="0"/>
      <c r="JG310" s="0"/>
      <c r="JH310" s="0"/>
      <c r="JI310" s="0"/>
      <c r="JJ310" s="0"/>
      <c r="JK310" s="0"/>
      <c r="JL310" s="0"/>
      <c r="JM310" s="0"/>
      <c r="JN310" s="0"/>
      <c r="JO310" s="0"/>
      <c r="JP310" s="0"/>
      <c r="JQ310" s="0"/>
      <c r="JR310" s="0"/>
      <c r="JS310" s="0"/>
      <c r="JT310" s="0"/>
      <c r="JU310" s="0"/>
      <c r="JV310" s="0"/>
      <c r="JW310" s="0"/>
      <c r="JX310" s="0"/>
      <c r="JY310" s="0"/>
      <c r="JZ310" s="0"/>
      <c r="KA310" s="0"/>
      <c r="KB310" s="0"/>
      <c r="KC310" s="0"/>
      <c r="KD310" s="0"/>
      <c r="KE310" s="0"/>
      <c r="KF310" s="0"/>
      <c r="KG310" s="0"/>
      <c r="KH310" s="0"/>
      <c r="KI310" s="0"/>
      <c r="KJ310" s="0"/>
      <c r="KK310" s="0"/>
      <c r="KL310" s="0"/>
      <c r="KM310" s="0"/>
      <c r="KN310" s="0"/>
      <c r="KO310" s="0"/>
      <c r="KP310" s="0"/>
      <c r="KQ310" s="0"/>
      <c r="KR310" s="0"/>
      <c r="KS310" s="0"/>
      <c r="KT310" s="0"/>
      <c r="KU310" s="0"/>
      <c r="KV310" s="0"/>
      <c r="KW310" s="0"/>
      <c r="KX310" s="0"/>
      <c r="KY310" s="0"/>
      <c r="KZ310" s="0"/>
      <c r="LA310" s="0"/>
      <c r="LB310" s="0"/>
      <c r="LC310" s="0"/>
      <c r="LD310" s="0"/>
      <c r="LE310" s="0"/>
      <c r="LF310" s="0"/>
      <c r="LG310" s="0"/>
      <c r="LH310" s="0"/>
      <c r="LI310" s="0"/>
      <c r="LJ310" s="0"/>
      <c r="LK310" s="0"/>
      <c r="LL310" s="0"/>
      <c r="LM310" s="0"/>
      <c r="LN310" s="0"/>
      <c r="LO310" s="0"/>
      <c r="LP310" s="0"/>
      <c r="LQ310" s="0"/>
      <c r="LR310" s="0"/>
      <c r="LS310" s="0"/>
      <c r="LT310" s="0"/>
      <c r="LU310" s="0"/>
      <c r="LV310" s="0"/>
      <c r="LW310" s="0"/>
      <c r="LX310" s="0"/>
      <c r="LY310" s="0"/>
      <c r="LZ310" s="0"/>
      <c r="MA310" s="0"/>
      <c r="MB310" s="0"/>
      <c r="MC310" s="0"/>
      <c r="MD310" s="0"/>
      <c r="ME310" s="0"/>
      <c r="MF310" s="0"/>
      <c r="MG310" s="0"/>
      <c r="MH310" s="0"/>
      <c r="MI310" s="0"/>
      <c r="MJ310" s="0"/>
      <c r="MK310" s="0"/>
      <c r="ML310" s="0"/>
      <c r="MM310" s="0"/>
      <c r="MN310" s="0"/>
      <c r="MO310" s="0"/>
      <c r="MP310" s="0"/>
      <c r="MQ310" s="0"/>
      <c r="MR310" s="0"/>
      <c r="MS310" s="0"/>
      <c r="MT310" s="0"/>
      <c r="MU310" s="0"/>
      <c r="MV310" s="0"/>
      <c r="MW310" s="0"/>
      <c r="MX310" s="0"/>
      <c r="MY310" s="0"/>
      <c r="MZ310" s="0"/>
      <c r="NA310" s="0"/>
      <c r="NB310" s="0"/>
      <c r="NC310" s="0"/>
      <c r="ND310" s="0"/>
      <c r="NE310" s="0"/>
      <c r="NF310" s="0"/>
      <c r="NG310" s="0"/>
      <c r="NH310" s="0"/>
      <c r="NI310" s="0"/>
      <c r="NJ310" s="0"/>
      <c r="NK310" s="0"/>
      <c r="NL310" s="0"/>
      <c r="NM310" s="0"/>
      <c r="NN310" s="0"/>
      <c r="NO310" s="0"/>
      <c r="NP310" s="0"/>
      <c r="NQ310" s="0"/>
      <c r="NR310" s="0"/>
      <c r="NS310" s="0"/>
      <c r="NT310" s="0"/>
      <c r="NU310" s="0"/>
      <c r="NV310" s="0"/>
      <c r="NW310" s="0"/>
      <c r="NX310" s="0"/>
      <c r="NY310" s="0"/>
      <c r="NZ310" s="0"/>
      <c r="OA310" s="0"/>
      <c r="OB310" s="0"/>
      <c r="OC310" s="0"/>
      <c r="OD310" s="0"/>
      <c r="OE310" s="0"/>
      <c r="OF310" s="0"/>
      <c r="OG310" s="0"/>
      <c r="OH310" s="0"/>
      <c r="OI310" s="0"/>
      <c r="OJ310" s="0"/>
      <c r="OK310" s="0"/>
      <c r="OL310" s="0"/>
      <c r="OM310" s="0"/>
      <c r="ON310" s="0"/>
      <c r="OO310" s="0"/>
      <c r="OP310" s="0"/>
      <c r="OQ310" s="0"/>
      <c r="OR310" s="0"/>
      <c r="OS310" s="0"/>
      <c r="OT310" s="0"/>
      <c r="OU310" s="0"/>
      <c r="OV310" s="0"/>
      <c r="OW310" s="0"/>
      <c r="OX310" s="0"/>
      <c r="OY310" s="0"/>
      <c r="OZ310" s="0"/>
      <c r="PA310" s="0"/>
      <c r="PB310" s="0"/>
      <c r="PC310" s="0"/>
      <c r="PD310" s="0"/>
      <c r="PE310" s="0"/>
      <c r="PF310" s="0"/>
      <c r="PG310" s="0"/>
      <c r="PH310" s="0"/>
      <c r="PI310" s="0"/>
      <c r="PJ310" s="0"/>
      <c r="PK310" s="0"/>
      <c r="PL310" s="0"/>
      <c r="PM310" s="0"/>
      <c r="PN310" s="0"/>
      <c r="PO310" s="0"/>
      <c r="PP310" s="0"/>
      <c r="PQ310" s="0"/>
      <c r="PR310" s="0"/>
      <c r="PS310" s="0"/>
      <c r="PT310" s="0"/>
      <c r="PU310" s="0"/>
      <c r="PV310" s="0"/>
      <c r="PW310" s="0"/>
      <c r="PX310" s="0"/>
      <c r="PY310" s="0"/>
      <c r="PZ310" s="0"/>
      <c r="QA310" s="0"/>
      <c r="QB310" s="0"/>
      <c r="QC310" s="0"/>
      <c r="QD310" s="0"/>
      <c r="QE310" s="0"/>
      <c r="QF310" s="0"/>
      <c r="QG310" s="0"/>
      <c r="QH310" s="0"/>
      <c r="QI310" s="0"/>
      <c r="QJ310" s="0"/>
      <c r="QK310" s="0"/>
      <c r="QL310" s="0"/>
      <c r="QM310" s="0"/>
      <c r="QN310" s="0"/>
      <c r="QO310" s="0"/>
      <c r="QP310" s="0"/>
      <c r="QQ310" s="0"/>
      <c r="QR310" s="0"/>
      <c r="QS310" s="0"/>
      <c r="QT310" s="0"/>
      <c r="QU310" s="0"/>
      <c r="QV310" s="0"/>
      <c r="QW310" s="0"/>
      <c r="QX310" s="0"/>
      <c r="QY310" s="0"/>
      <c r="QZ310" s="0"/>
      <c r="RA310" s="0"/>
      <c r="RB310" s="0"/>
      <c r="RC310" s="0"/>
      <c r="RD310" s="0"/>
      <c r="RE310" s="0"/>
      <c r="RF310" s="0"/>
      <c r="RG310" s="0"/>
      <c r="RH310" s="0"/>
      <c r="RI310" s="0"/>
      <c r="RJ310" s="0"/>
      <c r="RK310" s="0"/>
      <c r="RL310" s="0"/>
      <c r="RM310" s="0"/>
      <c r="RN310" s="0"/>
      <c r="RO310" s="0"/>
      <c r="RP310" s="0"/>
      <c r="RQ310" s="0"/>
      <c r="RR310" s="0"/>
      <c r="RS310" s="0"/>
      <c r="RT310" s="0"/>
      <c r="RU310" s="0"/>
      <c r="RV310" s="0"/>
      <c r="RW310" s="0"/>
      <c r="RX310" s="0"/>
      <c r="RY310" s="0"/>
      <c r="RZ310" s="0"/>
      <c r="SA310" s="0"/>
      <c r="SB310" s="0"/>
      <c r="SC310" s="0"/>
      <c r="SD310" s="0"/>
      <c r="SE310" s="0"/>
      <c r="SF310" s="0"/>
      <c r="SG310" s="0"/>
      <c r="SH310" s="0"/>
      <c r="SI310" s="0"/>
      <c r="SJ310" s="0"/>
      <c r="SK310" s="0"/>
      <c r="SL310" s="0"/>
      <c r="SM310" s="0"/>
      <c r="SN310" s="0"/>
      <c r="SO310" s="0"/>
      <c r="SP310" s="0"/>
      <c r="SQ310" s="0"/>
      <c r="SR310" s="0"/>
      <c r="SS310" s="0"/>
      <c r="ST310" s="0"/>
      <c r="SU310" s="0"/>
      <c r="SV310" s="0"/>
      <c r="SW310" s="0"/>
      <c r="SX310" s="0"/>
      <c r="SY310" s="0"/>
      <c r="SZ310" s="0"/>
      <c r="TA310" s="0"/>
      <c r="TB310" s="0"/>
      <c r="TC310" s="0"/>
      <c r="TD310" s="0"/>
      <c r="TE310" s="0"/>
      <c r="TF310" s="0"/>
      <c r="TG310" s="0"/>
      <c r="TH310" s="0"/>
      <c r="TI310" s="0"/>
      <c r="TJ310" s="0"/>
      <c r="TK310" s="0"/>
      <c r="TL310" s="0"/>
      <c r="TM310" s="0"/>
      <c r="TN310" s="0"/>
      <c r="TO310" s="0"/>
      <c r="TP310" s="0"/>
      <c r="TQ310" s="0"/>
      <c r="TR310" s="0"/>
      <c r="TS310" s="0"/>
      <c r="TT310" s="0"/>
      <c r="TU310" s="0"/>
      <c r="TV310" s="0"/>
      <c r="TW310" s="0"/>
      <c r="TX310" s="0"/>
      <c r="TY310" s="0"/>
      <c r="TZ310" s="0"/>
      <c r="UA310" s="0"/>
      <c r="UB310" s="0"/>
      <c r="UC310" s="0"/>
      <c r="UD310" s="0"/>
      <c r="UE310" s="0"/>
      <c r="UF310" s="0"/>
      <c r="UG310" s="0"/>
      <c r="UH310" s="0"/>
      <c r="UI310" s="0"/>
      <c r="UJ310" s="0"/>
      <c r="UK310" s="0"/>
      <c r="UL310" s="0"/>
      <c r="UM310" s="0"/>
      <c r="UN310" s="0"/>
      <c r="UO310" s="0"/>
      <c r="UP310" s="0"/>
      <c r="UQ310" s="0"/>
      <c r="UR310" s="0"/>
      <c r="US310" s="0"/>
      <c r="UT310" s="0"/>
      <c r="UU310" s="0"/>
      <c r="UV310" s="0"/>
      <c r="UW310" s="0"/>
      <c r="UX310" s="0"/>
      <c r="UY310" s="0"/>
      <c r="UZ310" s="0"/>
      <c r="VA310" s="0"/>
      <c r="VB310" s="0"/>
      <c r="VC310" s="0"/>
      <c r="VD310" s="0"/>
      <c r="VE310" s="0"/>
      <c r="VF310" s="0"/>
      <c r="VG310" s="0"/>
      <c r="VH310" s="0"/>
      <c r="VI310" s="0"/>
      <c r="VJ310" s="0"/>
      <c r="VK310" s="0"/>
      <c r="VL310" s="0"/>
      <c r="VM310" s="0"/>
      <c r="VN310" s="0"/>
      <c r="VO310" s="0"/>
      <c r="VP310" s="0"/>
      <c r="VQ310" s="0"/>
      <c r="VR310" s="0"/>
      <c r="VS310" s="0"/>
      <c r="VT310" s="0"/>
      <c r="VU310" s="0"/>
      <c r="VV310" s="0"/>
      <c r="VW310" s="0"/>
      <c r="VX310" s="0"/>
      <c r="VY310" s="0"/>
      <c r="VZ310" s="0"/>
      <c r="WA310" s="0"/>
      <c r="WB310" s="0"/>
      <c r="WC310" s="0"/>
      <c r="WD310" s="0"/>
      <c r="WE310" s="0"/>
      <c r="WF310" s="0"/>
      <c r="WG310" s="0"/>
      <c r="WH310" s="0"/>
      <c r="WI310" s="0"/>
      <c r="WJ310" s="0"/>
      <c r="WK310" s="0"/>
      <c r="WL310" s="0"/>
      <c r="WM310" s="0"/>
      <c r="WN310" s="0"/>
      <c r="WO310" s="0"/>
      <c r="WP310" s="0"/>
      <c r="WQ310" s="0"/>
      <c r="WR310" s="0"/>
      <c r="WS310" s="0"/>
      <c r="WT310" s="0"/>
      <c r="WU310" s="0"/>
      <c r="WV310" s="0"/>
      <c r="WW310" s="0"/>
      <c r="WX310" s="0"/>
      <c r="WY310" s="0"/>
      <c r="WZ310" s="0"/>
      <c r="XA310" s="0"/>
      <c r="XB310" s="0"/>
      <c r="XC310" s="0"/>
      <c r="XD310" s="0"/>
      <c r="XE310" s="0"/>
      <c r="XF310" s="0"/>
      <c r="XG310" s="0"/>
      <c r="XH310" s="0"/>
      <c r="XI310" s="0"/>
      <c r="XJ310" s="0"/>
      <c r="XK310" s="0"/>
      <c r="XL310" s="0"/>
      <c r="XM310" s="0"/>
      <c r="XN310" s="0"/>
      <c r="XO310" s="0"/>
      <c r="XP310" s="0"/>
      <c r="XQ310" s="0"/>
      <c r="XR310" s="0"/>
      <c r="XS310" s="0"/>
      <c r="XT310" s="0"/>
      <c r="XU310" s="0"/>
      <c r="XV310" s="0"/>
      <c r="XW310" s="0"/>
      <c r="XX310" s="0"/>
      <c r="XY310" s="0"/>
      <c r="XZ310" s="0"/>
      <c r="YA310" s="0"/>
      <c r="YB310" s="0"/>
      <c r="YC310" s="0"/>
      <c r="YD310" s="0"/>
      <c r="YE310" s="0"/>
      <c r="YF310" s="0"/>
      <c r="YG310" s="0"/>
      <c r="YH310" s="0"/>
      <c r="YI310" s="0"/>
      <c r="YJ310" s="0"/>
      <c r="YK310" s="0"/>
      <c r="YL310" s="0"/>
      <c r="YM310" s="0"/>
      <c r="YN310" s="0"/>
      <c r="YO310" s="0"/>
      <c r="YP310" s="0"/>
      <c r="YQ310" s="0"/>
      <c r="YR310" s="0"/>
      <c r="YS310" s="0"/>
      <c r="YT310" s="0"/>
      <c r="YU310" s="0"/>
      <c r="YV310" s="0"/>
      <c r="YW310" s="0"/>
      <c r="YX310" s="0"/>
      <c r="YY310" s="0"/>
      <c r="YZ310" s="0"/>
      <c r="ZA310" s="0"/>
      <c r="ZB310" s="0"/>
      <c r="ZC310" s="0"/>
      <c r="ZD310" s="0"/>
      <c r="ZE310" s="0"/>
      <c r="ZF310" s="0"/>
      <c r="ZG310" s="0"/>
      <c r="ZH310" s="0"/>
      <c r="ZI310" s="0"/>
      <c r="ZJ310" s="0"/>
      <c r="ZK310" s="0"/>
      <c r="ZL310" s="0"/>
      <c r="ZM310" s="0"/>
      <c r="ZN310" s="0"/>
      <c r="ZO310" s="0"/>
      <c r="ZP310" s="0"/>
      <c r="ZQ310" s="0"/>
      <c r="ZR310" s="0"/>
      <c r="ZS310" s="0"/>
      <c r="ZT310" s="0"/>
      <c r="ZU310" s="0"/>
      <c r="ZV310" s="0"/>
      <c r="ZW310" s="0"/>
      <c r="ZX310" s="0"/>
      <c r="ZY310" s="0"/>
      <c r="ZZ310" s="0"/>
      <c r="AAA310" s="0"/>
      <c r="AAB310" s="0"/>
      <c r="AAC310" s="0"/>
      <c r="AAD310" s="0"/>
      <c r="AAE310" s="0"/>
      <c r="AAF310" s="0"/>
      <c r="AAG310" s="0"/>
      <c r="AAH310" s="0"/>
      <c r="AAI310" s="0"/>
      <c r="AAJ310" s="0"/>
      <c r="AAK310" s="0"/>
      <c r="AAL310" s="0"/>
      <c r="AAM310" s="0"/>
      <c r="AAN310" s="0"/>
      <c r="AAO310" s="0"/>
      <c r="AAP310" s="0"/>
      <c r="AAQ310" s="0"/>
      <c r="AAR310" s="0"/>
      <c r="AAS310" s="0"/>
      <c r="AAT310" s="0"/>
      <c r="AAU310" s="0"/>
      <c r="AAV310" s="0"/>
      <c r="AAW310" s="0"/>
      <c r="AAX310" s="0"/>
      <c r="AAY310" s="0"/>
      <c r="AAZ310" s="0"/>
      <c r="ABA310" s="0"/>
      <c r="ABB310" s="0"/>
      <c r="ABC310" s="0"/>
      <c r="ABD310" s="0"/>
      <c r="ABE310" s="0"/>
      <c r="ABF310" s="0"/>
      <c r="ABG310" s="0"/>
      <c r="ABH310" s="0"/>
      <c r="ABI310" s="0"/>
      <c r="ABJ310" s="0"/>
      <c r="ABK310" s="0"/>
      <c r="ABL310" s="0"/>
      <c r="ABM310" s="0"/>
      <c r="ABN310" s="0"/>
      <c r="ABO310" s="0"/>
      <c r="ABP310" s="0"/>
      <c r="ABQ310" s="0"/>
      <c r="ABR310" s="0"/>
      <c r="ABS310" s="0"/>
      <c r="ABT310" s="0"/>
      <c r="ABU310" s="0"/>
      <c r="ABV310" s="0"/>
      <c r="ABW310" s="0"/>
      <c r="ABX310" s="0"/>
      <c r="ABY310" s="0"/>
      <c r="ABZ310" s="0"/>
      <c r="ACA310" s="0"/>
      <c r="ACB310" s="0"/>
      <c r="ACC310" s="0"/>
      <c r="ACD310" s="0"/>
      <c r="ACE310" s="0"/>
      <c r="ACF310" s="0"/>
      <c r="ACG310" s="0"/>
      <c r="ACH310" s="0"/>
      <c r="ACI310" s="0"/>
      <c r="ACJ310" s="0"/>
      <c r="ACK310" s="0"/>
      <c r="ACL310" s="0"/>
      <c r="ACM310" s="0"/>
      <c r="ACN310" s="0"/>
      <c r="ACO310" s="0"/>
      <c r="ACP310" s="0"/>
      <c r="ACQ310" s="0"/>
      <c r="ACR310" s="0"/>
      <c r="ACS310" s="0"/>
      <c r="ACT310" s="0"/>
      <c r="ACU310" s="0"/>
      <c r="ACV310" s="0"/>
      <c r="ACW310" s="0"/>
      <c r="ACX310" s="0"/>
      <c r="ACY310" s="0"/>
      <c r="ACZ310" s="0"/>
      <c r="ADA310" s="0"/>
      <c r="ADB310" s="0"/>
      <c r="ADC310" s="0"/>
      <c r="ADD310" s="0"/>
      <c r="ADE310" s="0"/>
      <c r="ADF310" s="0"/>
      <c r="ADG310" s="0"/>
      <c r="ADH310" s="0"/>
      <c r="ADI310" s="0"/>
      <c r="ADJ310" s="0"/>
      <c r="ADK310" s="0"/>
      <c r="ADL310" s="0"/>
      <c r="ADM310" s="0"/>
      <c r="ADN310" s="0"/>
      <c r="ADO310" s="0"/>
      <c r="ADP310" s="0"/>
      <c r="ADQ310" s="0"/>
      <c r="ADR310" s="0"/>
      <c r="ADS310" s="0"/>
      <c r="ADT310" s="0"/>
      <c r="ADU310" s="0"/>
      <c r="ADV310" s="0"/>
      <c r="ADW310" s="0"/>
      <c r="ADX310" s="0"/>
      <c r="ADY310" s="0"/>
      <c r="ADZ310" s="0"/>
      <c r="AEA310" s="0"/>
      <c r="AEB310" s="0"/>
      <c r="AEC310" s="0"/>
      <c r="AED310" s="0"/>
      <c r="AEE310" s="0"/>
      <c r="AEF310" s="0"/>
      <c r="AEG310" s="0"/>
      <c r="AEH310" s="0"/>
      <c r="AEI310" s="0"/>
      <c r="AEJ310" s="0"/>
      <c r="AEK310" s="0"/>
      <c r="AEL310" s="0"/>
      <c r="AEM310" s="0"/>
      <c r="AEN310" s="0"/>
      <c r="AEO310" s="0"/>
      <c r="AEP310" s="0"/>
      <c r="AEQ310" s="0"/>
      <c r="AER310" s="0"/>
      <c r="AES310" s="0"/>
      <c r="AET310" s="0"/>
      <c r="AEU310" s="0"/>
      <c r="AEV310" s="0"/>
      <c r="AEW310" s="0"/>
      <c r="AEX310" s="0"/>
      <c r="AEY310" s="0"/>
      <c r="AEZ310" s="0"/>
      <c r="AFA310" s="0"/>
      <c r="AFB310" s="0"/>
      <c r="AFC310" s="0"/>
      <c r="AFD310" s="0"/>
      <c r="AFE310" s="0"/>
      <c r="AFF310" s="0"/>
      <c r="AFG310" s="0"/>
      <c r="AFH310" s="0"/>
      <c r="AFI310" s="0"/>
      <c r="AFJ310" s="0"/>
      <c r="AFK310" s="0"/>
      <c r="AFL310" s="0"/>
      <c r="AFM310" s="0"/>
      <c r="AFN310" s="0"/>
      <c r="AFO310" s="0"/>
      <c r="AFP310" s="0"/>
      <c r="AFQ310" s="0"/>
      <c r="AFR310" s="0"/>
      <c r="AFS310" s="0"/>
      <c r="AFT310" s="0"/>
      <c r="AFU310" s="0"/>
      <c r="AFV310" s="0"/>
      <c r="AFW310" s="0"/>
      <c r="AFX310" s="0"/>
      <c r="AFY310" s="0"/>
      <c r="AFZ310" s="0"/>
      <c r="AGA310" s="0"/>
      <c r="AGB310" s="0"/>
      <c r="AGC310" s="0"/>
      <c r="AGD310" s="0"/>
      <c r="AGE310" s="0"/>
      <c r="AGF310" s="0"/>
      <c r="AGG310" s="0"/>
      <c r="AGH310" s="0"/>
      <c r="AGI310" s="0"/>
      <c r="AGJ310" s="0"/>
      <c r="AGK310" s="0"/>
      <c r="AGL310" s="0"/>
      <c r="AGM310" s="0"/>
      <c r="AGN310" s="0"/>
      <c r="AGO310" s="0"/>
      <c r="AGP310" s="0"/>
      <c r="AGQ310" s="0"/>
      <c r="AGR310" s="0"/>
      <c r="AGS310" s="0"/>
      <c r="AGT310" s="0"/>
      <c r="AGU310" s="0"/>
      <c r="AGV310" s="0"/>
      <c r="AGW310" s="0"/>
      <c r="AGX310" s="0"/>
      <c r="AGY310" s="0"/>
      <c r="AGZ310" s="0"/>
      <c r="AHA310" s="0"/>
      <c r="AHB310" s="0"/>
      <c r="AHC310" s="0"/>
      <c r="AHD310" s="0"/>
      <c r="AHE310" s="0"/>
      <c r="AHF310" s="0"/>
      <c r="AHG310" s="0"/>
      <c r="AHH310" s="0"/>
      <c r="AHI310" s="0"/>
      <c r="AHJ310" s="0"/>
      <c r="AHK310" s="0"/>
      <c r="AHL310" s="0"/>
      <c r="AHM310" s="0"/>
      <c r="AHN310" s="0"/>
      <c r="AHO310" s="0"/>
      <c r="AHP310" s="0"/>
      <c r="AHQ310" s="0"/>
      <c r="AHR310" s="0"/>
      <c r="AHS310" s="0"/>
      <c r="AHT310" s="0"/>
      <c r="AHU310" s="0"/>
      <c r="AHV310" s="0"/>
      <c r="AHW310" s="0"/>
      <c r="AHX310" s="0"/>
      <c r="AHY310" s="0"/>
      <c r="AHZ310" s="0"/>
      <c r="AIA310" s="0"/>
      <c r="AIB310" s="0"/>
      <c r="AIC310" s="0"/>
      <c r="AID310" s="0"/>
      <c r="AIE310" s="0"/>
      <c r="AIF310" s="0"/>
      <c r="AIG310" s="0"/>
      <c r="AIH310" s="0"/>
      <c r="AII310" s="0"/>
      <c r="AIJ310" s="0"/>
      <c r="AIK310" s="0"/>
      <c r="AIL310" s="0"/>
      <c r="AIM310" s="0"/>
      <c r="AIN310" s="0"/>
      <c r="AIO310" s="0"/>
      <c r="AIP310" s="0"/>
      <c r="AIQ310" s="0"/>
      <c r="AIR310" s="0"/>
      <c r="AIS310" s="0"/>
      <c r="AIT310" s="0"/>
      <c r="AIU310" s="0"/>
      <c r="AIV310" s="0"/>
      <c r="AIW310" s="0"/>
      <c r="AIX310" s="0"/>
      <c r="AIY310" s="0"/>
      <c r="AIZ310" s="0"/>
      <c r="AJA310" s="0"/>
      <c r="AJB310" s="0"/>
      <c r="AJC310" s="0"/>
      <c r="AJD310" s="0"/>
      <c r="AJE310" s="0"/>
      <c r="AJF310" s="0"/>
      <c r="AJG310" s="0"/>
      <c r="AJH310" s="0"/>
      <c r="AJI310" s="0"/>
      <c r="AJJ310" s="0"/>
      <c r="AJK310" s="0"/>
      <c r="AJL310" s="0"/>
      <c r="AJM310" s="0"/>
      <c r="AJN310" s="0"/>
      <c r="AJO310" s="0"/>
      <c r="AJP310" s="0"/>
      <c r="AJQ310" s="0"/>
      <c r="AJR310" s="0"/>
      <c r="AJS310" s="0"/>
      <c r="AJT310" s="0"/>
      <c r="AJU310" s="0"/>
      <c r="AJV310" s="0"/>
      <c r="AJW310" s="0"/>
      <c r="AJX310" s="0"/>
      <c r="AJY310" s="0"/>
      <c r="AJZ310" s="0"/>
      <c r="AKA310" s="0"/>
      <c r="AKB310" s="0"/>
      <c r="AKC310" s="0"/>
      <c r="AKD310" s="0"/>
      <c r="AKE310" s="0"/>
      <c r="AKF310" s="0"/>
      <c r="AKG310" s="0"/>
      <c r="AKH310" s="0"/>
      <c r="AKI310" s="0"/>
      <c r="AKJ310" s="0"/>
      <c r="AKK310" s="0"/>
      <c r="AKL310" s="0"/>
      <c r="AKM310" s="0"/>
      <c r="AKN310" s="0"/>
      <c r="AKO310" s="0"/>
      <c r="AKP310" s="0"/>
      <c r="AKQ310" s="0"/>
      <c r="AKR310" s="0"/>
      <c r="AKS310" s="0"/>
      <c r="AKT310" s="0"/>
      <c r="AKU310" s="0"/>
      <c r="AKV310" s="0"/>
      <c r="AKW310" s="0"/>
      <c r="AKX310" s="0"/>
      <c r="AKY310" s="0"/>
      <c r="AKZ310" s="0"/>
      <c r="ALA310" s="0"/>
      <c r="ALB310" s="0"/>
      <c r="ALC310" s="0"/>
      <c r="ALD310" s="0"/>
      <c r="ALE310" s="0"/>
      <c r="ALF310" s="0"/>
      <c r="ALG310" s="0"/>
      <c r="ALH310" s="0"/>
      <c r="ALI310" s="0"/>
      <c r="ALJ310" s="0"/>
      <c r="ALK310" s="0"/>
      <c r="ALL310" s="0"/>
      <c r="ALM310" s="0"/>
      <c r="ALN310" s="0"/>
      <c r="ALO310" s="0"/>
      <c r="ALP310" s="0"/>
      <c r="ALQ310" s="0"/>
      <c r="ALR310" s="0"/>
      <c r="ALS310" s="0"/>
      <c r="ALT310" s="0"/>
      <c r="ALU310" s="0"/>
      <c r="ALV310" s="0"/>
      <c r="ALW310" s="0"/>
      <c r="ALX310" s="0"/>
      <c r="ALY310" s="0"/>
      <c r="ALZ310" s="0"/>
      <c r="AMA310" s="0"/>
      <c r="AMB310" s="0"/>
      <c r="AMC310" s="0"/>
      <c r="AMD310" s="0"/>
      <c r="AME310" s="0"/>
      <c r="AMF310" s="0"/>
      <c r="AMG310" s="0"/>
      <c r="AMH310" s="0"/>
      <c r="AMI310" s="0"/>
      <c r="AMJ310" s="0"/>
    </row>
    <row r="311" customFormat="false" ht="15" hidden="false" customHeight="true" outlineLevel="0" collapsed="false">
      <c r="A311" s="188"/>
      <c r="B311" s="188"/>
      <c r="C311" s="189"/>
      <c r="D311" s="202"/>
      <c r="E311" s="205" t="s">
        <v>699</v>
      </c>
      <c r="F311" s="204" t="s">
        <v>700</v>
      </c>
      <c r="G311" s="205" t="s">
        <v>89</v>
      </c>
      <c r="H311" s="204" t="s">
        <v>701</v>
      </c>
      <c r="I311" s="205" t="n">
        <v>3</v>
      </c>
      <c r="J311" s="206" t="s">
        <v>702</v>
      </c>
      <c r="K311" s="0"/>
      <c r="L311" s="205" t="s">
        <v>703</v>
      </c>
      <c r="M311" s="207" t="s">
        <v>704</v>
      </c>
      <c r="N311" s="0"/>
      <c r="O311" s="179"/>
      <c r="P311" s="179"/>
      <c r="Q311" s="208"/>
      <c r="R311" s="193"/>
      <c r="S311" s="201" t="s">
        <v>705</v>
      </c>
      <c r="T311" s="195" t="s">
        <v>706</v>
      </c>
      <c r="U311" s="195"/>
      <c r="V311" s="209"/>
      <c r="W311" s="209"/>
      <c r="X311" s="209"/>
      <c r="Y311" s="209"/>
      <c r="Z311" s="209"/>
      <c r="AA311" s="209"/>
      <c r="AB311" s="210"/>
      <c r="AC311" s="211"/>
      <c r="AD311" s="211"/>
      <c r="AE311" s="211"/>
      <c r="AF311" s="198"/>
      <c r="AG311" s="198"/>
      <c r="AH311" s="198"/>
      <c r="AI311" s="198"/>
      <c r="AJ311" s="198"/>
      <c r="AK311" s="198"/>
      <c r="AL311" s="198"/>
      <c r="AM311" s="198"/>
      <c r="AN311" s="198"/>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c r="IY311" s="0"/>
      <c r="IZ311" s="0"/>
      <c r="JA311" s="0"/>
      <c r="JB311" s="0"/>
      <c r="JC311" s="0"/>
      <c r="JD311" s="0"/>
      <c r="JE311" s="0"/>
      <c r="JF311" s="0"/>
      <c r="JG311" s="0"/>
      <c r="JH311" s="0"/>
      <c r="JI311" s="0"/>
      <c r="JJ311" s="0"/>
      <c r="JK311" s="0"/>
      <c r="JL311" s="0"/>
      <c r="JM311" s="0"/>
      <c r="JN311" s="0"/>
      <c r="JO311" s="0"/>
      <c r="JP311" s="0"/>
      <c r="JQ311" s="0"/>
      <c r="JR311" s="0"/>
      <c r="JS311" s="0"/>
      <c r="JT311" s="0"/>
      <c r="JU311" s="0"/>
      <c r="JV311" s="0"/>
      <c r="JW311" s="0"/>
      <c r="JX311" s="0"/>
      <c r="JY311" s="0"/>
      <c r="JZ311" s="0"/>
      <c r="KA311" s="0"/>
      <c r="KB311" s="0"/>
      <c r="KC311" s="0"/>
      <c r="KD311" s="0"/>
      <c r="KE311" s="0"/>
      <c r="KF311" s="0"/>
      <c r="KG311" s="0"/>
      <c r="KH311" s="0"/>
      <c r="KI311" s="0"/>
      <c r="KJ311" s="0"/>
      <c r="KK311" s="0"/>
      <c r="KL311" s="0"/>
      <c r="KM311" s="0"/>
      <c r="KN311" s="0"/>
      <c r="KO311" s="0"/>
      <c r="KP311" s="0"/>
      <c r="KQ311" s="0"/>
      <c r="KR311" s="0"/>
      <c r="KS311" s="0"/>
      <c r="KT311" s="0"/>
      <c r="KU311" s="0"/>
      <c r="KV311" s="0"/>
      <c r="KW311" s="0"/>
      <c r="KX311" s="0"/>
      <c r="KY311" s="0"/>
      <c r="KZ311" s="0"/>
      <c r="LA311" s="0"/>
      <c r="LB311" s="0"/>
      <c r="LC311" s="0"/>
      <c r="LD311" s="0"/>
      <c r="LE311" s="0"/>
      <c r="LF311" s="0"/>
      <c r="LG311" s="0"/>
      <c r="LH311" s="0"/>
      <c r="LI311" s="0"/>
      <c r="LJ311" s="0"/>
      <c r="LK311" s="0"/>
      <c r="LL311" s="0"/>
      <c r="LM311" s="0"/>
      <c r="LN311" s="0"/>
      <c r="LO311" s="0"/>
      <c r="LP311" s="0"/>
      <c r="LQ311" s="0"/>
      <c r="LR311" s="0"/>
      <c r="LS311" s="0"/>
      <c r="LT311" s="0"/>
      <c r="LU311" s="0"/>
      <c r="LV311" s="0"/>
      <c r="LW311" s="0"/>
      <c r="LX311" s="0"/>
      <c r="LY311" s="0"/>
      <c r="LZ311" s="0"/>
      <c r="MA311" s="0"/>
      <c r="MB311" s="0"/>
      <c r="MC311" s="0"/>
      <c r="MD311" s="0"/>
      <c r="ME311" s="0"/>
      <c r="MF311" s="0"/>
      <c r="MG311" s="0"/>
      <c r="MH311" s="0"/>
      <c r="MI311" s="0"/>
      <c r="MJ311" s="0"/>
      <c r="MK311" s="0"/>
      <c r="ML311" s="0"/>
      <c r="MM311" s="0"/>
      <c r="MN311" s="0"/>
      <c r="MO311" s="0"/>
      <c r="MP311" s="0"/>
      <c r="MQ311" s="0"/>
      <c r="MR311" s="0"/>
      <c r="MS311" s="0"/>
      <c r="MT311" s="0"/>
      <c r="MU311" s="0"/>
      <c r="MV311" s="0"/>
      <c r="MW311" s="0"/>
      <c r="MX311" s="0"/>
      <c r="MY311" s="0"/>
      <c r="MZ311" s="0"/>
      <c r="NA311" s="0"/>
      <c r="NB311" s="0"/>
      <c r="NC311" s="0"/>
      <c r="ND311" s="0"/>
      <c r="NE311" s="0"/>
      <c r="NF311" s="0"/>
      <c r="NG311" s="0"/>
      <c r="NH311" s="0"/>
      <c r="NI311" s="0"/>
      <c r="NJ311" s="0"/>
      <c r="NK311" s="0"/>
      <c r="NL311" s="0"/>
      <c r="NM311" s="0"/>
      <c r="NN311" s="0"/>
      <c r="NO311" s="0"/>
      <c r="NP311" s="0"/>
      <c r="NQ311" s="0"/>
      <c r="NR311" s="0"/>
      <c r="NS311" s="0"/>
      <c r="NT311" s="0"/>
      <c r="NU311" s="0"/>
      <c r="NV311" s="0"/>
      <c r="NW311" s="0"/>
      <c r="NX311" s="0"/>
      <c r="NY311" s="0"/>
      <c r="NZ311" s="0"/>
      <c r="OA311" s="0"/>
      <c r="OB311" s="0"/>
      <c r="OC311" s="0"/>
      <c r="OD311" s="0"/>
      <c r="OE311" s="0"/>
      <c r="OF311" s="0"/>
      <c r="OG311" s="0"/>
      <c r="OH311" s="0"/>
      <c r="OI311" s="0"/>
      <c r="OJ311" s="0"/>
      <c r="OK311" s="0"/>
      <c r="OL311" s="0"/>
      <c r="OM311" s="0"/>
      <c r="ON311" s="0"/>
      <c r="OO311" s="0"/>
      <c r="OP311" s="0"/>
      <c r="OQ311" s="0"/>
      <c r="OR311" s="0"/>
      <c r="OS311" s="0"/>
      <c r="OT311" s="0"/>
      <c r="OU311" s="0"/>
      <c r="OV311" s="0"/>
      <c r="OW311" s="0"/>
      <c r="OX311" s="0"/>
      <c r="OY311" s="0"/>
      <c r="OZ311" s="0"/>
      <c r="PA311" s="0"/>
      <c r="PB311" s="0"/>
      <c r="PC311" s="0"/>
      <c r="PD311" s="0"/>
      <c r="PE311" s="0"/>
      <c r="PF311" s="0"/>
      <c r="PG311" s="0"/>
      <c r="PH311" s="0"/>
      <c r="PI311" s="0"/>
      <c r="PJ311" s="0"/>
      <c r="PK311" s="0"/>
      <c r="PL311" s="0"/>
      <c r="PM311" s="0"/>
      <c r="PN311" s="0"/>
      <c r="PO311" s="0"/>
      <c r="PP311" s="0"/>
      <c r="PQ311" s="0"/>
      <c r="PR311" s="0"/>
      <c r="PS311" s="0"/>
      <c r="PT311" s="0"/>
      <c r="PU311" s="0"/>
      <c r="PV311" s="0"/>
      <c r="PW311" s="0"/>
      <c r="PX311" s="0"/>
      <c r="PY311" s="0"/>
      <c r="PZ311" s="0"/>
      <c r="QA311" s="0"/>
      <c r="QB311" s="0"/>
      <c r="QC311" s="0"/>
      <c r="QD311" s="0"/>
      <c r="QE311" s="0"/>
      <c r="QF311" s="0"/>
      <c r="QG311" s="0"/>
      <c r="QH311" s="0"/>
      <c r="QI311" s="0"/>
      <c r="QJ311" s="0"/>
      <c r="QK311" s="0"/>
      <c r="QL311" s="0"/>
      <c r="QM311" s="0"/>
      <c r="QN311" s="0"/>
      <c r="QO311" s="0"/>
      <c r="QP311" s="0"/>
      <c r="QQ311" s="0"/>
      <c r="QR311" s="0"/>
      <c r="QS311" s="0"/>
      <c r="QT311" s="0"/>
      <c r="QU311" s="0"/>
      <c r="QV311" s="0"/>
      <c r="QW311" s="0"/>
      <c r="QX311" s="0"/>
      <c r="QY311" s="0"/>
      <c r="QZ311" s="0"/>
      <c r="RA311" s="0"/>
      <c r="RB311" s="0"/>
      <c r="RC311" s="0"/>
      <c r="RD311" s="0"/>
      <c r="RE311" s="0"/>
      <c r="RF311" s="0"/>
      <c r="RG311" s="0"/>
      <c r="RH311" s="0"/>
      <c r="RI311" s="0"/>
      <c r="RJ311" s="0"/>
      <c r="RK311" s="0"/>
      <c r="RL311" s="0"/>
      <c r="RM311" s="0"/>
      <c r="RN311" s="0"/>
      <c r="RO311" s="0"/>
      <c r="RP311" s="0"/>
      <c r="RQ311" s="0"/>
      <c r="RR311" s="0"/>
      <c r="RS311" s="0"/>
      <c r="RT311" s="0"/>
      <c r="RU311" s="0"/>
      <c r="RV311" s="0"/>
      <c r="RW311" s="0"/>
      <c r="RX311" s="0"/>
      <c r="RY311" s="0"/>
      <c r="RZ311" s="0"/>
      <c r="SA311" s="0"/>
      <c r="SB311" s="0"/>
      <c r="SC311" s="0"/>
      <c r="SD311" s="0"/>
      <c r="SE311" s="0"/>
      <c r="SF311" s="0"/>
      <c r="SG311" s="0"/>
      <c r="SH311" s="0"/>
      <c r="SI311" s="0"/>
      <c r="SJ311" s="0"/>
      <c r="SK311" s="0"/>
      <c r="SL311" s="0"/>
      <c r="SM311" s="0"/>
      <c r="SN311" s="0"/>
      <c r="SO311" s="0"/>
      <c r="SP311" s="0"/>
      <c r="SQ311" s="0"/>
      <c r="SR311" s="0"/>
      <c r="SS311" s="0"/>
      <c r="ST311" s="0"/>
      <c r="SU311" s="0"/>
      <c r="SV311" s="0"/>
      <c r="SW311" s="0"/>
      <c r="SX311" s="0"/>
      <c r="SY311" s="0"/>
      <c r="SZ311" s="0"/>
      <c r="TA311" s="0"/>
      <c r="TB311" s="0"/>
      <c r="TC311" s="0"/>
      <c r="TD311" s="0"/>
      <c r="TE311" s="0"/>
      <c r="TF311" s="0"/>
      <c r="TG311" s="0"/>
      <c r="TH311" s="0"/>
      <c r="TI311" s="0"/>
      <c r="TJ311" s="0"/>
      <c r="TK311" s="0"/>
      <c r="TL311" s="0"/>
      <c r="TM311" s="0"/>
      <c r="TN311" s="0"/>
      <c r="TO311" s="0"/>
      <c r="TP311" s="0"/>
      <c r="TQ311" s="0"/>
      <c r="TR311" s="0"/>
      <c r="TS311" s="0"/>
      <c r="TT311" s="0"/>
      <c r="TU311" s="0"/>
      <c r="TV311" s="0"/>
      <c r="TW311" s="0"/>
      <c r="TX311" s="0"/>
      <c r="TY311" s="0"/>
      <c r="TZ311" s="0"/>
      <c r="UA311" s="0"/>
      <c r="UB311" s="0"/>
      <c r="UC311" s="0"/>
      <c r="UD311" s="0"/>
      <c r="UE311" s="0"/>
      <c r="UF311" s="0"/>
      <c r="UG311" s="0"/>
      <c r="UH311" s="0"/>
      <c r="UI311" s="0"/>
      <c r="UJ311" s="0"/>
      <c r="UK311" s="0"/>
      <c r="UL311" s="0"/>
      <c r="UM311" s="0"/>
      <c r="UN311" s="0"/>
      <c r="UO311" s="0"/>
      <c r="UP311" s="0"/>
      <c r="UQ311" s="0"/>
      <c r="UR311" s="0"/>
      <c r="US311" s="0"/>
      <c r="UT311" s="0"/>
      <c r="UU311" s="0"/>
      <c r="UV311" s="0"/>
      <c r="UW311" s="0"/>
      <c r="UX311" s="0"/>
      <c r="UY311" s="0"/>
      <c r="UZ311" s="0"/>
      <c r="VA311" s="0"/>
      <c r="VB311" s="0"/>
      <c r="VC311" s="0"/>
      <c r="VD311" s="0"/>
      <c r="VE311" s="0"/>
      <c r="VF311" s="0"/>
      <c r="VG311" s="0"/>
      <c r="VH311" s="0"/>
      <c r="VI311" s="0"/>
      <c r="VJ311" s="0"/>
      <c r="VK311" s="0"/>
      <c r="VL311" s="0"/>
      <c r="VM311" s="0"/>
      <c r="VN311" s="0"/>
      <c r="VO311" s="0"/>
      <c r="VP311" s="0"/>
      <c r="VQ311" s="0"/>
      <c r="VR311" s="0"/>
      <c r="VS311" s="0"/>
      <c r="VT311" s="0"/>
      <c r="VU311" s="0"/>
      <c r="VV311" s="0"/>
      <c r="VW311" s="0"/>
      <c r="VX311" s="0"/>
      <c r="VY311" s="0"/>
      <c r="VZ311" s="0"/>
      <c r="WA311" s="0"/>
      <c r="WB311" s="0"/>
      <c r="WC311" s="0"/>
      <c r="WD311" s="0"/>
      <c r="WE311" s="0"/>
      <c r="WF311" s="0"/>
      <c r="WG311" s="0"/>
      <c r="WH311" s="0"/>
      <c r="WI311" s="0"/>
      <c r="WJ311" s="0"/>
      <c r="WK311" s="0"/>
      <c r="WL311" s="0"/>
      <c r="WM311" s="0"/>
      <c r="WN311" s="0"/>
      <c r="WO311" s="0"/>
      <c r="WP311" s="0"/>
      <c r="WQ311" s="0"/>
      <c r="WR311" s="0"/>
      <c r="WS311" s="0"/>
      <c r="WT311" s="0"/>
      <c r="WU311" s="0"/>
      <c r="WV311" s="0"/>
      <c r="WW311" s="0"/>
      <c r="WX311" s="0"/>
      <c r="WY311" s="0"/>
      <c r="WZ311" s="0"/>
      <c r="XA311" s="0"/>
      <c r="XB311" s="0"/>
      <c r="XC311" s="0"/>
      <c r="XD311" s="0"/>
      <c r="XE311" s="0"/>
      <c r="XF311" s="0"/>
      <c r="XG311" s="0"/>
      <c r="XH311" s="0"/>
      <c r="XI311" s="0"/>
      <c r="XJ311" s="0"/>
      <c r="XK311" s="0"/>
      <c r="XL311" s="0"/>
      <c r="XM311" s="0"/>
      <c r="XN311" s="0"/>
      <c r="XO311" s="0"/>
      <c r="XP311" s="0"/>
      <c r="XQ311" s="0"/>
      <c r="XR311" s="0"/>
      <c r="XS311" s="0"/>
      <c r="XT311" s="0"/>
      <c r="XU311" s="0"/>
      <c r="XV311" s="0"/>
      <c r="XW311" s="0"/>
      <c r="XX311" s="0"/>
      <c r="XY311" s="0"/>
      <c r="XZ311" s="0"/>
      <c r="YA311" s="0"/>
      <c r="YB311" s="0"/>
      <c r="YC311" s="0"/>
      <c r="YD311" s="0"/>
      <c r="YE311" s="0"/>
      <c r="YF311" s="0"/>
      <c r="YG311" s="0"/>
      <c r="YH311" s="0"/>
      <c r="YI311" s="0"/>
      <c r="YJ311" s="0"/>
      <c r="YK311" s="0"/>
      <c r="YL311" s="0"/>
      <c r="YM311" s="0"/>
      <c r="YN311" s="0"/>
      <c r="YO311" s="0"/>
      <c r="YP311" s="0"/>
      <c r="YQ311" s="0"/>
      <c r="YR311" s="0"/>
      <c r="YS311" s="0"/>
      <c r="YT311" s="0"/>
      <c r="YU311" s="0"/>
      <c r="YV311" s="0"/>
      <c r="YW311" s="0"/>
      <c r="YX311" s="0"/>
      <c r="YY311" s="0"/>
      <c r="YZ311" s="0"/>
      <c r="ZA311" s="0"/>
      <c r="ZB311" s="0"/>
      <c r="ZC311" s="0"/>
      <c r="ZD311" s="0"/>
      <c r="ZE311" s="0"/>
      <c r="ZF311" s="0"/>
      <c r="ZG311" s="0"/>
      <c r="ZH311" s="0"/>
      <c r="ZI311" s="0"/>
      <c r="ZJ311" s="0"/>
      <c r="ZK311" s="0"/>
      <c r="ZL311" s="0"/>
      <c r="ZM311" s="0"/>
      <c r="ZN311" s="0"/>
      <c r="ZO311" s="0"/>
      <c r="ZP311" s="0"/>
      <c r="ZQ311" s="0"/>
      <c r="ZR311" s="0"/>
      <c r="ZS311" s="0"/>
      <c r="ZT311" s="0"/>
      <c r="ZU311" s="0"/>
      <c r="ZV311" s="0"/>
      <c r="ZW311" s="0"/>
      <c r="ZX311" s="0"/>
      <c r="ZY311" s="0"/>
      <c r="ZZ311" s="0"/>
      <c r="AAA311" s="0"/>
      <c r="AAB311" s="0"/>
      <c r="AAC311" s="0"/>
      <c r="AAD311" s="0"/>
      <c r="AAE311" s="0"/>
      <c r="AAF311" s="0"/>
      <c r="AAG311" s="0"/>
      <c r="AAH311" s="0"/>
      <c r="AAI311" s="0"/>
      <c r="AAJ311" s="0"/>
      <c r="AAK311" s="0"/>
      <c r="AAL311" s="0"/>
      <c r="AAM311" s="0"/>
      <c r="AAN311" s="0"/>
      <c r="AAO311" s="0"/>
      <c r="AAP311" s="0"/>
      <c r="AAQ311" s="0"/>
      <c r="AAR311" s="0"/>
      <c r="AAS311" s="0"/>
      <c r="AAT311" s="0"/>
      <c r="AAU311" s="0"/>
      <c r="AAV311" s="0"/>
      <c r="AAW311" s="0"/>
      <c r="AAX311" s="0"/>
      <c r="AAY311" s="0"/>
      <c r="AAZ311" s="0"/>
      <c r="ABA311" s="0"/>
      <c r="ABB311" s="0"/>
      <c r="ABC311" s="0"/>
      <c r="ABD311" s="0"/>
      <c r="ABE311" s="0"/>
      <c r="ABF311" s="0"/>
      <c r="ABG311" s="0"/>
      <c r="ABH311" s="0"/>
      <c r="ABI311" s="0"/>
      <c r="ABJ311" s="0"/>
      <c r="ABK311" s="0"/>
      <c r="ABL311" s="0"/>
      <c r="ABM311" s="0"/>
      <c r="ABN311" s="0"/>
      <c r="ABO311" s="0"/>
      <c r="ABP311" s="0"/>
      <c r="ABQ311" s="0"/>
      <c r="ABR311" s="0"/>
      <c r="ABS311" s="0"/>
      <c r="ABT311" s="0"/>
      <c r="ABU311" s="0"/>
      <c r="ABV311" s="0"/>
      <c r="ABW311" s="0"/>
      <c r="ABX311" s="0"/>
      <c r="ABY311" s="0"/>
      <c r="ABZ311" s="0"/>
      <c r="ACA311" s="0"/>
      <c r="ACB311" s="0"/>
      <c r="ACC311" s="0"/>
      <c r="ACD311" s="0"/>
      <c r="ACE311" s="0"/>
      <c r="ACF311" s="0"/>
      <c r="ACG311" s="0"/>
      <c r="ACH311" s="0"/>
      <c r="ACI311" s="0"/>
      <c r="ACJ311" s="0"/>
      <c r="ACK311" s="0"/>
      <c r="ACL311" s="0"/>
      <c r="ACM311" s="0"/>
      <c r="ACN311" s="0"/>
      <c r="ACO311" s="0"/>
      <c r="ACP311" s="0"/>
      <c r="ACQ311" s="0"/>
      <c r="ACR311" s="0"/>
      <c r="ACS311" s="0"/>
      <c r="ACT311" s="0"/>
      <c r="ACU311" s="0"/>
      <c r="ACV311" s="0"/>
      <c r="ACW311" s="0"/>
      <c r="ACX311" s="0"/>
      <c r="ACY311" s="0"/>
      <c r="ACZ311" s="0"/>
      <c r="ADA311" s="0"/>
      <c r="ADB311" s="0"/>
      <c r="ADC311" s="0"/>
      <c r="ADD311" s="0"/>
      <c r="ADE311" s="0"/>
      <c r="ADF311" s="0"/>
      <c r="ADG311" s="0"/>
      <c r="ADH311" s="0"/>
      <c r="ADI311" s="0"/>
      <c r="ADJ311" s="0"/>
      <c r="ADK311" s="0"/>
      <c r="ADL311" s="0"/>
      <c r="ADM311" s="0"/>
      <c r="ADN311" s="0"/>
      <c r="ADO311" s="0"/>
      <c r="ADP311" s="0"/>
      <c r="ADQ311" s="0"/>
      <c r="ADR311" s="0"/>
      <c r="ADS311" s="0"/>
      <c r="ADT311" s="0"/>
      <c r="ADU311" s="0"/>
      <c r="ADV311" s="0"/>
      <c r="ADW311" s="0"/>
      <c r="ADX311" s="0"/>
      <c r="ADY311" s="0"/>
      <c r="ADZ311" s="0"/>
      <c r="AEA311" s="0"/>
      <c r="AEB311" s="0"/>
      <c r="AEC311" s="0"/>
      <c r="AED311" s="0"/>
      <c r="AEE311" s="0"/>
      <c r="AEF311" s="0"/>
      <c r="AEG311" s="0"/>
      <c r="AEH311" s="0"/>
      <c r="AEI311" s="0"/>
      <c r="AEJ311" s="0"/>
      <c r="AEK311" s="0"/>
      <c r="AEL311" s="0"/>
      <c r="AEM311" s="0"/>
      <c r="AEN311" s="0"/>
      <c r="AEO311" s="0"/>
      <c r="AEP311" s="0"/>
      <c r="AEQ311" s="0"/>
      <c r="AER311" s="0"/>
      <c r="AES311" s="0"/>
      <c r="AET311" s="0"/>
      <c r="AEU311" s="0"/>
      <c r="AEV311" s="0"/>
      <c r="AEW311" s="0"/>
      <c r="AEX311" s="0"/>
      <c r="AEY311" s="0"/>
      <c r="AEZ311" s="0"/>
      <c r="AFA311" s="0"/>
      <c r="AFB311" s="0"/>
      <c r="AFC311" s="0"/>
      <c r="AFD311" s="0"/>
      <c r="AFE311" s="0"/>
      <c r="AFF311" s="0"/>
      <c r="AFG311" s="0"/>
      <c r="AFH311" s="0"/>
      <c r="AFI311" s="0"/>
      <c r="AFJ311" s="0"/>
      <c r="AFK311" s="0"/>
      <c r="AFL311" s="0"/>
      <c r="AFM311" s="0"/>
      <c r="AFN311" s="0"/>
      <c r="AFO311" s="0"/>
      <c r="AFP311" s="0"/>
      <c r="AFQ311" s="0"/>
      <c r="AFR311" s="0"/>
      <c r="AFS311" s="0"/>
      <c r="AFT311" s="0"/>
      <c r="AFU311" s="0"/>
      <c r="AFV311" s="0"/>
      <c r="AFW311" s="0"/>
      <c r="AFX311" s="0"/>
      <c r="AFY311" s="0"/>
      <c r="AFZ311" s="0"/>
      <c r="AGA311" s="0"/>
      <c r="AGB311" s="0"/>
      <c r="AGC311" s="0"/>
      <c r="AGD311" s="0"/>
      <c r="AGE311" s="0"/>
      <c r="AGF311" s="0"/>
      <c r="AGG311" s="0"/>
      <c r="AGH311" s="0"/>
      <c r="AGI311" s="0"/>
      <c r="AGJ311" s="0"/>
      <c r="AGK311" s="0"/>
      <c r="AGL311" s="0"/>
      <c r="AGM311" s="0"/>
      <c r="AGN311" s="0"/>
      <c r="AGO311" s="0"/>
      <c r="AGP311" s="0"/>
      <c r="AGQ311" s="0"/>
      <c r="AGR311" s="0"/>
      <c r="AGS311" s="0"/>
      <c r="AGT311" s="0"/>
      <c r="AGU311" s="0"/>
      <c r="AGV311" s="0"/>
      <c r="AGW311" s="0"/>
      <c r="AGX311" s="0"/>
      <c r="AGY311" s="0"/>
      <c r="AGZ311" s="0"/>
      <c r="AHA311" s="0"/>
      <c r="AHB311" s="0"/>
      <c r="AHC311" s="0"/>
      <c r="AHD311" s="0"/>
      <c r="AHE311" s="0"/>
      <c r="AHF311" s="0"/>
      <c r="AHG311" s="0"/>
      <c r="AHH311" s="0"/>
      <c r="AHI311" s="0"/>
      <c r="AHJ311" s="0"/>
      <c r="AHK311" s="0"/>
      <c r="AHL311" s="0"/>
      <c r="AHM311" s="0"/>
      <c r="AHN311" s="0"/>
      <c r="AHO311" s="0"/>
      <c r="AHP311" s="0"/>
      <c r="AHQ311" s="0"/>
      <c r="AHR311" s="0"/>
      <c r="AHS311" s="0"/>
      <c r="AHT311" s="0"/>
      <c r="AHU311" s="0"/>
      <c r="AHV311" s="0"/>
      <c r="AHW311" s="0"/>
      <c r="AHX311" s="0"/>
      <c r="AHY311" s="0"/>
      <c r="AHZ311" s="0"/>
      <c r="AIA311" s="0"/>
      <c r="AIB311" s="0"/>
      <c r="AIC311" s="0"/>
      <c r="AID311" s="0"/>
      <c r="AIE311" s="0"/>
      <c r="AIF311" s="0"/>
      <c r="AIG311" s="0"/>
      <c r="AIH311" s="0"/>
      <c r="AII311" s="0"/>
      <c r="AIJ311" s="0"/>
      <c r="AIK311" s="0"/>
      <c r="AIL311" s="0"/>
      <c r="AIM311" s="0"/>
      <c r="AIN311" s="0"/>
      <c r="AIO311" s="0"/>
      <c r="AIP311" s="0"/>
      <c r="AIQ311" s="0"/>
      <c r="AIR311" s="0"/>
      <c r="AIS311" s="0"/>
      <c r="AIT311" s="0"/>
      <c r="AIU311" s="0"/>
      <c r="AIV311" s="0"/>
      <c r="AIW311" s="0"/>
      <c r="AIX311" s="0"/>
      <c r="AIY311" s="0"/>
      <c r="AIZ311" s="0"/>
      <c r="AJA311" s="0"/>
      <c r="AJB311" s="0"/>
      <c r="AJC311" s="0"/>
      <c r="AJD311" s="0"/>
      <c r="AJE311" s="0"/>
      <c r="AJF311" s="0"/>
      <c r="AJG311" s="0"/>
      <c r="AJH311" s="0"/>
      <c r="AJI311" s="0"/>
      <c r="AJJ311" s="0"/>
      <c r="AJK311" s="0"/>
      <c r="AJL311" s="0"/>
      <c r="AJM311" s="0"/>
      <c r="AJN311" s="0"/>
      <c r="AJO311" s="0"/>
      <c r="AJP311" s="0"/>
      <c r="AJQ311" s="0"/>
      <c r="AJR311" s="0"/>
      <c r="AJS311" s="0"/>
      <c r="AJT311" s="0"/>
      <c r="AJU311" s="0"/>
      <c r="AJV311" s="0"/>
      <c r="AJW311" s="0"/>
      <c r="AJX311" s="0"/>
      <c r="AJY311" s="0"/>
      <c r="AJZ311" s="0"/>
      <c r="AKA311" s="0"/>
      <c r="AKB311" s="0"/>
      <c r="AKC311" s="0"/>
      <c r="AKD311" s="0"/>
      <c r="AKE311" s="0"/>
      <c r="AKF311" s="0"/>
      <c r="AKG311" s="0"/>
      <c r="AKH311" s="0"/>
      <c r="AKI311" s="0"/>
      <c r="AKJ311" s="0"/>
      <c r="AKK311" s="0"/>
      <c r="AKL311" s="0"/>
      <c r="AKM311" s="0"/>
      <c r="AKN311" s="0"/>
      <c r="AKO311" s="0"/>
      <c r="AKP311" s="0"/>
      <c r="AKQ311" s="0"/>
      <c r="AKR311" s="0"/>
      <c r="AKS311" s="0"/>
      <c r="AKT311" s="0"/>
      <c r="AKU311" s="0"/>
      <c r="AKV311" s="0"/>
      <c r="AKW311" s="0"/>
      <c r="AKX311" s="0"/>
      <c r="AKY311" s="0"/>
      <c r="AKZ311" s="0"/>
      <c r="ALA311" s="0"/>
      <c r="ALB311" s="0"/>
      <c r="ALC311" s="0"/>
      <c r="ALD311" s="0"/>
      <c r="ALE311" s="0"/>
      <c r="ALF311" s="0"/>
      <c r="ALG311" s="0"/>
      <c r="ALH311" s="0"/>
      <c r="ALI311" s="0"/>
      <c r="ALJ311" s="0"/>
      <c r="ALK311" s="0"/>
      <c r="ALL311" s="0"/>
      <c r="ALM311" s="0"/>
      <c r="ALN311" s="0"/>
      <c r="ALO311" s="0"/>
      <c r="ALP311" s="0"/>
      <c r="ALQ311" s="0"/>
      <c r="ALR311" s="0"/>
      <c r="ALS311" s="0"/>
      <c r="ALT311" s="0"/>
      <c r="ALU311" s="0"/>
      <c r="ALV311" s="0"/>
      <c r="ALW311" s="0"/>
      <c r="ALX311" s="0"/>
      <c r="ALY311" s="0"/>
      <c r="ALZ311" s="0"/>
      <c r="AMA311" s="0"/>
      <c r="AMB311" s="0"/>
      <c r="AMC311" s="0"/>
      <c r="AMD311" s="0"/>
      <c r="AME311" s="0"/>
      <c r="AMF311" s="0"/>
      <c r="AMG311" s="0"/>
      <c r="AMH311" s="0"/>
      <c r="AMI311" s="0"/>
      <c r="AMJ311" s="0"/>
    </row>
    <row r="312" customFormat="false" ht="15" hidden="false" customHeight="true" outlineLevel="0" collapsed="false">
      <c r="A312" s="188"/>
      <c r="B312" s="188"/>
      <c r="C312" s="189"/>
      <c r="D312" s="202"/>
      <c r="E312" s="190"/>
      <c r="F312" s="190"/>
      <c r="G312" s="205" t="s">
        <v>266</v>
      </c>
      <c r="H312" s="204" t="s">
        <v>707</v>
      </c>
      <c r="I312" s="190"/>
      <c r="J312" s="0"/>
      <c r="K312" s="206"/>
      <c r="L312" s="205" t="s">
        <v>708</v>
      </c>
      <c r="M312" s="207" t="s">
        <v>709</v>
      </c>
      <c r="N312" s="0"/>
      <c r="O312" s="179"/>
      <c r="P312" s="179"/>
      <c r="Q312" s="213"/>
      <c r="R312" s="193"/>
      <c r="S312" s="201" t="s">
        <v>710</v>
      </c>
      <c r="T312" s="195" t="s">
        <v>711</v>
      </c>
      <c r="U312" s="195"/>
      <c r="V312" s="196"/>
      <c r="W312" s="196"/>
      <c r="X312" s="196"/>
      <c r="Y312" s="196"/>
      <c r="Z312" s="196"/>
      <c r="AA312" s="196"/>
      <c r="AB312" s="197"/>
      <c r="AC312" s="198"/>
      <c r="AD312" s="198"/>
      <c r="AE312" s="198"/>
      <c r="AF312" s="198"/>
      <c r="AG312" s="198"/>
      <c r="AH312" s="198"/>
      <c r="AI312" s="198"/>
      <c r="AJ312" s="198"/>
      <c r="AK312" s="198"/>
      <c r="AL312" s="198"/>
      <c r="AM312" s="198"/>
      <c r="AN312" s="198"/>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c r="IX312" s="0"/>
      <c r="IY312" s="0"/>
      <c r="IZ312" s="0"/>
      <c r="JA312" s="0"/>
      <c r="JB312" s="0"/>
      <c r="JC312" s="0"/>
      <c r="JD312" s="0"/>
      <c r="JE312" s="0"/>
      <c r="JF312" s="0"/>
      <c r="JG312" s="0"/>
      <c r="JH312" s="0"/>
      <c r="JI312" s="0"/>
      <c r="JJ312" s="0"/>
      <c r="JK312" s="0"/>
      <c r="JL312" s="0"/>
      <c r="JM312" s="0"/>
      <c r="JN312" s="0"/>
      <c r="JO312" s="0"/>
      <c r="JP312" s="0"/>
      <c r="JQ312" s="0"/>
      <c r="JR312" s="0"/>
      <c r="JS312" s="0"/>
      <c r="JT312" s="0"/>
      <c r="JU312" s="0"/>
      <c r="JV312" s="0"/>
      <c r="JW312" s="0"/>
      <c r="JX312" s="0"/>
      <c r="JY312" s="0"/>
      <c r="JZ312" s="0"/>
      <c r="KA312" s="0"/>
      <c r="KB312" s="0"/>
      <c r="KC312" s="0"/>
      <c r="KD312" s="0"/>
      <c r="KE312" s="0"/>
      <c r="KF312" s="0"/>
      <c r="KG312" s="0"/>
      <c r="KH312" s="0"/>
      <c r="KI312" s="0"/>
      <c r="KJ312" s="0"/>
      <c r="KK312" s="0"/>
      <c r="KL312" s="0"/>
      <c r="KM312" s="0"/>
      <c r="KN312" s="0"/>
      <c r="KO312" s="0"/>
      <c r="KP312" s="0"/>
      <c r="KQ312" s="0"/>
      <c r="KR312" s="0"/>
      <c r="KS312" s="0"/>
      <c r="KT312" s="0"/>
      <c r="KU312" s="0"/>
      <c r="KV312" s="0"/>
      <c r="KW312" s="0"/>
      <c r="KX312" s="0"/>
      <c r="KY312" s="0"/>
      <c r="KZ312" s="0"/>
      <c r="LA312" s="0"/>
      <c r="LB312" s="0"/>
      <c r="LC312" s="0"/>
      <c r="LD312" s="0"/>
      <c r="LE312" s="0"/>
      <c r="LF312" s="0"/>
      <c r="LG312" s="0"/>
      <c r="LH312" s="0"/>
      <c r="LI312" s="0"/>
      <c r="LJ312" s="0"/>
      <c r="LK312" s="0"/>
      <c r="LL312" s="0"/>
      <c r="LM312" s="0"/>
      <c r="LN312" s="0"/>
      <c r="LO312" s="0"/>
      <c r="LP312" s="0"/>
      <c r="LQ312" s="0"/>
      <c r="LR312" s="0"/>
      <c r="LS312" s="0"/>
      <c r="LT312" s="0"/>
      <c r="LU312" s="0"/>
      <c r="LV312" s="0"/>
      <c r="LW312" s="0"/>
      <c r="LX312" s="0"/>
      <c r="LY312" s="0"/>
      <c r="LZ312" s="0"/>
      <c r="MA312" s="0"/>
      <c r="MB312" s="0"/>
      <c r="MC312" s="0"/>
      <c r="MD312" s="0"/>
      <c r="ME312" s="0"/>
      <c r="MF312" s="0"/>
      <c r="MG312" s="0"/>
      <c r="MH312" s="0"/>
      <c r="MI312" s="0"/>
      <c r="MJ312" s="0"/>
      <c r="MK312" s="0"/>
      <c r="ML312" s="0"/>
      <c r="MM312" s="0"/>
      <c r="MN312" s="0"/>
      <c r="MO312" s="0"/>
      <c r="MP312" s="0"/>
      <c r="MQ312" s="0"/>
      <c r="MR312" s="0"/>
      <c r="MS312" s="0"/>
      <c r="MT312" s="0"/>
      <c r="MU312" s="0"/>
      <c r="MV312" s="0"/>
      <c r="MW312" s="0"/>
      <c r="MX312" s="0"/>
      <c r="MY312" s="0"/>
      <c r="MZ312" s="0"/>
      <c r="NA312" s="0"/>
      <c r="NB312" s="0"/>
      <c r="NC312" s="0"/>
      <c r="ND312" s="0"/>
      <c r="NE312" s="0"/>
      <c r="NF312" s="0"/>
      <c r="NG312" s="0"/>
      <c r="NH312" s="0"/>
      <c r="NI312" s="0"/>
      <c r="NJ312" s="0"/>
      <c r="NK312" s="0"/>
      <c r="NL312" s="0"/>
      <c r="NM312" s="0"/>
      <c r="NN312" s="0"/>
      <c r="NO312" s="0"/>
      <c r="NP312" s="0"/>
      <c r="NQ312" s="0"/>
      <c r="NR312" s="0"/>
      <c r="NS312" s="0"/>
      <c r="NT312" s="0"/>
      <c r="NU312" s="0"/>
      <c r="NV312" s="0"/>
      <c r="NW312" s="0"/>
      <c r="NX312" s="0"/>
      <c r="NY312" s="0"/>
      <c r="NZ312" s="0"/>
      <c r="OA312" s="0"/>
      <c r="OB312" s="0"/>
      <c r="OC312" s="0"/>
      <c r="OD312" s="0"/>
      <c r="OE312" s="0"/>
      <c r="OF312" s="0"/>
      <c r="OG312" s="0"/>
      <c r="OH312" s="0"/>
      <c r="OI312" s="0"/>
      <c r="OJ312" s="0"/>
      <c r="OK312" s="0"/>
      <c r="OL312" s="0"/>
      <c r="OM312" s="0"/>
      <c r="ON312" s="0"/>
      <c r="OO312" s="0"/>
      <c r="OP312" s="0"/>
      <c r="OQ312" s="0"/>
      <c r="OR312" s="0"/>
      <c r="OS312" s="0"/>
      <c r="OT312" s="0"/>
      <c r="OU312" s="0"/>
      <c r="OV312" s="0"/>
      <c r="OW312" s="0"/>
      <c r="OX312" s="0"/>
      <c r="OY312" s="0"/>
      <c r="OZ312" s="0"/>
      <c r="PA312" s="0"/>
      <c r="PB312" s="0"/>
      <c r="PC312" s="0"/>
      <c r="PD312" s="0"/>
      <c r="PE312" s="0"/>
      <c r="PF312" s="0"/>
      <c r="PG312" s="0"/>
      <c r="PH312" s="0"/>
      <c r="PI312" s="0"/>
      <c r="PJ312" s="0"/>
      <c r="PK312" s="0"/>
      <c r="PL312" s="0"/>
      <c r="PM312" s="0"/>
      <c r="PN312" s="0"/>
      <c r="PO312" s="0"/>
      <c r="PP312" s="0"/>
      <c r="PQ312" s="0"/>
      <c r="PR312" s="0"/>
      <c r="PS312" s="0"/>
      <c r="PT312" s="0"/>
      <c r="PU312" s="0"/>
      <c r="PV312" s="0"/>
      <c r="PW312" s="0"/>
      <c r="PX312" s="0"/>
      <c r="PY312" s="0"/>
      <c r="PZ312" s="0"/>
      <c r="QA312" s="0"/>
      <c r="QB312" s="0"/>
      <c r="QC312" s="0"/>
      <c r="QD312" s="0"/>
      <c r="QE312" s="0"/>
      <c r="QF312" s="0"/>
      <c r="QG312" s="0"/>
      <c r="QH312" s="0"/>
      <c r="QI312" s="0"/>
      <c r="QJ312" s="0"/>
      <c r="QK312" s="0"/>
      <c r="QL312" s="0"/>
      <c r="QM312" s="0"/>
      <c r="QN312" s="0"/>
      <c r="QO312" s="0"/>
      <c r="QP312" s="0"/>
      <c r="QQ312" s="0"/>
      <c r="QR312" s="0"/>
      <c r="QS312" s="0"/>
      <c r="QT312" s="0"/>
      <c r="QU312" s="0"/>
      <c r="QV312" s="0"/>
      <c r="QW312" s="0"/>
      <c r="QX312" s="0"/>
      <c r="QY312" s="0"/>
      <c r="QZ312" s="0"/>
      <c r="RA312" s="0"/>
      <c r="RB312" s="0"/>
      <c r="RC312" s="0"/>
      <c r="RD312" s="0"/>
      <c r="RE312" s="0"/>
      <c r="RF312" s="0"/>
      <c r="RG312" s="0"/>
      <c r="RH312" s="0"/>
      <c r="RI312" s="0"/>
      <c r="RJ312" s="0"/>
      <c r="RK312" s="0"/>
      <c r="RL312" s="0"/>
      <c r="RM312" s="0"/>
      <c r="RN312" s="0"/>
      <c r="RO312" s="0"/>
      <c r="RP312" s="0"/>
      <c r="RQ312" s="0"/>
      <c r="RR312" s="0"/>
      <c r="RS312" s="0"/>
      <c r="RT312" s="0"/>
      <c r="RU312" s="0"/>
      <c r="RV312" s="0"/>
      <c r="RW312" s="0"/>
      <c r="RX312" s="0"/>
      <c r="RY312" s="0"/>
      <c r="RZ312" s="0"/>
      <c r="SA312" s="0"/>
      <c r="SB312" s="0"/>
      <c r="SC312" s="0"/>
      <c r="SD312" s="0"/>
      <c r="SE312" s="0"/>
      <c r="SF312" s="0"/>
      <c r="SG312" s="0"/>
      <c r="SH312" s="0"/>
      <c r="SI312" s="0"/>
      <c r="SJ312" s="0"/>
      <c r="SK312" s="0"/>
      <c r="SL312" s="0"/>
      <c r="SM312" s="0"/>
      <c r="SN312" s="0"/>
      <c r="SO312" s="0"/>
      <c r="SP312" s="0"/>
      <c r="SQ312" s="0"/>
      <c r="SR312" s="0"/>
      <c r="SS312" s="0"/>
      <c r="ST312" s="0"/>
      <c r="SU312" s="0"/>
      <c r="SV312" s="0"/>
      <c r="SW312" s="0"/>
      <c r="SX312" s="0"/>
      <c r="SY312" s="0"/>
      <c r="SZ312" s="0"/>
      <c r="TA312" s="0"/>
      <c r="TB312" s="0"/>
      <c r="TC312" s="0"/>
      <c r="TD312" s="0"/>
      <c r="TE312" s="0"/>
      <c r="TF312" s="0"/>
      <c r="TG312" s="0"/>
      <c r="TH312" s="0"/>
      <c r="TI312" s="0"/>
      <c r="TJ312" s="0"/>
      <c r="TK312" s="0"/>
      <c r="TL312" s="0"/>
      <c r="TM312" s="0"/>
      <c r="TN312" s="0"/>
      <c r="TO312" s="0"/>
      <c r="TP312" s="0"/>
      <c r="TQ312" s="0"/>
      <c r="TR312" s="0"/>
      <c r="TS312" s="0"/>
      <c r="TT312" s="0"/>
      <c r="TU312" s="0"/>
      <c r="TV312" s="0"/>
      <c r="TW312" s="0"/>
      <c r="TX312" s="0"/>
      <c r="TY312" s="0"/>
      <c r="TZ312" s="0"/>
      <c r="UA312" s="0"/>
      <c r="UB312" s="0"/>
      <c r="UC312" s="0"/>
      <c r="UD312" s="0"/>
      <c r="UE312" s="0"/>
      <c r="UF312" s="0"/>
      <c r="UG312" s="0"/>
      <c r="UH312" s="0"/>
      <c r="UI312" s="0"/>
      <c r="UJ312" s="0"/>
      <c r="UK312" s="0"/>
      <c r="UL312" s="0"/>
      <c r="UM312" s="0"/>
      <c r="UN312" s="0"/>
      <c r="UO312" s="0"/>
      <c r="UP312" s="0"/>
      <c r="UQ312" s="0"/>
      <c r="UR312" s="0"/>
      <c r="US312" s="0"/>
      <c r="UT312" s="0"/>
      <c r="UU312" s="0"/>
      <c r="UV312" s="0"/>
      <c r="UW312" s="0"/>
      <c r="UX312" s="0"/>
      <c r="UY312" s="0"/>
      <c r="UZ312" s="0"/>
      <c r="VA312" s="0"/>
      <c r="VB312" s="0"/>
      <c r="VC312" s="0"/>
      <c r="VD312" s="0"/>
      <c r="VE312" s="0"/>
      <c r="VF312" s="0"/>
      <c r="VG312" s="0"/>
      <c r="VH312" s="0"/>
      <c r="VI312" s="0"/>
      <c r="VJ312" s="0"/>
      <c r="VK312" s="0"/>
      <c r="VL312" s="0"/>
      <c r="VM312" s="0"/>
      <c r="VN312" s="0"/>
      <c r="VO312" s="0"/>
      <c r="VP312" s="0"/>
      <c r="VQ312" s="0"/>
      <c r="VR312" s="0"/>
      <c r="VS312" s="0"/>
      <c r="VT312" s="0"/>
      <c r="VU312" s="0"/>
      <c r="VV312" s="0"/>
      <c r="VW312" s="0"/>
      <c r="VX312" s="0"/>
      <c r="VY312" s="0"/>
      <c r="VZ312" s="0"/>
      <c r="WA312" s="0"/>
      <c r="WB312" s="0"/>
      <c r="WC312" s="0"/>
      <c r="WD312" s="0"/>
      <c r="WE312" s="0"/>
      <c r="WF312" s="0"/>
      <c r="WG312" s="0"/>
      <c r="WH312" s="0"/>
      <c r="WI312" s="0"/>
      <c r="WJ312" s="0"/>
      <c r="WK312" s="0"/>
      <c r="WL312" s="0"/>
      <c r="WM312" s="0"/>
      <c r="WN312" s="0"/>
      <c r="WO312" s="0"/>
      <c r="WP312" s="0"/>
      <c r="WQ312" s="0"/>
      <c r="WR312" s="0"/>
      <c r="WS312" s="0"/>
      <c r="WT312" s="0"/>
      <c r="WU312" s="0"/>
      <c r="WV312" s="0"/>
      <c r="WW312" s="0"/>
      <c r="WX312" s="0"/>
      <c r="WY312" s="0"/>
      <c r="WZ312" s="0"/>
      <c r="XA312" s="0"/>
      <c r="XB312" s="0"/>
      <c r="XC312" s="0"/>
      <c r="XD312" s="0"/>
      <c r="XE312" s="0"/>
      <c r="XF312" s="0"/>
      <c r="XG312" s="0"/>
      <c r="XH312" s="0"/>
      <c r="XI312" s="0"/>
      <c r="XJ312" s="0"/>
      <c r="XK312" s="0"/>
      <c r="XL312" s="0"/>
      <c r="XM312" s="0"/>
      <c r="XN312" s="0"/>
      <c r="XO312" s="0"/>
      <c r="XP312" s="0"/>
      <c r="XQ312" s="0"/>
      <c r="XR312" s="0"/>
      <c r="XS312" s="0"/>
      <c r="XT312" s="0"/>
      <c r="XU312" s="0"/>
      <c r="XV312" s="0"/>
      <c r="XW312" s="0"/>
      <c r="XX312" s="0"/>
      <c r="XY312" s="0"/>
      <c r="XZ312" s="0"/>
      <c r="YA312" s="0"/>
      <c r="YB312" s="0"/>
      <c r="YC312" s="0"/>
      <c r="YD312" s="0"/>
      <c r="YE312" s="0"/>
      <c r="YF312" s="0"/>
      <c r="YG312" s="0"/>
      <c r="YH312" s="0"/>
      <c r="YI312" s="0"/>
      <c r="YJ312" s="0"/>
      <c r="YK312" s="0"/>
      <c r="YL312" s="0"/>
      <c r="YM312" s="0"/>
      <c r="YN312" s="0"/>
      <c r="YO312" s="0"/>
      <c r="YP312" s="0"/>
      <c r="YQ312" s="0"/>
      <c r="YR312" s="0"/>
      <c r="YS312" s="0"/>
      <c r="YT312" s="0"/>
      <c r="YU312" s="0"/>
      <c r="YV312" s="0"/>
      <c r="YW312" s="0"/>
      <c r="YX312" s="0"/>
      <c r="YY312" s="0"/>
      <c r="YZ312" s="0"/>
      <c r="ZA312" s="0"/>
      <c r="ZB312" s="0"/>
      <c r="ZC312" s="0"/>
      <c r="ZD312" s="0"/>
      <c r="ZE312" s="0"/>
      <c r="ZF312" s="0"/>
      <c r="ZG312" s="0"/>
      <c r="ZH312" s="0"/>
      <c r="ZI312" s="0"/>
      <c r="ZJ312" s="0"/>
      <c r="ZK312" s="0"/>
      <c r="ZL312" s="0"/>
      <c r="ZM312" s="0"/>
      <c r="ZN312" s="0"/>
      <c r="ZO312" s="0"/>
      <c r="ZP312" s="0"/>
      <c r="ZQ312" s="0"/>
      <c r="ZR312" s="0"/>
      <c r="ZS312" s="0"/>
      <c r="ZT312" s="0"/>
      <c r="ZU312" s="0"/>
      <c r="ZV312" s="0"/>
      <c r="ZW312" s="0"/>
      <c r="ZX312" s="0"/>
      <c r="ZY312" s="0"/>
      <c r="ZZ312" s="0"/>
      <c r="AAA312" s="0"/>
      <c r="AAB312" s="0"/>
      <c r="AAC312" s="0"/>
      <c r="AAD312" s="0"/>
      <c r="AAE312" s="0"/>
      <c r="AAF312" s="0"/>
      <c r="AAG312" s="0"/>
      <c r="AAH312" s="0"/>
      <c r="AAI312" s="0"/>
      <c r="AAJ312" s="0"/>
      <c r="AAK312" s="0"/>
      <c r="AAL312" s="0"/>
      <c r="AAM312" s="0"/>
      <c r="AAN312" s="0"/>
      <c r="AAO312" s="0"/>
      <c r="AAP312" s="0"/>
      <c r="AAQ312" s="0"/>
      <c r="AAR312" s="0"/>
      <c r="AAS312" s="0"/>
      <c r="AAT312" s="0"/>
      <c r="AAU312" s="0"/>
      <c r="AAV312" s="0"/>
      <c r="AAW312" s="0"/>
      <c r="AAX312" s="0"/>
      <c r="AAY312" s="0"/>
      <c r="AAZ312" s="0"/>
      <c r="ABA312" s="0"/>
      <c r="ABB312" s="0"/>
      <c r="ABC312" s="0"/>
      <c r="ABD312" s="0"/>
      <c r="ABE312" s="0"/>
      <c r="ABF312" s="0"/>
      <c r="ABG312" s="0"/>
      <c r="ABH312" s="0"/>
      <c r="ABI312" s="0"/>
      <c r="ABJ312" s="0"/>
      <c r="ABK312" s="0"/>
      <c r="ABL312" s="0"/>
      <c r="ABM312" s="0"/>
      <c r="ABN312" s="0"/>
      <c r="ABO312" s="0"/>
      <c r="ABP312" s="0"/>
      <c r="ABQ312" s="0"/>
      <c r="ABR312" s="0"/>
      <c r="ABS312" s="0"/>
      <c r="ABT312" s="0"/>
      <c r="ABU312" s="0"/>
      <c r="ABV312" s="0"/>
      <c r="ABW312" s="0"/>
      <c r="ABX312" s="0"/>
      <c r="ABY312" s="0"/>
      <c r="ABZ312" s="0"/>
      <c r="ACA312" s="0"/>
      <c r="ACB312" s="0"/>
      <c r="ACC312" s="0"/>
      <c r="ACD312" s="0"/>
      <c r="ACE312" s="0"/>
      <c r="ACF312" s="0"/>
      <c r="ACG312" s="0"/>
      <c r="ACH312" s="0"/>
      <c r="ACI312" s="0"/>
      <c r="ACJ312" s="0"/>
      <c r="ACK312" s="0"/>
      <c r="ACL312" s="0"/>
      <c r="ACM312" s="0"/>
      <c r="ACN312" s="0"/>
      <c r="ACO312" s="0"/>
      <c r="ACP312" s="0"/>
      <c r="ACQ312" s="0"/>
      <c r="ACR312" s="0"/>
      <c r="ACS312" s="0"/>
      <c r="ACT312" s="0"/>
      <c r="ACU312" s="0"/>
      <c r="ACV312" s="0"/>
      <c r="ACW312" s="0"/>
      <c r="ACX312" s="0"/>
      <c r="ACY312" s="0"/>
      <c r="ACZ312" s="0"/>
      <c r="ADA312" s="0"/>
      <c r="ADB312" s="0"/>
      <c r="ADC312" s="0"/>
      <c r="ADD312" s="0"/>
      <c r="ADE312" s="0"/>
      <c r="ADF312" s="0"/>
      <c r="ADG312" s="0"/>
      <c r="ADH312" s="0"/>
      <c r="ADI312" s="0"/>
      <c r="ADJ312" s="0"/>
      <c r="ADK312" s="0"/>
      <c r="ADL312" s="0"/>
      <c r="ADM312" s="0"/>
      <c r="ADN312" s="0"/>
      <c r="ADO312" s="0"/>
      <c r="ADP312" s="0"/>
      <c r="ADQ312" s="0"/>
      <c r="ADR312" s="0"/>
      <c r="ADS312" s="0"/>
      <c r="ADT312" s="0"/>
      <c r="ADU312" s="0"/>
      <c r="ADV312" s="0"/>
      <c r="ADW312" s="0"/>
      <c r="ADX312" s="0"/>
      <c r="ADY312" s="0"/>
      <c r="ADZ312" s="0"/>
      <c r="AEA312" s="0"/>
      <c r="AEB312" s="0"/>
      <c r="AEC312" s="0"/>
      <c r="AED312" s="0"/>
      <c r="AEE312" s="0"/>
      <c r="AEF312" s="0"/>
      <c r="AEG312" s="0"/>
      <c r="AEH312" s="0"/>
      <c r="AEI312" s="0"/>
      <c r="AEJ312" s="0"/>
      <c r="AEK312" s="0"/>
      <c r="AEL312" s="0"/>
      <c r="AEM312" s="0"/>
      <c r="AEN312" s="0"/>
      <c r="AEO312" s="0"/>
      <c r="AEP312" s="0"/>
      <c r="AEQ312" s="0"/>
      <c r="AER312" s="0"/>
      <c r="AES312" s="0"/>
      <c r="AET312" s="0"/>
      <c r="AEU312" s="0"/>
      <c r="AEV312" s="0"/>
      <c r="AEW312" s="0"/>
      <c r="AEX312" s="0"/>
      <c r="AEY312" s="0"/>
      <c r="AEZ312" s="0"/>
      <c r="AFA312" s="0"/>
      <c r="AFB312" s="0"/>
      <c r="AFC312" s="0"/>
      <c r="AFD312" s="0"/>
      <c r="AFE312" s="0"/>
      <c r="AFF312" s="0"/>
      <c r="AFG312" s="0"/>
      <c r="AFH312" s="0"/>
      <c r="AFI312" s="0"/>
      <c r="AFJ312" s="0"/>
      <c r="AFK312" s="0"/>
      <c r="AFL312" s="0"/>
      <c r="AFM312" s="0"/>
      <c r="AFN312" s="0"/>
      <c r="AFO312" s="0"/>
      <c r="AFP312" s="0"/>
      <c r="AFQ312" s="0"/>
      <c r="AFR312" s="0"/>
      <c r="AFS312" s="0"/>
      <c r="AFT312" s="0"/>
      <c r="AFU312" s="0"/>
      <c r="AFV312" s="0"/>
      <c r="AFW312" s="0"/>
      <c r="AFX312" s="0"/>
      <c r="AFY312" s="0"/>
      <c r="AFZ312" s="0"/>
      <c r="AGA312" s="0"/>
      <c r="AGB312" s="0"/>
      <c r="AGC312" s="0"/>
      <c r="AGD312" s="0"/>
      <c r="AGE312" s="0"/>
      <c r="AGF312" s="0"/>
      <c r="AGG312" s="0"/>
      <c r="AGH312" s="0"/>
      <c r="AGI312" s="0"/>
      <c r="AGJ312" s="0"/>
      <c r="AGK312" s="0"/>
      <c r="AGL312" s="0"/>
      <c r="AGM312" s="0"/>
      <c r="AGN312" s="0"/>
      <c r="AGO312" s="0"/>
      <c r="AGP312" s="0"/>
      <c r="AGQ312" s="0"/>
      <c r="AGR312" s="0"/>
      <c r="AGS312" s="0"/>
      <c r="AGT312" s="0"/>
      <c r="AGU312" s="0"/>
      <c r="AGV312" s="0"/>
      <c r="AGW312" s="0"/>
      <c r="AGX312" s="0"/>
      <c r="AGY312" s="0"/>
      <c r="AGZ312" s="0"/>
      <c r="AHA312" s="0"/>
      <c r="AHB312" s="0"/>
      <c r="AHC312" s="0"/>
      <c r="AHD312" s="0"/>
      <c r="AHE312" s="0"/>
      <c r="AHF312" s="0"/>
      <c r="AHG312" s="0"/>
      <c r="AHH312" s="0"/>
      <c r="AHI312" s="0"/>
      <c r="AHJ312" s="0"/>
      <c r="AHK312" s="0"/>
      <c r="AHL312" s="0"/>
      <c r="AHM312" s="0"/>
      <c r="AHN312" s="0"/>
      <c r="AHO312" s="0"/>
      <c r="AHP312" s="0"/>
      <c r="AHQ312" s="0"/>
      <c r="AHR312" s="0"/>
      <c r="AHS312" s="0"/>
      <c r="AHT312" s="0"/>
      <c r="AHU312" s="0"/>
      <c r="AHV312" s="0"/>
      <c r="AHW312" s="0"/>
      <c r="AHX312" s="0"/>
      <c r="AHY312" s="0"/>
      <c r="AHZ312" s="0"/>
      <c r="AIA312" s="0"/>
      <c r="AIB312" s="0"/>
      <c r="AIC312" s="0"/>
      <c r="AID312" s="0"/>
      <c r="AIE312" s="0"/>
      <c r="AIF312" s="0"/>
      <c r="AIG312" s="0"/>
      <c r="AIH312" s="0"/>
      <c r="AII312" s="0"/>
      <c r="AIJ312" s="0"/>
      <c r="AIK312" s="0"/>
      <c r="AIL312" s="0"/>
      <c r="AIM312" s="0"/>
      <c r="AIN312" s="0"/>
      <c r="AIO312" s="0"/>
      <c r="AIP312" s="0"/>
      <c r="AIQ312" s="0"/>
      <c r="AIR312" s="0"/>
      <c r="AIS312" s="0"/>
      <c r="AIT312" s="0"/>
      <c r="AIU312" s="0"/>
      <c r="AIV312" s="0"/>
      <c r="AIW312" s="0"/>
      <c r="AIX312" s="0"/>
      <c r="AIY312" s="0"/>
      <c r="AIZ312" s="0"/>
      <c r="AJA312" s="0"/>
      <c r="AJB312" s="0"/>
      <c r="AJC312" s="0"/>
      <c r="AJD312" s="0"/>
      <c r="AJE312" s="0"/>
      <c r="AJF312" s="0"/>
      <c r="AJG312" s="0"/>
      <c r="AJH312" s="0"/>
      <c r="AJI312" s="0"/>
      <c r="AJJ312" s="0"/>
      <c r="AJK312" s="0"/>
      <c r="AJL312" s="0"/>
      <c r="AJM312" s="0"/>
      <c r="AJN312" s="0"/>
      <c r="AJO312" s="0"/>
      <c r="AJP312" s="0"/>
      <c r="AJQ312" s="0"/>
      <c r="AJR312" s="0"/>
      <c r="AJS312" s="0"/>
      <c r="AJT312" s="0"/>
      <c r="AJU312" s="0"/>
      <c r="AJV312" s="0"/>
      <c r="AJW312" s="0"/>
      <c r="AJX312" s="0"/>
      <c r="AJY312" s="0"/>
      <c r="AJZ312" s="0"/>
      <c r="AKA312" s="0"/>
      <c r="AKB312" s="0"/>
      <c r="AKC312" s="0"/>
      <c r="AKD312" s="0"/>
      <c r="AKE312" s="0"/>
      <c r="AKF312" s="0"/>
      <c r="AKG312" s="0"/>
      <c r="AKH312" s="0"/>
      <c r="AKI312" s="0"/>
      <c r="AKJ312" s="0"/>
      <c r="AKK312" s="0"/>
      <c r="AKL312" s="0"/>
      <c r="AKM312" s="0"/>
      <c r="AKN312" s="0"/>
      <c r="AKO312" s="0"/>
      <c r="AKP312" s="0"/>
      <c r="AKQ312" s="0"/>
      <c r="AKR312" s="0"/>
      <c r="AKS312" s="0"/>
      <c r="AKT312" s="0"/>
      <c r="AKU312" s="0"/>
      <c r="AKV312" s="0"/>
      <c r="AKW312" s="0"/>
      <c r="AKX312" s="0"/>
      <c r="AKY312" s="0"/>
      <c r="AKZ312" s="0"/>
      <c r="ALA312" s="0"/>
      <c r="ALB312" s="0"/>
      <c r="ALC312" s="0"/>
      <c r="ALD312" s="0"/>
      <c r="ALE312" s="0"/>
      <c r="ALF312" s="0"/>
      <c r="ALG312" s="0"/>
      <c r="ALH312" s="0"/>
      <c r="ALI312" s="0"/>
      <c r="ALJ312" s="0"/>
      <c r="ALK312" s="0"/>
      <c r="ALL312" s="0"/>
      <c r="ALM312" s="0"/>
      <c r="ALN312" s="0"/>
      <c r="ALO312" s="0"/>
      <c r="ALP312" s="0"/>
      <c r="ALQ312" s="0"/>
      <c r="ALR312" s="0"/>
      <c r="ALS312" s="0"/>
      <c r="ALT312" s="0"/>
      <c r="ALU312" s="0"/>
      <c r="ALV312" s="0"/>
      <c r="ALW312" s="0"/>
      <c r="ALX312" s="0"/>
      <c r="ALY312" s="0"/>
      <c r="ALZ312" s="0"/>
      <c r="AMA312" s="0"/>
      <c r="AMB312" s="0"/>
      <c r="AMC312" s="0"/>
      <c r="AMD312" s="0"/>
      <c r="AME312" s="0"/>
      <c r="AMF312" s="0"/>
      <c r="AMG312" s="0"/>
      <c r="AMH312" s="0"/>
      <c r="AMI312" s="0"/>
      <c r="AMJ312" s="0"/>
    </row>
    <row r="313" customFormat="false" ht="15" hidden="false" customHeight="true" outlineLevel="0" collapsed="false">
      <c r="A313" s="188"/>
      <c r="B313" s="188"/>
      <c r="C313" s="189"/>
      <c r="D313" s="202"/>
      <c r="E313" s="190"/>
      <c r="F313" s="190"/>
      <c r="G313" s="190"/>
      <c r="H313" s="190"/>
      <c r="I313" s="190"/>
      <c r="J313" s="0"/>
      <c r="K313" s="206"/>
      <c r="L313" s="205" t="s">
        <v>712</v>
      </c>
      <c r="M313" s="207" t="s">
        <v>713</v>
      </c>
      <c r="N313" s="0"/>
      <c r="O313" s="179"/>
      <c r="P313" s="179"/>
      <c r="Q313" s="213"/>
      <c r="R313" s="193"/>
      <c r="S313" s="201" t="s">
        <v>714</v>
      </c>
      <c r="T313" s="195" t="s">
        <v>715</v>
      </c>
      <c r="U313" s="195"/>
      <c r="V313" s="196"/>
      <c r="W313" s="196"/>
      <c r="X313" s="196"/>
      <c r="Y313" s="196"/>
      <c r="Z313" s="196"/>
      <c r="AA313" s="196"/>
      <c r="AB313" s="197"/>
      <c r="AC313" s="198"/>
      <c r="AD313" s="198"/>
      <c r="AE313" s="198"/>
      <c r="AF313" s="198"/>
      <c r="AG313" s="198"/>
      <c r="AH313" s="198"/>
      <c r="AI313" s="198"/>
      <c r="AJ313" s="198"/>
      <c r="AK313" s="198"/>
      <c r="AL313" s="198"/>
      <c r="AM313" s="198"/>
      <c r="AN313" s="198"/>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c r="CW313" s="0"/>
      <c r="CX313" s="0"/>
      <c r="CY313" s="0"/>
      <c r="CZ313" s="0"/>
      <c r="DA313" s="0"/>
      <c r="DB313" s="0"/>
      <c r="DC313" s="0"/>
      <c r="DD313" s="0"/>
      <c r="DE313" s="0"/>
      <c r="DF313" s="0"/>
      <c r="DG313" s="0"/>
      <c r="DH313" s="0"/>
      <c r="DI313" s="0"/>
      <c r="DJ313" s="0"/>
      <c r="DK313" s="0"/>
      <c r="DL313" s="0"/>
      <c r="DM313" s="0"/>
      <c r="DN313" s="0"/>
      <c r="DO313" s="0"/>
      <c r="DP313" s="0"/>
      <c r="DQ313" s="0"/>
      <c r="DR313" s="0"/>
      <c r="DS313" s="0"/>
      <c r="DT313" s="0"/>
      <c r="DU313" s="0"/>
      <c r="DV313" s="0"/>
      <c r="DW313" s="0"/>
      <c r="DX313" s="0"/>
      <c r="DY313" s="0"/>
      <c r="DZ313" s="0"/>
      <c r="EA313" s="0"/>
      <c r="EB313" s="0"/>
      <c r="EC313" s="0"/>
      <c r="ED313" s="0"/>
      <c r="EE313" s="0"/>
      <c r="EF313" s="0"/>
      <c r="EG313" s="0"/>
      <c r="EH313" s="0"/>
      <c r="EI313" s="0"/>
      <c r="EJ313" s="0"/>
      <c r="EK313" s="0"/>
      <c r="EL313" s="0"/>
      <c r="EM313" s="0"/>
      <c r="EN313" s="0"/>
      <c r="EO313" s="0"/>
      <c r="EP313" s="0"/>
      <c r="EQ313" s="0"/>
      <c r="ER313" s="0"/>
      <c r="ES313" s="0"/>
      <c r="ET313" s="0"/>
      <c r="EU313" s="0"/>
      <c r="EV313" s="0"/>
      <c r="EW313" s="0"/>
      <c r="EX313" s="0"/>
      <c r="EY313" s="0"/>
      <c r="EZ313" s="0"/>
      <c r="FA313" s="0"/>
      <c r="FB313" s="0"/>
      <c r="FC313" s="0"/>
      <c r="FD313" s="0"/>
      <c r="FE313" s="0"/>
      <c r="FF313" s="0"/>
      <c r="FG313" s="0"/>
      <c r="FH313" s="0"/>
      <c r="FI313" s="0"/>
      <c r="FJ313" s="0"/>
      <c r="FK313" s="0"/>
      <c r="FL313" s="0"/>
      <c r="FM313" s="0"/>
      <c r="FN313" s="0"/>
      <c r="FO313" s="0"/>
      <c r="FP313" s="0"/>
      <c r="FQ313" s="0"/>
      <c r="FR313" s="0"/>
      <c r="FS313" s="0"/>
      <c r="FT313" s="0"/>
      <c r="FU313" s="0"/>
      <c r="FV313" s="0"/>
      <c r="FW313" s="0"/>
      <c r="FX313" s="0"/>
      <c r="FY313" s="0"/>
      <c r="FZ313" s="0"/>
      <c r="GA313" s="0"/>
      <c r="GB313" s="0"/>
      <c r="GC313" s="0"/>
      <c r="GD313" s="0"/>
      <c r="GE313" s="0"/>
      <c r="GF313" s="0"/>
      <c r="GG313" s="0"/>
      <c r="GH313" s="0"/>
      <c r="GI313" s="0"/>
      <c r="GJ313" s="0"/>
      <c r="GK313" s="0"/>
      <c r="GL313" s="0"/>
      <c r="GM313" s="0"/>
      <c r="GN313" s="0"/>
      <c r="GO313" s="0"/>
      <c r="GP313" s="0"/>
      <c r="GQ313" s="0"/>
      <c r="GR313" s="0"/>
      <c r="GS313" s="0"/>
      <c r="GT313" s="0"/>
      <c r="GU313" s="0"/>
      <c r="GV313" s="0"/>
      <c r="GW313" s="0"/>
      <c r="GX313" s="0"/>
      <c r="GY313" s="0"/>
      <c r="GZ313" s="0"/>
      <c r="HA313" s="0"/>
      <c r="HB313" s="0"/>
      <c r="HC313" s="0"/>
      <c r="HD313" s="0"/>
      <c r="HE313" s="0"/>
      <c r="HF313" s="0"/>
      <c r="HG313" s="0"/>
      <c r="HH313" s="0"/>
      <c r="HI313" s="0"/>
      <c r="HJ313" s="0"/>
      <c r="HK313" s="0"/>
      <c r="HL313" s="0"/>
      <c r="HM313" s="0"/>
      <c r="HN313" s="0"/>
      <c r="HO313" s="0"/>
      <c r="HP313" s="0"/>
      <c r="HQ313" s="0"/>
      <c r="HR313" s="0"/>
      <c r="HS313" s="0"/>
      <c r="HT313" s="0"/>
      <c r="HU313" s="0"/>
      <c r="HV313" s="0"/>
      <c r="HW313" s="0"/>
      <c r="HX313" s="0"/>
      <c r="HY313" s="0"/>
      <c r="HZ313" s="0"/>
      <c r="IA313" s="0"/>
      <c r="IB313" s="0"/>
      <c r="IC313" s="0"/>
      <c r="ID313" s="0"/>
      <c r="IE313" s="0"/>
      <c r="IF313" s="0"/>
      <c r="IG313" s="0"/>
      <c r="IH313" s="0"/>
      <c r="II313" s="0"/>
      <c r="IJ313" s="0"/>
      <c r="IK313" s="0"/>
      <c r="IL313" s="0"/>
      <c r="IM313" s="0"/>
      <c r="IN313" s="0"/>
      <c r="IO313" s="0"/>
      <c r="IP313" s="0"/>
      <c r="IQ313" s="0"/>
      <c r="IR313" s="0"/>
      <c r="IS313" s="0"/>
      <c r="IT313" s="0"/>
      <c r="IU313" s="0"/>
      <c r="IV313" s="0"/>
      <c r="IW313" s="0"/>
      <c r="IX313" s="0"/>
      <c r="IY313" s="0"/>
      <c r="IZ313" s="0"/>
      <c r="JA313" s="0"/>
      <c r="JB313" s="0"/>
      <c r="JC313" s="0"/>
      <c r="JD313" s="0"/>
      <c r="JE313" s="0"/>
      <c r="JF313" s="0"/>
      <c r="JG313" s="0"/>
      <c r="JH313" s="0"/>
      <c r="JI313" s="0"/>
      <c r="JJ313" s="0"/>
      <c r="JK313" s="0"/>
      <c r="JL313" s="0"/>
      <c r="JM313" s="0"/>
      <c r="JN313" s="0"/>
      <c r="JO313" s="0"/>
      <c r="JP313" s="0"/>
      <c r="JQ313" s="0"/>
      <c r="JR313" s="0"/>
      <c r="JS313" s="0"/>
      <c r="JT313" s="0"/>
      <c r="JU313" s="0"/>
      <c r="JV313" s="0"/>
      <c r="JW313" s="0"/>
      <c r="JX313" s="0"/>
      <c r="JY313" s="0"/>
      <c r="JZ313" s="0"/>
      <c r="KA313" s="0"/>
      <c r="KB313" s="0"/>
      <c r="KC313" s="0"/>
      <c r="KD313" s="0"/>
      <c r="KE313" s="0"/>
      <c r="KF313" s="0"/>
      <c r="KG313" s="0"/>
      <c r="KH313" s="0"/>
      <c r="KI313" s="0"/>
      <c r="KJ313" s="0"/>
      <c r="KK313" s="0"/>
      <c r="KL313" s="0"/>
      <c r="KM313" s="0"/>
      <c r="KN313" s="0"/>
      <c r="KO313" s="0"/>
      <c r="KP313" s="0"/>
      <c r="KQ313" s="0"/>
      <c r="KR313" s="0"/>
      <c r="KS313" s="0"/>
      <c r="KT313" s="0"/>
      <c r="KU313" s="0"/>
      <c r="KV313" s="0"/>
      <c r="KW313" s="0"/>
      <c r="KX313" s="0"/>
      <c r="KY313" s="0"/>
      <c r="KZ313" s="0"/>
      <c r="LA313" s="0"/>
      <c r="LB313" s="0"/>
      <c r="LC313" s="0"/>
      <c r="LD313" s="0"/>
      <c r="LE313" s="0"/>
      <c r="LF313" s="0"/>
      <c r="LG313" s="0"/>
      <c r="LH313" s="0"/>
      <c r="LI313" s="0"/>
      <c r="LJ313" s="0"/>
      <c r="LK313" s="0"/>
      <c r="LL313" s="0"/>
      <c r="LM313" s="0"/>
      <c r="LN313" s="0"/>
      <c r="LO313" s="0"/>
      <c r="LP313" s="0"/>
      <c r="LQ313" s="0"/>
      <c r="LR313" s="0"/>
      <c r="LS313" s="0"/>
      <c r="LT313" s="0"/>
      <c r="LU313" s="0"/>
      <c r="LV313" s="0"/>
      <c r="LW313" s="0"/>
      <c r="LX313" s="0"/>
      <c r="LY313" s="0"/>
      <c r="LZ313" s="0"/>
      <c r="MA313" s="0"/>
      <c r="MB313" s="0"/>
      <c r="MC313" s="0"/>
      <c r="MD313" s="0"/>
      <c r="ME313" s="0"/>
      <c r="MF313" s="0"/>
      <c r="MG313" s="0"/>
      <c r="MH313" s="0"/>
      <c r="MI313" s="0"/>
      <c r="MJ313" s="0"/>
      <c r="MK313" s="0"/>
      <c r="ML313" s="0"/>
      <c r="MM313" s="0"/>
      <c r="MN313" s="0"/>
      <c r="MO313" s="0"/>
      <c r="MP313" s="0"/>
      <c r="MQ313" s="0"/>
      <c r="MR313" s="0"/>
      <c r="MS313" s="0"/>
      <c r="MT313" s="0"/>
      <c r="MU313" s="0"/>
      <c r="MV313" s="0"/>
      <c r="MW313" s="0"/>
      <c r="MX313" s="0"/>
      <c r="MY313" s="0"/>
      <c r="MZ313" s="0"/>
      <c r="NA313" s="0"/>
      <c r="NB313" s="0"/>
      <c r="NC313" s="0"/>
      <c r="ND313" s="0"/>
      <c r="NE313" s="0"/>
      <c r="NF313" s="0"/>
      <c r="NG313" s="0"/>
      <c r="NH313" s="0"/>
      <c r="NI313" s="0"/>
      <c r="NJ313" s="0"/>
      <c r="NK313" s="0"/>
      <c r="NL313" s="0"/>
      <c r="NM313" s="0"/>
      <c r="NN313" s="0"/>
      <c r="NO313" s="0"/>
      <c r="NP313" s="0"/>
      <c r="NQ313" s="0"/>
      <c r="NR313" s="0"/>
      <c r="NS313" s="0"/>
      <c r="NT313" s="0"/>
      <c r="NU313" s="0"/>
      <c r="NV313" s="0"/>
      <c r="NW313" s="0"/>
      <c r="NX313" s="0"/>
      <c r="NY313" s="0"/>
      <c r="NZ313" s="0"/>
      <c r="OA313" s="0"/>
      <c r="OB313" s="0"/>
      <c r="OC313" s="0"/>
      <c r="OD313" s="0"/>
      <c r="OE313" s="0"/>
      <c r="OF313" s="0"/>
      <c r="OG313" s="0"/>
      <c r="OH313" s="0"/>
      <c r="OI313" s="0"/>
      <c r="OJ313" s="0"/>
      <c r="OK313" s="0"/>
      <c r="OL313" s="0"/>
      <c r="OM313" s="0"/>
      <c r="ON313" s="0"/>
      <c r="OO313" s="0"/>
      <c r="OP313" s="0"/>
      <c r="OQ313" s="0"/>
      <c r="OR313" s="0"/>
      <c r="OS313" s="0"/>
      <c r="OT313" s="0"/>
      <c r="OU313" s="0"/>
      <c r="OV313" s="0"/>
      <c r="OW313" s="0"/>
      <c r="OX313" s="0"/>
      <c r="OY313" s="0"/>
      <c r="OZ313" s="0"/>
      <c r="PA313" s="0"/>
      <c r="PB313" s="0"/>
      <c r="PC313" s="0"/>
      <c r="PD313" s="0"/>
      <c r="PE313" s="0"/>
      <c r="PF313" s="0"/>
      <c r="PG313" s="0"/>
      <c r="PH313" s="0"/>
      <c r="PI313" s="0"/>
      <c r="PJ313" s="0"/>
      <c r="PK313" s="0"/>
      <c r="PL313" s="0"/>
      <c r="PM313" s="0"/>
      <c r="PN313" s="0"/>
      <c r="PO313" s="0"/>
      <c r="PP313" s="0"/>
      <c r="PQ313" s="0"/>
      <c r="PR313" s="0"/>
      <c r="PS313" s="0"/>
      <c r="PT313" s="0"/>
      <c r="PU313" s="0"/>
      <c r="PV313" s="0"/>
      <c r="PW313" s="0"/>
      <c r="PX313" s="0"/>
      <c r="PY313" s="0"/>
      <c r="PZ313" s="0"/>
      <c r="QA313" s="0"/>
      <c r="QB313" s="0"/>
      <c r="QC313" s="0"/>
      <c r="QD313" s="0"/>
      <c r="QE313" s="0"/>
      <c r="QF313" s="0"/>
      <c r="QG313" s="0"/>
      <c r="QH313" s="0"/>
      <c r="QI313" s="0"/>
      <c r="QJ313" s="0"/>
      <c r="QK313" s="0"/>
      <c r="QL313" s="0"/>
      <c r="QM313" s="0"/>
      <c r="QN313" s="0"/>
      <c r="QO313" s="0"/>
      <c r="QP313" s="0"/>
      <c r="QQ313" s="0"/>
      <c r="QR313" s="0"/>
      <c r="QS313" s="0"/>
      <c r="QT313" s="0"/>
      <c r="QU313" s="0"/>
      <c r="QV313" s="0"/>
      <c r="QW313" s="0"/>
      <c r="QX313" s="0"/>
      <c r="QY313" s="0"/>
      <c r="QZ313" s="0"/>
      <c r="RA313" s="0"/>
      <c r="RB313" s="0"/>
      <c r="RC313" s="0"/>
      <c r="RD313" s="0"/>
      <c r="RE313" s="0"/>
      <c r="RF313" s="0"/>
      <c r="RG313" s="0"/>
      <c r="RH313" s="0"/>
      <c r="RI313" s="0"/>
      <c r="RJ313" s="0"/>
      <c r="RK313" s="0"/>
      <c r="RL313" s="0"/>
      <c r="RM313" s="0"/>
      <c r="RN313" s="0"/>
      <c r="RO313" s="0"/>
      <c r="RP313" s="0"/>
      <c r="RQ313" s="0"/>
      <c r="RR313" s="0"/>
      <c r="RS313" s="0"/>
      <c r="RT313" s="0"/>
      <c r="RU313" s="0"/>
      <c r="RV313" s="0"/>
      <c r="RW313" s="0"/>
      <c r="RX313" s="0"/>
      <c r="RY313" s="0"/>
      <c r="RZ313" s="0"/>
      <c r="SA313" s="0"/>
      <c r="SB313" s="0"/>
      <c r="SC313" s="0"/>
      <c r="SD313" s="0"/>
      <c r="SE313" s="0"/>
      <c r="SF313" s="0"/>
      <c r="SG313" s="0"/>
      <c r="SH313" s="0"/>
      <c r="SI313" s="0"/>
      <c r="SJ313" s="0"/>
      <c r="SK313" s="0"/>
      <c r="SL313" s="0"/>
      <c r="SM313" s="0"/>
      <c r="SN313" s="0"/>
      <c r="SO313" s="0"/>
      <c r="SP313" s="0"/>
      <c r="SQ313" s="0"/>
      <c r="SR313" s="0"/>
      <c r="SS313" s="0"/>
      <c r="ST313" s="0"/>
      <c r="SU313" s="0"/>
      <c r="SV313" s="0"/>
      <c r="SW313" s="0"/>
      <c r="SX313" s="0"/>
      <c r="SY313" s="0"/>
      <c r="SZ313" s="0"/>
      <c r="TA313" s="0"/>
      <c r="TB313" s="0"/>
      <c r="TC313" s="0"/>
      <c r="TD313" s="0"/>
      <c r="TE313" s="0"/>
      <c r="TF313" s="0"/>
      <c r="TG313" s="0"/>
      <c r="TH313" s="0"/>
      <c r="TI313" s="0"/>
      <c r="TJ313" s="0"/>
      <c r="TK313" s="0"/>
      <c r="TL313" s="0"/>
      <c r="TM313" s="0"/>
      <c r="TN313" s="0"/>
      <c r="TO313" s="0"/>
      <c r="TP313" s="0"/>
      <c r="TQ313" s="0"/>
      <c r="TR313" s="0"/>
      <c r="TS313" s="0"/>
      <c r="TT313" s="0"/>
      <c r="TU313" s="0"/>
      <c r="TV313" s="0"/>
      <c r="TW313" s="0"/>
      <c r="TX313" s="0"/>
      <c r="TY313" s="0"/>
      <c r="TZ313" s="0"/>
      <c r="UA313" s="0"/>
      <c r="UB313" s="0"/>
      <c r="UC313" s="0"/>
      <c r="UD313" s="0"/>
      <c r="UE313" s="0"/>
      <c r="UF313" s="0"/>
      <c r="UG313" s="0"/>
      <c r="UH313" s="0"/>
      <c r="UI313" s="0"/>
      <c r="UJ313" s="0"/>
      <c r="UK313" s="0"/>
      <c r="UL313" s="0"/>
      <c r="UM313" s="0"/>
      <c r="UN313" s="0"/>
      <c r="UO313" s="0"/>
      <c r="UP313" s="0"/>
      <c r="UQ313" s="0"/>
      <c r="UR313" s="0"/>
      <c r="US313" s="0"/>
      <c r="UT313" s="0"/>
      <c r="UU313" s="0"/>
      <c r="UV313" s="0"/>
      <c r="UW313" s="0"/>
      <c r="UX313" s="0"/>
      <c r="UY313" s="0"/>
      <c r="UZ313" s="0"/>
      <c r="VA313" s="0"/>
      <c r="VB313" s="0"/>
      <c r="VC313" s="0"/>
      <c r="VD313" s="0"/>
      <c r="VE313" s="0"/>
      <c r="VF313" s="0"/>
      <c r="VG313" s="0"/>
      <c r="VH313" s="0"/>
      <c r="VI313" s="0"/>
      <c r="VJ313" s="0"/>
      <c r="VK313" s="0"/>
      <c r="VL313" s="0"/>
      <c r="VM313" s="0"/>
      <c r="VN313" s="0"/>
      <c r="VO313" s="0"/>
      <c r="VP313" s="0"/>
      <c r="VQ313" s="0"/>
      <c r="VR313" s="0"/>
      <c r="VS313" s="0"/>
      <c r="VT313" s="0"/>
      <c r="VU313" s="0"/>
      <c r="VV313" s="0"/>
      <c r="VW313" s="0"/>
      <c r="VX313" s="0"/>
      <c r="VY313" s="0"/>
      <c r="VZ313" s="0"/>
      <c r="WA313" s="0"/>
      <c r="WB313" s="0"/>
      <c r="WC313" s="0"/>
      <c r="WD313" s="0"/>
      <c r="WE313" s="0"/>
      <c r="WF313" s="0"/>
      <c r="WG313" s="0"/>
      <c r="WH313" s="0"/>
      <c r="WI313" s="0"/>
      <c r="WJ313" s="0"/>
      <c r="WK313" s="0"/>
      <c r="WL313" s="0"/>
      <c r="WM313" s="0"/>
      <c r="WN313" s="0"/>
      <c r="WO313" s="0"/>
      <c r="WP313" s="0"/>
      <c r="WQ313" s="0"/>
      <c r="WR313" s="0"/>
      <c r="WS313" s="0"/>
      <c r="WT313" s="0"/>
      <c r="WU313" s="0"/>
      <c r="WV313" s="0"/>
      <c r="WW313" s="0"/>
      <c r="WX313" s="0"/>
      <c r="WY313" s="0"/>
      <c r="WZ313" s="0"/>
      <c r="XA313" s="0"/>
      <c r="XB313" s="0"/>
      <c r="XC313" s="0"/>
      <c r="XD313" s="0"/>
      <c r="XE313" s="0"/>
      <c r="XF313" s="0"/>
      <c r="XG313" s="0"/>
      <c r="XH313" s="0"/>
      <c r="XI313" s="0"/>
      <c r="XJ313" s="0"/>
      <c r="XK313" s="0"/>
      <c r="XL313" s="0"/>
      <c r="XM313" s="0"/>
      <c r="XN313" s="0"/>
      <c r="XO313" s="0"/>
      <c r="XP313" s="0"/>
      <c r="XQ313" s="0"/>
      <c r="XR313" s="0"/>
      <c r="XS313" s="0"/>
      <c r="XT313" s="0"/>
      <c r="XU313" s="0"/>
      <c r="XV313" s="0"/>
      <c r="XW313" s="0"/>
      <c r="XX313" s="0"/>
      <c r="XY313" s="0"/>
      <c r="XZ313" s="0"/>
      <c r="YA313" s="0"/>
      <c r="YB313" s="0"/>
      <c r="YC313" s="0"/>
      <c r="YD313" s="0"/>
      <c r="YE313" s="0"/>
      <c r="YF313" s="0"/>
      <c r="YG313" s="0"/>
      <c r="YH313" s="0"/>
      <c r="YI313" s="0"/>
      <c r="YJ313" s="0"/>
      <c r="YK313" s="0"/>
      <c r="YL313" s="0"/>
      <c r="YM313" s="0"/>
      <c r="YN313" s="0"/>
      <c r="YO313" s="0"/>
      <c r="YP313" s="0"/>
      <c r="YQ313" s="0"/>
      <c r="YR313" s="0"/>
      <c r="YS313" s="0"/>
      <c r="YT313" s="0"/>
      <c r="YU313" s="0"/>
      <c r="YV313" s="0"/>
      <c r="YW313" s="0"/>
      <c r="YX313" s="0"/>
      <c r="YY313" s="0"/>
      <c r="YZ313" s="0"/>
      <c r="ZA313" s="0"/>
      <c r="ZB313" s="0"/>
      <c r="ZC313" s="0"/>
      <c r="ZD313" s="0"/>
      <c r="ZE313" s="0"/>
      <c r="ZF313" s="0"/>
      <c r="ZG313" s="0"/>
      <c r="ZH313" s="0"/>
      <c r="ZI313" s="0"/>
      <c r="ZJ313" s="0"/>
      <c r="ZK313" s="0"/>
      <c r="ZL313" s="0"/>
      <c r="ZM313" s="0"/>
      <c r="ZN313" s="0"/>
      <c r="ZO313" s="0"/>
      <c r="ZP313" s="0"/>
      <c r="ZQ313" s="0"/>
      <c r="ZR313" s="0"/>
      <c r="ZS313" s="0"/>
      <c r="ZT313" s="0"/>
      <c r="ZU313" s="0"/>
      <c r="ZV313" s="0"/>
      <c r="ZW313" s="0"/>
      <c r="ZX313" s="0"/>
      <c r="ZY313" s="0"/>
      <c r="ZZ313" s="0"/>
      <c r="AAA313" s="0"/>
      <c r="AAB313" s="0"/>
      <c r="AAC313" s="0"/>
      <c r="AAD313" s="0"/>
      <c r="AAE313" s="0"/>
      <c r="AAF313" s="0"/>
      <c r="AAG313" s="0"/>
      <c r="AAH313" s="0"/>
      <c r="AAI313" s="0"/>
      <c r="AAJ313" s="0"/>
      <c r="AAK313" s="0"/>
      <c r="AAL313" s="0"/>
      <c r="AAM313" s="0"/>
      <c r="AAN313" s="0"/>
      <c r="AAO313" s="0"/>
      <c r="AAP313" s="0"/>
      <c r="AAQ313" s="0"/>
      <c r="AAR313" s="0"/>
      <c r="AAS313" s="0"/>
      <c r="AAT313" s="0"/>
      <c r="AAU313" s="0"/>
      <c r="AAV313" s="0"/>
      <c r="AAW313" s="0"/>
      <c r="AAX313" s="0"/>
      <c r="AAY313" s="0"/>
      <c r="AAZ313" s="0"/>
      <c r="ABA313" s="0"/>
      <c r="ABB313" s="0"/>
      <c r="ABC313" s="0"/>
      <c r="ABD313" s="0"/>
      <c r="ABE313" s="0"/>
      <c r="ABF313" s="0"/>
      <c r="ABG313" s="0"/>
      <c r="ABH313" s="0"/>
      <c r="ABI313" s="0"/>
      <c r="ABJ313" s="0"/>
      <c r="ABK313" s="0"/>
      <c r="ABL313" s="0"/>
      <c r="ABM313" s="0"/>
      <c r="ABN313" s="0"/>
      <c r="ABO313" s="0"/>
      <c r="ABP313" s="0"/>
      <c r="ABQ313" s="0"/>
      <c r="ABR313" s="0"/>
      <c r="ABS313" s="0"/>
      <c r="ABT313" s="0"/>
      <c r="ABU313" s="0"/>
      <c r="ABV313" s="0"/>
      <c r="ABW313" s="0"/>
      <c r="ABX313" s="0"/>
      <c r="ABY313" s="0"/>
      <c r="ABZ313" s="0"/>
      <c r="ACA313" s="0"/>
      <c r="ACB313" s="0"/>
      <c r="ACC313" s="0"/>
      <c r="ACD313" s="0"/>
      <c r="ACE313" s="0"/>
      <c r="ACF313" s="0"/>
      <c r="ACG313" s="0"/>
      <c r="ACH313" s="0"/>
      <c r="ACI313" s="0"/>
      <c r="ACJ313" s="0"/>
      <c r="ACK313" s="0"/>
      <c r="ACL313" s="0"/>
      <c r="ACM313" s="0"/>
      <c r="ACN313" s="0"/>
      <c r="ACO313" s="0"/>
      <c r="ACP313" s="0"/>
      <c r="ACQ313" s="0"/>
      <c r="ACR313" s="0"/>
      <c r="ACS313" s="0"/>
      <c r="ACT313" s="0"/>
      <c r="ACU313" s="0"/>
      <c r="ACV313" s="0"/>
      <c r="ACW313" s="0"/>
      <c r="ACX313" s="0"/>
      <c r="ACY313" s="0"/>
      <c r="ACZ313" s="0"/>
      <c r="ADA313" s="0"/>
      <c r="ADB313" s="0"/>
      <c r="ADC313" s="0"/>
      <c r="ADD313" s="0"/>
      <c r="ADE313" s="0"/>
      <c r="ADF313" s="0"/>
      <c r="ADG313" s="0"/>
      <c r="ADH313" s="0"/>
      <c r="ADI313" s="0"/>
      <c r="ADJ313" s="0"/>
      <c r="ADK313" s="0"/>
      <c r="ADL313" s="0"/>
      <c r="ADM313" s="0"/>
      <c r="ADN313" s="0"/>
      <c r="ADO313" s="0"/>
      <c r="ADP313" s="0"/>
      <c r="ADQ313" s="0"/>
      <c r="ADR313" s="0"/>
      <c r="ADS313" s="0"/>
      <c r="ADT313" s="0"/>
      <c r="ADU313" s="0"/>
      <c r="ADV313" s="0"/>
      <c r="ADW313" s="0"/>
      <c r="ADX313" s="0"/>
      <c r="ADY313" s="0"/>
      <c r="ADZ313" s="0"/>
      <c r="AEA313" s="0"/>
      <c r="AEB313" s="0"/>
      <c r="AEC313" s="0"/>
      <c r="AED313" s="0"/>
      <c r="AEE313" s="0"/>
      <c r="AEF313" s="0"/>
      <c r="AEG313" s="0"/>
      <c r="AEH313" s="0"/>
      <c r="AEI313" s="0"/>
      <c r="AEJ313" s="0"/>
      <c r="AEK313" s="0"/>
      <c r="AEL313" s="0"/>
      <c r="AEM313" s="0"/>
      <c r="AEN313" s="0"/>
      <c r="AEO313" s="0"/>
      <c r="AEP313" s="0"/>
      <c r="AEQ313" s="0"/>
      <c r="AER313" s="0"/>
      <c r="AES313" s="0"/>
      <c r="AET313" s="0"/>
      <c r="AEU313" s="0"/>
      <c r="AEV313" s="0"/>
      <c r="AEW313" s="0"/>
      <c r="AEX313" s="0"/>
      <c r="AEY313" s="0"/>
      <c r="AEZ313" s="0"/>
      <c r="AFA313" s="0"/>
      <c r="AFB313" s="0"/>
      <c r="AFC313" s="0"/>
      <c r="AFD313" s="0"/>
      <c r="AFE313" s="0"/>
      <c r="AFF313" s="0"/>
      <c r="AFG313" s="0"/>
      <c r="AFH313" s="0"/>
      <c r="AFI313" s="0"/>
      <c r="AFJ313" s="0"/>
      <c r="AFK313" s="0"/>
      <c r="AFL313" s="0"/>
      <c r="AFM313" s="0"/>
      <c r="AFN313" s="0"/>
      <c r="AFO313" s="0"/>
      <c r="AFP313" s="0"/>
      <c r="AFQ313" s="0"/>
      <c r="AFR313" s="0"/>
      <c r="AFS313" s="0"/>
      <c r="AFT313" s="0"/>
      <c r="AFU313" s="0"/>
      <c r="AFV313" s="0"/>
      <c r="AFW313" s="0"/>
      <c r="AFX313" s="0"/>
      <c r="AFY313" s="0"/>
      <c r="AFZ313" s="0"/>
      <c r="AGA313" s="0"/>
      <c r="AGB313" s="0"/>
      <c r="AGC313" s="0"/>
      <c r="AGD313" s="0"/>
      <c r="AGE313" s="0"/>
      <c r="AGF313" s="0"/>
      <c r="AGG313" s="0"/>
      <c r="AGH313" s="0"/>
      <c r="AGI313" s="0"/>
      <c r="AGJ313" s="0"/>
      <c r="AGK313" s="0"/>
      <c r="AGL313" s="0"/>
      <c r="AGM313" s="0"/>
      <c r="AGN313" s="0"/>
      <c r="AGO313" s="0"/>
      <c r="AGP313" s="0"/>
      <c r="AGQ313" s="0"/>
      <c r="AGR313" s="0"/>
      <c r="AGS313" s="0"/>
      <c r="AGT313" s="0"/>
      <c r="AGU313" s="0"/>
      <c r="AGV313" s="0"/>
      <c r="AGW313" s="0"/>
      <c r="AGX313" s="0"/>
      <c r="AGY313" s="0"/>
      <c r="AGZ313" s="0"/>
      <c r="AHA313" s="0"/>
      <c r="AHB313" s="0"/>
      <c r="AHC313" s="0"/>
      <c r="AHD313" s="0"/>
      <c r="AHE313" s="0"/>
      <c r="AHF313" s="0"/>
      <c r="AHG313" s="0"/>
      <c r="AHH313" s="0"/>
      <c r="AHI313" s="0"/>
      <c r="AHJ313" s="0"/>
      <c r="AHK313" s="0"/>
      <c r="AHL313" s="0"/>
      <c r="AHM313" s="0"/>
      <c r="AHN313" s="0"/>
      <c r="AHO313" s="0"/>
      <c r="AHP313" s="0"/>
      <c r="AHQ313" s="0"/>
      <c r="AHR313" s="0"/>
      <c r="AHS313" s="0"/>
      <c r="AHT313" s="0"/>
      <c r="AHU313" s="0"/>
      <c r="AHV313" s="0"/>
      <c r="AHW313" s="0"/>
      <c r="AHX313" s="0"/>
      <c r="AHY313" s="0"/>
      <c r="AHZ313" s="0"/>
      <c r="AIA313" s="0"/>
      <c r="AIB313" s="0"/>
      <c r="AIC313" s="0"/>
      <c r="AID313" s="0"/>
      <c r="AIE313" s="0"/>
      <c r="AIF313" s="0"/>
      <c r="AIG313" s="0"/>
      <c r="AIH313" s="0"/>
      <c r="AII313" s="0"/>
      <c r="AIJ313" s="0"/>
      <c r="AIK313" s="0"/>
      <c r="AIL313" s="0"/>
      <c r="AIM313" s="0"/>
      <c r="AIN313" s="0"/>
      <c r="AIO313" s="0"/>
      <c r="AIP313" s="0"/>
      <c r="AIQ313" s="0"/>
      <c r="AIR313" s="0"/>
      <c r="AIS313" s="0"/>
      <c r="AIT313" s="0"/>
      <c r="AIU313" s="0"/>
      <c r="AIV313" s="0"/>
      <c r="AIW313" s="0"/>
      <c r="AIX313" s="0"/>
      <c r="AIY313" s="0"/>
      <c r="AIZ313" s="0"/>
      <c r="AJA313" s="0"/>
      <c r="AJB313" s="0"/>
      <c r="AJC313" s="0"/>
      <c r="AJD313" s="0"/>
      <c r="AJE313" s="0"/>
      <c r="AJF313" s="0"/>
      <c r="AJG313" s="0"/>
      <c r="AJH313" s="0"/>
      <c r="AJI313" s="0"/>
      <c r="AJJ313" s="0"/>
      <c r="AJK313" s="0"/>
      <c r="AJL313" s="0"/>
      <c r="AJM313" s="0"/>
      <c r="AJN313" s="0"/>
      <c r="AJO313" s="0"/>
      <c r="AJP313" s="0"/>
      <c r="AJQ313" s="0"/>
      <c r="AJR313" s="0"/>
      <c r="AJS313" s="0"/>
      <c r="AJT313" s="0"/>
      <c r="AJU313" s="0"/>
      <c r="AJV313" s="0"/>
      <c r="AJW313" s="0"/>
      <c r="AJX313" s="0"/>
      <c r="AJY313" s="0"/>
      <c r="AJZ313" s="0"/>
      <c r="AKA313" s="0"/>
      <c r="AKB313" s="0"/>
      <c r="AKC313" s="0"/>
      <c r="AKD313" s="0"/>
      <c r="AKE313" s="0"/>
      <c r="AKF313" s="0"/>
      <c r="AKG313" s="0"/>
      <c r="AKH313" s="0"/>
      <c r="AKI313" s="0"/>
      <c r="AKJ313" s="0"/>
      <c r="AKK313" s="0"/>
      <c r="AKL313" s="0"/>
      <c r="AKM313" s="0"/>
      <c r="AKN313" s="0"/>
      <c r="AKO313" s="0"/>
      <c r="AKP313" s="0"/>
      <c r="AKQ313" s="0"/>
      <c r="AKR313" s="0"/>
      <c r="AKS313" s="0"/>
      <c r="AKT313" s="0"/>
      <c r="AKU313" s="0"/>
      <c r="AKV313" s="0"/>
      <c r="AKW313" s="0"/>
      <c r="AKX313" s="0"/>
      <c r="AKY313" s="0"/>
      <c r="AKZ313" s="0"/>
      <c r="ALA313" s="0"/>
      <c r="ALB313" s="0"/>
      <c r="ALC313" s="0"/>
      <c r="ALD313" s="0"/>
      <c r="ALE313" s="0"/>
      <c r="ALF313" s="0"/>
      <c r="ALG313" s="0"/>
      <c r="ALH313" s="0"/>
      <c r="ALI313" s="0"/>
      <c r="ALJ313" s="0"/>
      <c r="ALK313" s="0"/>
      <c r="ALL313" s="0"/>
      <c r="ALM313" s="0"/>
      <c r="ALN313" s="0"/>
      <c r="ALO313" s="0"/>
      <c r="ALP313" s="0"/>
      <c r="ALQ313" s="0"/>
      <c r="ALR313" s="0"/>
      <c r="ALS313" s="0"/>
      <c r="ALT313" s="0"/>
      <c r="ALU313" s="0"/>
      <c r="ALV313" s="0"/>
      <c r="ALW313" s="0"/>
      <c r="ALX313" s="0"/>
      <c r="ALY313" s="0"/>
      <c r="ALZ313" s="0"/>
      <c r="AMA313" s="0"/>
      <c r="AMB313" s="0"/>
      <c r="AMC313" s="0"/>
      <c r="AMD313" s="0"/>
      <c r="AME313" s="0"/>
      <c r="AMF313" s="0"/>
      <c r="AMG313" s="0"/>
      <c r="AMH313" s="0"/>
      <c r="AMI313" s="0"/>
      <c r="AMJ313" s="0"/>
    </row>
    <row r="314" customFormat="false" ht="15" hidden="false" customHeight="true" outlineLevel="0" collapsed="false">
      <c r="A314" s="188"/>
      <c r="B314" s="188"/>
      <c r="C314" s="189"/>
      <c r="D314" s="202"/>
      <c r="E314" s="190"/>
      <c r="F314" s="190"/>
      <c r="G314" s="190"/>
      <c r="H314" s="190"/>
      <c r="I314" s="190"/>
      <c r="J314" s="0"/>
      <c r="K314" s="206"/>
      <c r="L314" s="205" t="s">
        <v>394</v>
      </c>
      <c r="M314" s="207" t="s">
        <v>716</v>
      </c>
      <c r="N314" s="0"/>
      <c r="O314" s="179"/>
      <c r="P314" s="179"/>
      <c r="Q314" s="213"/>
      <c r="R314" s="193"/>
      <c r="S314" s="201" t="s">
        <v>717</v>
      </c>
      <c r="T314" s="195" t="s">
        <v>718</v>
      </c>
      <c r="U314" s="195"/>
      <c r="V314" s="196"/>
      <c r="W314" s="196"/>
      <c r="X314" s="196"/>
      <c r="Y314" s="196"/>
      <c r="Z314" s="196"/>
      <c r="AA314" s="196"/>
      <c r="AB314" s="197"/>
      <c r="AC314" s="198"/>
      <c r="AD314" s="198"/>
      <c r="AE314" s="198"/>
      <c r="AF314" s="198"/>
      <c r="AG314" s="198"/>
      <c r="AH314" s="198"/>
      <c r="AI314" s="198"/>
      <c r="AJ314" s="198"/>
      <c r="AK314" s="198"/>
      <c r="AL314" s="198"/>
      <c r="AM314" s="198"/>
      <c r="AN314" s="198"/>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c r="IY314" s="0"/>
      <c r="IZ314" s="0"/>
      <c r="JA314" s="0"/>
      <c r="JB314" s="0"/>
      <c r="JC314" s="0"/>
      <c r="JD314" s="0"/>
      <c r="JE314" s="0"/>
      <c r="JF314" s="0"/>
      <c r="JG314" s="0"/>
      <c r="JH314" s="0"/>
      <c r="JI314" s="0"/>
      <c r="JJ314" s="0"/>
      <c r="JK314" s="0"/>
      <c r="JL314" s="0"/>
      <c r="JM314" s="0"/>
      <c r="JN314" s="0"/>
      <c r="JO314" s="0"/>
      <c r="JP314" s="0"/>
      <c r="JQ314" s="0"/>
      <c r="JR314" s="0"/>
      <c r="JS314" s="0"/>
      <c r="JT314" s="0"/>
      <c r="JU314" s="0"/>
      <c r="JV314" s="0"/>
      <c r="JW314" s="0"/>
      <c r="JX314" s="0"/>
      <c r="JY314" s="0"/>
      <c r="JZ314" s="0"/>
      <c r="KA314" s="0"/>
      <c r="KB314" s="0"/>
      <c r="KC314" s="0"/>
      <c r="KD314" s="0"/>
      <c r="KE314" s="0"/>
      <c r="KF314" s="0"/>
      <c r="KG314" s="0"/>
      <c r="KH314" s="0"/>
      <c r="KI314" s="0"/>
      <c r="KJ314" s="0"/>
      <c r="KK314" s="0"/>
      <c r="KL314" s="0"/>
      <c r="KM314" s="0"/>
      <c r="KN314" s="0"/>
      <c r="KO314" s="0"/>
      <c r="KP314" s="0"/>
      <c r="KQ314" s="0"/>
      <c r="KR314" s="0"/>
      <c r="KS314" s="0"/>
      <c r="KT314" s="0"/>
      <c r="KU314" s="0"/>
      <c r="KV314" s="0"/>
      <c r="KW314" s="0"/>
      <c r="KX314" s="0"/>
      <c r="KY314" s="0"/>
      <c r="KZ314" s="0"/>
      <c r="LA314" s="0"/>
      <c r="LB314" s="0"/>
      <c r="LC314" s="0"/>
      <c r="LD314" s="0"/>
      <c r="LE314" s="0"/>
      <c r="LF314" s="0"/>
      <c r="LG314" s="0"/>
      <c r="LH314" s="0"/>
      <c r="LI314" s="0"/>
      <c r="LJ314" s="0"/>
      <c r="LK314" s="0"/>
      <c r="LL314" s="0"/>
      <c r="LM314" s="0"/>
      <c r="LN314" s="0"/>
      <c r="LO314" s="0"/>
      <c r="LP314" s="0"/>
      <c r="LQ314" s="0"/>
      <c r="LR314" s="0"/>
      <c r="LS314" s="0"/>
      <c r="LT314" s="0"/>
      <c r="LU314" s="0"/>
      <c r="LV314" s="0"/>
      <c r="LW314" s="0"/>
      <c r="LX314" s="0"/>
      <c r="LY314" s="0"/>
      <c r="LZ314" s="0"/>
      <c r="MA314" s="0"/>
      <c r="MB314" s="0"/>
      <c r="MC314" s="0"/>
      <c r="MD314" s="0"/>
      <c r="ME314" s="0"/>
      <c r="MF314" s="0"/>
      <c r="MG314" s="0"/>
      <c r="MH314" s="0"/>
      <c r="MI314" s="0"/>
      <c r="MJ314" s="0"/>
      <c r="MK314" s="0"/>
      <c r="ML314" s="0"/>
      <c r="MM314" s="0"/>
      <c r="MN314" s="0"/>
      <c r="MO314" s="0"/>
      <c r="MP314" s="0"/>
      <c r="MQ314" s="0"/>
      <c r="MR314" s="0"/>
      <c r="MS314" s="0"/>
      <c r="MT314" s="0"/>
      <c r="MU314" s="0"/>
      <c r="MV314" s="0"/>
      <c r="MW314" s="0"/>
      <c r="MX314" s="0"/>
      <c r="MY314" s="0"/>
      <c r="MZ314" s="0"/>
      <c r="NA314" s="0"/>
      <c r="NB314" s="0"/>
      <c r="NC314" s="0"/>
      <c r="ND314" s="0"/>
      <c r="NE314" s="0"/>
      <c r="NF314" s="0"/>
      <c r="NG314" s="0"/>
      <c r="NH314" s="0"/>
      <c r="NI314" s="0"/>
      <c r="NJ314" s="0"/>
      <c r="NK314" s="0"/>
      <c r="NL314" s="0"/>
      <c r="NM314" s="0"/>
      <c r="NN314" s="0"/>
      <c r="NO314" s="0"/>
      <c r="NP314" s="0"/>
      <c r="NQ314" s="0"/>
      <c r="NR314" s="0"/>
      <c r="NS314" s="0"/>
      <c r="NT314" s="0"/>
      <c r="NU314" s="0"/>
      <c r="NV314" s="0"/>
      <c r="NW314" s="0"/>
      <c r="NX314" s="0"/>
      <c r="NY314" s="0"/>
      <c r="NZ314" s="0"/>
      <c r="OA314" s="0"/>
      <c r="OB314" s="0"/>
      <c r="OC314" s="0"/>
      <c r="OD314" s="0"/>
      <c r="OE314" s="0"/>
      <c r="OF314" s="0"/>
      <c r="OG314" s="0"/>
      <c r="OH314" s="0"/>
      <c r="OI314" s="0"/>
      <c r="OJ314" s="0"/>
      <c r="OK314" s="0"/>
      <c r="OL314" s="0"/>
      <c r="OM314" s="0"/>
      <c r="ON314" s="0"/>
      <c r="OO314" s="0"/>
      <c r="OP314" s="0"/>
      <c r="OQ314" s="0"/>
      <c r="OR314" s="0"/>
      <c r="OS314" s="0"/>
      <c r="OT314" s="0"/>
      <c r="OU314" s="0"/>
      <c r="OV314" s="0"/>
      <c r="OW314" s="0"/>
      <c r="OX314" s="0"/>
      <c r="OY314" s="0"/>
      <c r="OZ314" s="0"/>
      <c r="PA314" s="0"/>
      <c r="PB314" s="0"/>
      <c r="PC314" s="0"/>
      <c r="PD314" s="0"/>
      <c r="PE314" s="0"/>
      <c r="PF314" s="0"/>
      <c r="PG314" s="0"/>
      <c r="PH314" s="0"/>
      <c r="PI314" s="0"/>
      <c r="PJ314" s="0"/>
      <c r="PK314" s="0"/>
      <c r="PL314" s="0"/>
      <c r="PM314" s="0"/>
      <c r="PN314" s="0"/>
      <c r="PO314" s="0"/>
      <c r="PP314" s="0"/>
      <c r="PQ314" s="0"/>
      <c r="PR314" s="0"/>
      <c r="PS314" s="0"/>
      <c r="PT314" s="0"/>
      <c r="PU314" s="0"/>
      <c r="PV314" s="0"/>
      <c r="PW314" s="0"/>
      <c r="PX314" s="0"/>
      <c r="PY314" s="0"/>
      <c r="PZ314" s="0"/>
      <c r="QA314" s="0"/>
      <c r="QB314" s="0"/>
      <c r="QC314" s="0"/>
      <c r="QD314" s="0"/>
      <c r="QE314" s="0"/>
      <c r="QF314" s="0"/>
      <c r="QG314" s="0"/>
      <c r="QH314" s="0"/>
      <c r="QI314" s="0"/>
      <c r="QJ314" s="0"/>
      <c r="QK314" s="0"/>
      <c r="QL314" s="0"/>
      <c r="QM314" s="0"/>
      <c r="QN314" s="0"/>
      <c r="QO314" s="0"/>
      <c r="QP314" s="0"/>
      <c r="QQ314" s="0"/>
      <c r="QR314" s="0"/>
      <c r="QS314" s="0"/>
      <c r="QT314" s="0"/>
      <c r="QU314" s="0"/>
      <c r="QV314" s="0"/>
      <c r="QW314" s="0"/>
      <c r="QX314" s="0"/>
      <c r="QY314" s="0"/>
      <c r="QZ314" s="0"/>
      <c r="RA314" s="0"/>
      <c r="RB314" s="0"/>
      <c r="RC314" s="0"/>
      <c r="RD314" s="0"/>
      <c r="RE314" s="0"/>
      <c r="RF314" s="0"/>
      <c r="RG314" s="0"/>
      <c r="RH314" s="0"/>
      <c r="RI314" s="0"/>
      <c r="RJ314" s="0"/>
      <c r="RK314" s="0"/>
      <c r="RL314" s="0"/>
      <c r="RM314" s="0"/>
      <c r="RN314" s="0"/>
      <c r="RO314" s="0"/>
      <c r="RP314" s="0"/>
      <c r="RQ314" s="0"/>
      <c r="RR314" s="0"/>
      <c r="RS314" s="0"/>
      <c r="RT314" s="0"/>
      <c r="RU314" s="0"/>
      <c r="RV314" s="0"/>
      <c r="RW314" s="0"/>
      <c r="RX314" s="0"/>
      <c r="RY314" s="0"/>
      <c r="RZ314" s="0"/>
      <c r="SA314" s="0"/>
      <c r="SB314" s="0"/>
      <c r="SC314" s="0"/>
      <c r="SD314" s="0"/>
      <c r="SE314" s="0"/>
      <c r="SF314" s="0"/>
      <c r="SG314" s="0"/>
      <c r="SH314" s="0"/>
      <c r="SI314" s="0"/>
      <c r="SJ314" s="0"/>
      <c r="SK314" s="0"/>
      <c r="SL314" s="0"/>
      <c r="SM314" s="0"/>
      <c r="SN314" s="0"/>
      <c r="SO314" s="0"/>
      <c r="SP314" s="0"/>
      <c r="SQ314" s="0"/>
      <c r="SR314" s="0"/>
      <c r="SS314" s="0"/>
      <c r="ST314" s="0"/>
      <c r="SU314" s="0"/>
      <c r="SV314" s="0"/>
      <c r="SW314" s="0"/>
      <c r="SX314" s="0"/>
      <c r="SY314" s="0"/>
      <c r="SZ314" s="0"/>
      <c r="TA314" s="0"/>
      <c r="TB314" s="0"/>
      <c r="TC314" s="0"/>
      <c r="TD314" s="0"/>
      <c r="TE314" s="0"/>
      <c r="TF314" s="0"/>
      <c r="TG314" s="0"/>
      <c r="TH314" s="0"/>
      <c r="TI314" s="0"/>
      <c r="TJ314" s="0"/>
      <c r="TK314" s="0"/>
      <c r="TL314" s="0"/>
      <c r="TM314" s="0"/>
      <c r="TN314" s="0"/>
      <c r="TO314" s="0"/>
      <c r="TP314" s="0"/>
      <c r="TQ314" s="0"/>
      <c r="TR314" s="0"/>
      <c r="TS314" s="0"/>
      <c r="TT314" s="0"/>
      <c r="TU314" s="0"/>
      <c r="TV314" s="0"/>
      <c r="TW314" s="0"/>
      <c r="TX314" s="0"/>
      <c r="TY314" s="0"/>
      <c r="TZ314" s="0"/>
      <c r="UA314" s="0"/>
      <c r="UB314" s="0"/>
      <c r="UC314" s="0"/>
      <c r="UD314" s="0"/>
      <c r="UE314" s="0"/>
      <c r="UF314" s="0"/>
      <c r="UG314" s="0"/>
      <c r="UH314" s="0"/>
      <c r="UI314" s="0"/>
      <c r="UJ314" s="0"/>
      <c r="UK314" s="0"/>
      <c r="UL314" s="0"/>
      <c r="UM314" s="0"/>
      <c r="UN314" s="0"/>
      <c r="UO314" s="0"/>
      <c r="UP314" s="0"/>
      <c r="UQ314" s="0"/>
      <c r="UR314" s="0"/>
      <c r="US314" s="0"/>
      <c r="UT314" s="0"/>
      <c r="UU314" s="0"/>
      <c r="UV314" s="0"/>
      <c r="UW314" s="0"/>
      <c r="UX314" s="0"/>
      <c r="UY314" s="0"/>
      <c r="UZ314" s="0"/>
      <c r="VA314" s="0"/>
      <c r="VB314" s="0"/>
      <c r="VC314" s="0"/>
      <c r="VD314" s="0"/>
      <c r="VE314" s="0"/>
      <c r="VF314" s="0"/>
      <c r="VG314" s="0"/>
      <c r="VH314" s="0"/>
      <c r="VI314" s="0"/>
      <c r="VJ314" s="0"/>
      <c r="VK314" s="0"/>
      <c r="VL314" s="0"/>
      <c r="VM314" s="0"/>
      <c r="VN314" s="0"/>
      <c r="VO314" s="0"/>
      <c r="VP314" s="0"/>
      <c r="VQ314" s="0"/>
      <c r="VR314" s="0"/>
      <c r="VS314" s="0"/>
      <c r="VT314" s="0"/>
      <c r="VU314" s="0"/>
      <c r="VV314" s="0"/>
      <c r="VW314" s="0"/>
      <c r="VX314" s="0"/>
      <c r="VY314" s="0"/>
      <c r="VZ314" s="0"/>
      <c r="WA314" s="0"/>
      <c r="WB314" s="0"/>
      <c r="WC314" s="0"/>
      <c r="WD314" s="0"/>
      <c r="WE314" s="0"/>
      <c r="WF314" s="0"/>
      <c r="WG314" s="0"/>
      <c r="WH314" s="0"/>
      <c r="WI314" s="0"/>
      <c r="WJ314" s="0"/>
      <c r="WK314" s="0"/>
      <c r="WL314" s="0"/>
      <c r="WM314" s="0"/>
      <c r="WN314" s="0"/>
      <c r="WO314" s="0"/>
      <c r="WP314" s="0"/>
      <c r="WQ314" s="0"/>
      <c r="WR314" s="0"/>
      <c r="WS314" s="0"/>
      <c r="WT314" s="0"/>
      <c r="WU314" s="0"/>
      <c r="WV314" s="0"/>
      <c r="WW314" s="0"/>
      <c r="WX314" s="0"/>
      <c r="WY314" s="0"/>
      <c r="WZ314" s="0"/>
      <c r="XA314" s="0"/>
      <c r="XB314" s="0"/>
      <c r="XC314" s="0"/>
      <c r="XD314" s="0"/>
      <c r="XE314" s="0"/>
      <c r="XF314" s="0"/>
      <c r="XG314" s="0"/>
      <c r="XH314" s="0"/>
      <c r="XI314" s="0"/>
      <c r="XJ314" s="0"/>
      <c r="XK314" s="0"/>
      <c r="XL314" s="0"/>
      <c r="XM314" s="0"/>
      <c r="XN314" s="0"/>
      <c r="XO314" s="0"/>
      <c r="XP314" s="0"/>
      <c r="XQ314" s="0"/>
      <c r="XR314" s="0"/>
      <c r="XS314" s="0"/>
      <c r="XT314" s="0"/>
      <c r="XU314" s="0"/>
      <c r="XV314" s="0"/>
      <c r="XW314" s="0"/>
      <c r="XX314" s="0"/>
      <c r="XY314" s="0"/>
      <c r="XZ314" s="0"/>
      <c r="YA314" s="0"/>
      <c r="YB314" s="0"/>
      <c r="YC314" s="0"/>
      <c r="YD314" s="0"/>
      <c r="YE314" s="0"/>
      <c r="YF314" s="0"/>
      <c r="YG314" s="0"/>
      <c r="YH314" s="0"/>
      <c r="YI314" s="0"/>
      <c r="YJ314" s="0"/>
      <c r="YK314" s="0"/>
      <c r="YL314" s="0"/>
      <c r="YM314" s="0"/>
      <c r="YN314" s="0"/>
      <c r="YO314" s="0"/>
      <c r="YP314" s="0"/>
      <c r="YQ314" s="0"/>
      <c r="YR314" s="0"/>
      <c r="YS314" s="0"/>
      <c r="YT314" s="0"/>
      <c r="YU314" s="0"/>
      <c r="YV314" s="0"/>
      <c r="YW314" s="0"/>
      <c r="YX314" s="0"/>
      <c r="YY314" s="0"/>
      <c r="YZ314" s="0"/>
      <c r="ZA314" s="0"/>
      <c r="ZB314" s="0"/>
      <c r="ZC314" s="0"/>
      <c r="ZD314" s="0"/>
      <c r="ZE314" s="0"/>
      <c r="ZF314" s="0"/>
      <c r="ZG314" s="0"/>
      <c r="ZH314" s="0"/>
      <c r="ZI314" s="0"/>
      <c r="ZJ314" s="0"/>
      <c r="ZK314" s="0"/>
      <c r="ZL314" s="0"/>
      <c r="ZM314" s="0"/>
      <c r="ZN314" s="0"/>
      <c r="ZO314" s="0"/>
      <c r="ZP314" s="0"/>
      <c r="ZQ314" s="0"/>
      <c r="ZR314" s="0"/>
      <c r="ZS314" s="0"/>
      <c r="ZT314" s="0"/>
      <c r="ZU314" s="0"/>
      <c r="ZV314" s="0"/>
      <c r="ZW314" s="0"/>
      <c r="ZX314" s="0"/>
      <c r="ZY314" s="0"/>
      <c r="ZZ314" s="0"/>
      <c r="AAA314" s="0"/>
      <c r="AAB314" s="0"/>
      <c r="AAC314" s="0"/>
      <c r="AAD314" s="0"/>
      <c r="AAE314" s="0"/>
      <c r="AAF314" s="0"/>
      <c r="AAG314" s="0"/>
      <c r="AAH314" s="0"/>
      <c r="AAI314" s="0"/>
      <c r="AAJ314" s="0"/>
      <c r="AAK314" s="0"/>
      <c r="AAL314" s="0"/>
      <c r="AAM314" s="0"/>
      <c r="AAN314" s="0"/>
      <c r="AAO314" s="0"/>
      <c r="AAP314" s="0"/>
      <c r="AAQ314" s="0"/>
      <c r="AAR314" s="0"/>
      <c r="AAS314" s="0"/>
      <c r="AAT314" s="0"/>
      <c r="AAU314" s="0"/>
      <c r="AAV314" s="0"/>
      <c r="AAW314" s="0"/>
      <c r="AAX314" s="0"/>
      <c r="AAY314" s="0"/>
      <c r="AAZ314" s="0"/>
      <c r="ABA314" s="0"/>
      <c r="ABB314" s="0"/>
      <c r="ABC314" s="0"/>
      <c r="ABD314" s="0"/>
      <c r="ABE314" s="0"/>
      <c r="ABF314" s="0"/>
      <c r="ABG314" s="0"/>
      <c r="ABH314" s="0"/>
      <c r="ABI314" s="0"/>
      <c r="ABJ314" s="0"/>
      <c r="ABK314" s="0"/>
      <c r="ABL314" s="0"/>
      <c r="ABM314" s="0"/>
      <c r="ABN314" s="0"/>
      <c r="ABO314" s="0"/>
      <c r="ABP314" s="0"/>
      <c r="ABQ314" s="0"/>
      <c r="ABR314" s="0"/>
      <c r="ABS314" s="0"/>
      <c r="ABT314" s="0"/>
      <c r="ABU314" s="0"/>
      <c r="ABV314" s="0"/>
      <c r="ABW314" s="0"/>
      <c r="ABX314" s="0"/>
      <c r="ABY314" s="0"/>
      <c r="ABZ314" s="0"/>
      <c r="ACA314" s="0"/>
      <c r="ACB314" s="0"/>
      <c r="ACC314" s="0"/>
      <c r="ACD314" s="0"/>
      <c r="ACE314" s="0"/>
      <c r="ACF314" s="0"/>
      <c r="ACG314" s="0"/>
      <c r="ACH314" s="0"/>
      <c r="ACI314" s="0"/>
      <c r="ACJ314" s="0"/>
      <c r="ACK314" s="0"/>
      <c r="ACL314" s="0"/>
      <c r="ACM314" s="0"/>
      <c r="ACN314" s="0"/>
      <c r="ACO314" s="0"/>
      <c r="ACP314" s="0"/>
      <c r="ACQ314" s="0"/>
      <c r="ACR314" s="0"/>
      <c r="ACS314" s="0"/>
      <c r="ACT314" s="0"/>
      <c r="ACU314" s="0"/>
      <c r="ACV314" s="0"/>
      <c r="ACW314" s="0"/>
      <c r="ACX314" s="0"/>
      <c r="ACY314" s="0"/>
      <c r="ACZ314" s="0"/>
      <c r="ADA314" s="0"/>
      <c r="ADB314" s="0"/>
      <c r="ADC314" s="0"/>
      <c r="ADD314" s="0"/>
      <c r="ADE314" s="0"/>
      <c r="ADF314" s="0"/>
      <c r="ADG314" s="0"/>
      <c r="ADH314" s="0"/>
      <c r="ADI314" s="0"/>
      <c r="ADJ314" s="0"/>
      <c r="ADK314" s="0"/>
      <c r="ADL314" s="0"/>
      <c r="ADM314" s="0"/>
      <c r="ADN314" s="0"/>
      <c r="ADO314" s="0"/>
      <c r="ADP314" s="0"/>
      <c r="ADQ314" s="0"/>
      <c r="ADR314" s="0"/>
      <c r="ADS314" s="0"/>
      <c r="ADT314" s="0"/>
      <c r="ADU314" s="0"/>
      <c r="ADV314" s="0"/>
      <c r="ADW314" s="0"/>
      <c r="ADX314" s="0"/>
      <c r="ADY314" s="0"/>
      <c r="ADZ314" s="0"/>
      <c r="AEA314" s="0"/>
      <c r="AEB314" s="0"/>
      <c r="AEC314" s="0"/>
      <c r="AED314" s="0"/>
      <c r="AEE314" s="0"/>
      <c r="AEF314" s="0"/>
      <c r="AEG314" s="0"/>
      <c r="AEH314" s="0"/>
      <c r="AEI314" s="0"/>
      <c r="AEJ314" s="0"/>
      <c r="AEK314" s="0"/>
      <c r="AEL314" s="0"/>
      <c r="AEM314" s="0"/>
      <c r="AEN314" s="0"/>
      <c r="AEO314" s="0"/>
      <c r="AEP314" s="0"/>
      <c r="AEQ314" s="0"/>
      <c r="AER314" s="0"/>
      <c r="AES314" s="0"/>
      <c r="AET314" s="0"/>
      <c r="AEU314" s="0"/>
      <c r="AEV314" s="0"/>
      <c r="AEW314" s="0"/>
      <c r="AEX314" s="0"/>
      <c r="AEY314" s="0"/>
      <c r="AEZ314" s="0"/>
      <c r="AFA314" s="0"/>
      <c r="AFB314" s="0"/>
      <c r="AFC314" s="0"/>
      <c r="AFD314" s="0"/>
      <c r="AFE314" s="0"/>
      <c r="AFF314" s="0"/>
      <c r="AFG314" s="0"/>
      <c r="AFH314" s="0"/>
      <c r="AFI314" s="0"/>
      <c r="AFJ314" s="0"/>
      <c r="AFK314" s="0"/>
      <c r="AFL314" s="0"/>
      <c r="AFM314" s="0"/>
      <c r="AFN314" s="0"/>
      <c r="AFO314" s="0"/>
      <c r="AFP314" s="0"/>
      <c r="AFQ314" s="0"/>
      <c r="AFR314" s="0"/>
      <c r="AFS314" s="0"/>
      <c r="AFT314" s="0"/>
      <c r="AFU314" s="0"/>
      <c r="AFV314" s="0"/>
      <c r="AFW314" s="0"/>
      <c r="AFX314" s="0"/>
      <c r="AFY314" s="0"/>
      <c r="AFZ314" s="0"/>
      <c r="AGA314" s="0"/>
      <c r="AGB314" s="0"/>
      <c r="AGC314" s="0"/>
      <c r="AGD314" s="0"/>
      <c r="AGE314" s="0"/>
      <c r="AGF314" s="0"/>
      <c r="AGG314" s="0"/>
      <c r="AGH314" s="0"/>
      <c r="AGI314" s="0"/>
      <c r="AGJ314" s="0"/>
      <c r="AGK314" s="0"/>
      <c r="AGL314" s="0"/>
      <c r="AGM314" s="0"/>
      <c r="AGN314" s="0"/>
      <c r="AGO314" s="0"/>
      <c r="AGP314" s="0"/>
      <c r="AGQ314" s="0"/>
      <c r="AGR314" s="0"/>
      <c r="AGS314" s="0"/>
      <c r="AGT314" s="0"/>
      <c r="AGU314" s="0"/>
      <c r="AGV314" s="0"/>
      <c r="AGW314" s="0"/>
      <c r="AGX314" s="0"/>
      <c r="AGY314" s="0"/>
      <c r="AGZ314" s="0"/>
      <c r="AHA314" s="0"/>
      <c r="AHB314" s="0"/>
      <c r="AHC314" s="0"/>
      <c r="AHD314" s="0"/>
      <c r="AHE314" s="0"/>
      <c r="AHF314" s="0"/>
      <c r="AHG314" s="0"/>
      <c r="AHH314" s="0"/>
      <c r="AHI314" s="0"/>
      <c r="AHJ314" s="0"/>
      <c r="AHK314" s="0"/>
      <c r="AHL314" s="0"/>
      <c r="AHM314" s="0"/>
      <c r="AHN314" s="0"/>
      <c r="AHO314" s="0"/>
      <c r="AHP314" s="0"/>
      <c r="AHQ314" s="0"/>
      <c r="AHR314" s="0"/>
      <c r="AHS314" s="0"/>
      <c r="AHT314" s="0"/>
      <c r="AHU314" s="0"/>
      <c r="AHV314" s="0"/>
      <c r="AHW314" s="0"/>
      <c r="AHX314" s="0"/>
      <c r="AHY314" s="0"/>
      <c r="AHZ314" s="0"/>
      <c r="AIA314" s="0"/>
      <c r="AIB314" s="0"/>
      <c r="AIC314" s="0"/>
      <c r="AID314" s="0"/>
      <c r="AIE314" s="0"/>
      <c r="AIF314" s="0"/>
      <c r="AIG314" s="0"/>
      <c r="AIH314" s="0"/>
      <c r="AII314" s="0"/>
      <c r="AIJ314" s="0"/>
      <c r="AIK314" s="0"/>
      <c r="AIL314" s="0"/>
      <c r="AIM314" s="0"/>
      <c r="AIN314" s="0"/>
      <c r="AIO314" s="0"/>
      <c r="AIP314" s="0"/>
      <c r="AIQ314" s="0"/>
      <c r="AIR314" s="0"/>
      <c r="AIS314" s="0"/>
      <c r="AIT314" s="0"/>
      <c r="AIU314" s="0"/>
      <c r="AIV314" s="0"/>
      <c r="AIW314" s="0"/>
      <c r="AIX314" s="0"/>
      <c r="AIY314" s="0"/>
      <c r="AIZ314" s="0"/>
      <c r="AJA314" s="0"/>
      <c r="AJB314" s="0"/>
      <c r="AJC314" s="0"/>
      <c r="AJD314" s="0"/>
      <c r="AJE314" s="0"/>
      <c r="AJF314" s="0"/>
      <c r="AJG314" s="0"/>
      <c r="AJH314" s="0"/>
      <c r="AJI314" s="0"/>
      <c r="AJJ314" s="0"/>
      <c r="AJK314" s="0"/>
      <c r="AJL314" s="0"/>
      <c r="AJM314" s="0"/>
      <c r="AJN314" s="0"/>
      <c r="AJO314" s="0"/>
      <c r="AJP314" s="0"/>
      <c r="AJQ314" s="0"/>
      <c r="AJR314" s="0"/>
      <c r="AJS314" s="0"/>
      <c r="AJT314" s="0"/>
      <c r="AJU314" s="0"/>
      <c r="AJV314" s="0"/>
      <c r="AJW314" s="0"/>
      <c r="AJX314" s="0"/>
      <c r="AJY314" s="0"/>
      <c r="AJZ314" s="0"/>
      <c r="AKA314" s="0"/>
      <c r="AKB314" s="0"/>
      <c r="AKC314" s="0"/>
      <c r="AKD314" s="0"/>
      <c r="AKE314" s="0"/>
      <c r="AKF314" s="0"/>
      <c r="AKG314" s="0"/>
      <c r="AKH314" s="0"/>
      <c r="AKI314" s="0"/>
      <c r="AKJ314" s="0"/>
      <c r="AKK314" s="0"/>
      <c r="AKL314" s="0"/>
      <c r="AKM314" s="0"/>
      <c r="AKN314" s="0"/>
      <c r="AKO314" s="0"/>
      <c r="AKP314" s="0"/>
      <c r="AKQ314" s="0"/>
      <c r="AKR314" s="0"/>
      <c r="AKS314" s="0"/>
      <c r="AKT314" s="0"/>
      <c r="AKU314" s="0"/>
      <c r="AKV314" s="0"/>
      <c r="AKW314" s="0"/>
      <c r="AKX314" s="0"/>
      <c r="AKY314" s="0"/>
      <c r="AKZ314" s="0"/>
      <c r="ALA314" s="0"/>
      <c r="ALB314" s="0"/>
      <c r="ALC314" s="0"/>
      <c r="ALD314" s="0"/>
      <c r="ALE314" s="0"/>
      <c r="ALF314" s="0"/>
      <c r="ALG314" s="0"/>
      <c r="ALH314" s="0"/>
      <c r="ALI314" s="0"/>
      <c r="ALJ314" s="0"/>
      <c r="ALK314" s="0"/>
      <c r="ALL314" s="0"/>
      <c r="ALM314" s="0"/>
      <c r="ALN314" s="0"/>
      <c r="ALO314" s="0"/>
      <c r="ALP314" s="0"/>
      <c r="ALQ314" s="0"/>
      <c r="ALR314" s="0"/>
      <c r="ALS314" s="0"/>
      <c r="ALT314" s="0"/>
      <c r="ALU314" s="0"/>
      <c r="ALV314" s="0"/>
      <c r="ALW314" s="0"/>
      <c r="ALX314" s="0"/>
      <c r="ALY314" s="0"/>
      <c r="ALZ314" s="0"/>
      <c r="AMA314" s="0"/>
      <c r="AMB314" s="0"/>
      <c r="AMC314" s="0"/>
      <c r="AMD314" s="0"/>
      <c r="AME314" s="0"/>
      <c r="AMF314" s="0"/>
      <c r="AMG314" s="0"/>
      <c r="AMH314" s="0"/>
      <c r="AMI314" s="0"/>
      <c r="AMJ314" s="0"/>
    </row>
    <row r="315" customFormat="false" ht="15" hidden="false" customHeight="true" outlineLevel="0" collapsed="false">
      <c r="A315" s="188"/>
      <c r="B315" s="188"/>
      <c r="C315" s="189"/>
      <c r="D315" s="202"/>
      <c r="E315" s="190"/>
      <c r="F315" s="190"/>
      <c r="G315" s="190"/>
      <c r="H315" s="190"/>
      <c r="I315" s="190"/>
      <c r="J315" s="0"/>
      <c r="K315" s="206"/>
      <c r="L315" s="205" t="s">
        <v>198</v>
      </c>
      <c r="M315" s="207" t="s">
        <v>719</v>
      </c>
      <c r="N315" s="0"/>
      <c r="O315" s="179"/>
      <c r="P315" s="179"/>
      <c r="Q315" s="213"/>
      <c r="R315" s="193"/>
      <c r="S315" s="201" t="s">
        <v>720</v>
      </c>
      <c r="T315" s="195" t="s">
        <v>721</v>
      </c>
      <c r="U315" s="195"/>
      <c r="V315" s="196"/>
      <c r="W315" s="196"/>
      <c r="X315" s="196"/>
      <c r="Y315" s="196"/>
      <c r="Z315" s="196"/>
      <c r="AA315" s="196"/>
      <c r="AB315" s="197"/>
      <c r="AC315" s="198"/>
      <c r="AD315" s="198"/>
      <c r="AE315" s="198"/>
      <c r="AF315" s="198"/>
      <c r="AG315" s="198"/>
      <c r="AH315" s="198"/>
      <c r="AI315" s="198"/>
      <c r="AJ315" s="198"/>
      <c r="AK315" s="198"/>
      <c r="AL315" s="198"/>
      <c r="AM315" s="198"/>
      <c r="AN315" s="198"/>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c r="IY315" s="0"/>
      <c r="IZ315" s="0"/>
      <c r="JA315" s="0"/>
      <c r="JB315" s="0"/>
      <c r="JC315" s="0"/>
      <c r="JD315" s="0"/>
      <c r="JE315" s="0"/>
      <c r="JF315" s="0"/>
      <c r="JG315" s="0"/>
      <c r="JH315" s="0"/>
      <c r="JI315" s="0"/>
      <c r="JJ315" s="0"/>
      <c r="JK315" s="0"/>
      <c r="JL315" s="0"/>
      <c r="JM315" s="0"/>
      <c r="JN315" s="0"/>
      <c r="JO315" s="0"/>
      <c r="JP315" s="0"/>
      <c r="JQ315" s="0"/>
      <c r="JR315" s="0"/>
      <c r="JS315" s="0"/>
      <c r="JT315" s="0"/>
      <c r="JU315" s="0"/>
      <c r="JV315" s="0"/>
      <c r="JW315" s="0"/>
      <c r="JX315" s="0"/>
      <c r="JY315" s="0"/>
      <c r="JZ315" s="0"/>
      <c r="KA315" s="0"/>
      <c r="KB315" s="0"/>
      <c r="KC315" s="0"/>
      <c r="KD315" s="0"/>
      <c r="KE315" s="0"/>
      <c r="KF315" s="0"/>
      <c r="KG315" s="0"/>
      <c r="KH315" s="0"/>
      <c r="KI315" s="0"/>
      <c r="KJ315" s="0"/>
      <c r="KK315" s="0"/>
      <c r="KL315" s="0"/>
      <c r="KM315" s="0"/>
      <c r="KN315" s="0"/>
      <c r="KO315" s="0"/>
      <c r="KP315" s="0"/>
      <c r="KQ315" s="0"/>
      <c r="KR315" s="0"/>
      <c r="KS315" s="0"/>
      <c r="KT315" s="0"/>
      <c r="KU315" s="0"/>
      <c r="KV315" s="0"/>
      <c r="KW315" s="0"/>
      <c r="KX315" s="0"/>
      <c r="KY315" s="0"/>
      <c r="KZ315" s="0"/>
      <c r="LA315" s="0"/>
      <c r="LB315" s="0"/>
      <c r="LC315" s="0"/>
      <c r="LD315" s="0"/>
      <c r="LE315" s="0"/>
      <c r="LF315" s="0"/>
      <c r="LG315" s="0"/>
      <c r="LH315" s="0"/>
      <c r="LI315" s="0"/>
      <c r="LJ315" s="0"/>
      <c r="LK315" s="0"/>
      <c r="LL315" s="0"/>
      <c r="LM315" s="0"/>
      <c r="LN315" s="0"/>
      <c r="LO315" s="0"/>
      <c r="LP315" s="0"/>
      <c r="LQ315" s="0"/>
      <c r="LR315" s="0"/>
      <c r="LS315" s="0"/>
      <c r="LT315" s="0"/>
      <c r="LU315" s="0"/>
      <c r="LV315" s="0"/>
      <c r="LW315" s="0"/>
      <c r="LX315" s="0"/>
      <c r="LY315" s="0"/>
      <c r="LZ315" s="0"/>
      <c r="MA315" s="0"/>
      <c r="MB315" s="0"/>
      <c r="MC315" s="0"/>
      <c r="MD315" s="0"/>
      <c r="ME315" s="0"/>
      <c r="MF315" s="0"/>
      <c r="MG315" s="0"/>
      <c r="MH315" s="0"/>
      <c r="MI315" s="0"/>
      <c r="MJ315" s="0"/>
      <c r="MK315" s="0"/>
      <c r="ML315" s="0"/>
      <c r="MM315" s="0"/>
      <c r="MN315" s="0"/>
      <c r="MO315" s="0"/>
      <c r="MP315" s="0"/>
      <c r="MQ315" s="0"/>
      <c r="MR315" s="0"/>
      <c r="MS315" s="0"/>
      <c r="MT315" s="0"/>
      <c r="MU315" s="0"/>
      <c r="MV315" s="0"/>
      <c r="MW315" s="0"/>
      <c r="MX315" s="0"/>
      <c r="MY315" s="0"/>
      <c r="MZ315" s="0"/>
      <c r="NA315" s="0"/>
      <c r="NB315" s="0"/>
      <c r="NC315" s="0"/>
      <c r="ND315" s="0"/>
      <c r="NE315" s="0"/>
      <c r="NF315" s="0"/>
      <c r="NG315" s="0"/>
      <c r="NH315" s="0"/>
      <c r="NI315" s="0"/>
      <c r="NJ315" s="0"/>
      <c r="NK315" s="0"/>
      <c r="NL315" s="0"/>
      <c r="NM315" s="0"/>
      <c r="NN315" s="0"/>
      <c r="NO315" s="0"/>
      <c r="NP315" s="0"/>
      <c r="NQ315" s="0"/>
      <c r="NR315" s="0"/>
      <c r="NS315" s="0"/>
      <c r="NT315" s="0"/>
      <c r="NU315" s="0"/>
      <c r="NV315" s="0"/>
      <c r="NW315" s="0"/>
      <c r="NX315" s="0"/>
      <c r="NY315" s="0"/>
      <c r="NZ315" s="0"/>
      <c r="OA315" s="0"/>
      <c r="OB315" s="0"/>
      <c r="OC315" s="0"/>
      <c r="OD315" s="0"/>
      <c r="OE315" s="0"/>
      <c r="OF315" s="0"/>
      <c r="OG315" s="0"/>
      <c r="OH315" s="0"/>
      <c r="OI315" s="0"/>
      <c r="OJ315" s="0"/>
      <c r="OK315" s="0"/>
      <c r="OL315" s="0"/>
      <c r="OM315" s="0"/>
      <c r="ON315" s="0"/>
      <c r="OO315" s="0"/>
      <c r="OP315" s="0"/>
      <c r="OQ315" s="0"/>
      <c r="OR315" s="0"/>
      <c r="OS315" s="0"/>
      <c r="OT315" s="0"/>
      <c r="OU315" s="0"/>
      <c r="OV315" s="0"/>
      <c r="OW315" s="0"/>
      <c r="OX315" s="0"/>
      <c r="OY315" s="0"/>
      <c r="OZ315" s="0"/>
      <c r="PA315" s="0"/>
      <c r="PB315" s="0"/>
      <c r="PC315" s="0"/>
      <c r="PD315" s="0"/>
      <c r="PE315" s="0"/>
      <c r="PF315" s="0"/>
      <c r="PG315" s="0"/>
      <c r="PH315" s="0"/>
      <c r="PI315" s="0"/>
      <c r="PJ315" s="0"/>
      <c r="PK315" s="0"/>
      <c r="PL315" s="0"/>
      <c r="PM315" s="0"/>
      <c r="PN315" s="0"/>
      <c r="PO315" s="0"/>
      <c r="PP315" s="0"/>
      <c r="PQ315" s="0"/>
      <c r="PR315" s="0"/>
      <c r="PS315" s="0"/>
      <c r="PT315" s="0"/>
      <c r="PU315" s="0"/>
      <c r="PV315" s="0"/>
      <c r="PW315" s="0"/>
      <c r="PX315" s="0"/>
      <c r="PY315" s="0"/>
      <c r="PZ315" s="0"/>
      <c r="QA315" s="0"/>
      <c r="QB315" s="0"/>
      <c r="QC315" s="0"/>
      <c r="QD315" s="0"/>
      <c r="QE315" s="0"/>
      <c r="QF315" s="0"/>
      <c r="QG315" s="0"/>
      <c r="QH315" s="0"/>
      <c r="QI315" s="0"/>
      <c r="QJ315" s="0"/>
      <c r="QK315" s="0"/>
      <c r="QL315" s="0"/>
      <c r="QM315" s="0"/>
      <c r="QN315" s="0"/>
      <c r="QO315" s="0"/>
      <c r="QP315" s="0"/>
      <c r="QQ315" s="0"/>
      <c r="QR315" s="0"/>
      <c r="QS315" s="0"/>
      <c r="QT315" s="0"/>
      <c r="QU315" s="0"/>
      <c r="QV315" s="0"/>
      <c r="QW315" s="0"/>
      <c r="QX315" s="0"/>
      <c r="QY315" s="0"/>
      <c r="QZ315" s="0"/>
      <c r="RA315" s="0"/>
      <c r="RB315" s="0"/>
      <c r="RC315" s="0"/>
      <c r="RD315" s="0"/>
      <c r="RE315" s="0"/>
      <c r="RF315" s="0"/>
      <c r="RG315" s="0"/>
      <c r="RH315" s="0"/>
      <c r="RI315" s="0"/>
      <c r="RJ315" s="0"/>
      <c r="RK315" s="0"/>
      <c r="RL315" s="0"/>
      <c r="RM315" s="0"/>
      <c r="RN315" s="0"/>
      <c r="RO315" s="0"/>
      <c r="RP315" s="0"/>
      <c r="RQ315" s="0"/>
      <c r="RR315" s="0"/>
      <c r="RS315" s="0"/>
      <c r="RT315" s="0"/>
      <c r="RU315" s="0"/>
      <c r="RV315" s="0"/>
      <c r="RW315" s="0"/>
      <c r="RX315" s="0"/>
      <c r="RY315" s="0"/>
      <c r="RZ315" s="0"/>
      <c r="SA315" s="0"/>
      <c r="SB315" s="0"/>
      <c r="SC315" s="0"/>
      <c r="SD315" s="0"/>
      <c r="SE315" s="0"/>
      <c r="SF315" s="0"/>
      <c r="SG315" s="0"/>
      <c r="SH315" s="0"/>
      <c r="SI315" s="0"/>
      <c r="SJ315" s="0"/>
      <c r="SK315" s="0"/>
      <c r="SL315" s="0"/>
      <c r="SM315" s="0"/>
      <c r="SN315" s="0"/>
      <c r="SO315" s="0"/>
      <c r="SP315" s="0"/>
      <c r="SQ315" s="0"/>
      <c r="SR315" s="0"/>
      <c r="SS315" s="0"/>
      <c r="ST315" s="0"/>
      <c r="SU315" s="0"/>
      <c r="SV315" s="0"/>
      <c r="SW315" s="0"/>
      <c r="SX315" s="0"/>
      <c r="SY315" s="0"/>
      <c r="SZ315" s="0"/>
      <c r="TA315" s="0"/>
      <c r="TB315" s="0"/>
      <c r="TC315" s="0"/>
      <c r="TD315" s="0"/>
      <c r="TE315" s="0"/>
      <c r="TF315" s="0"/>
      <c r="TG315" s="0"/>
      <c r="TH315" s="0"/>
      <c r="TI315" s="0"/>
      <c r="TJ315" s="0"/>
      <c r="TK315" s="0"/>
      <c r="TL315" s="0"/>
      <c r="TM315" s="0"/>
      <c r="TN315" s="0"/>
      <c r="TO315" s="0"/>
      <c r="TP315" s="0"/>
      <c r="TQ315" s="0"/>
      <c r="TR315" s="0"/>
      <c r="TS315" s="0"/>
      <c r="TT315" s="0"/>
      <c r="TU315" s="0"/>
      <c r="TV315" s="0"/>
      <c r="TW315" s="0"/>
      <c r="TX315" s="0"/>
      <c r="TY315" s="0"/>
      <c r="TZ315" s="0"/>
      <c r="UA315" s="0"/>
      <c r="UB315" s="0"/>
      <c r="UC315" s="0"/>
      <c r="UD315" s="0"/>
      <c r="UE315" s="0"/>
      <c r="UF315" s="0"/>
      <c r="UG315" s="0"/>
      <c r="UH315" s="0"/>
      <c r="UI315" s="0"/>
      <c r="UJ315" s="0"/>
      <c r="UK315" s="0"/>
      <c r="UL315" s="0"/>
      <c r="UM315" s="0"/>
      <c r="UN315" s="0"/>
      <c r="UO315" s="0"/>
      <c r="UP315" s="0"/>
      <c r="UQ315" s="0"/>
      <c r="UR315" s="0"/>
      <c r="US315" s="0"/>
      <c r="UT315" s="0"/>
      <c r="UU315" s="0"/>
      <c r="UV315" s="0"/>
      <c r="UW315" s="0"/>
      <c r="UX315" s="0"/>
      <c r="UY315" s="0"/>
      <c r="UZ315" s="0"/>
      <c r="VA315" s="0"/>
      <c r="VB315" s="0"/>
      <c r="VC315" s="0"/>
      <c r="VD315" s="0"/>
      <c r="VE315" s="0"/>
      <c r="VF315" s="0"/>
      <c r="VG315" s="0"/>
      <c r="VH315" s="0"/>
      <c r="VI315" s="0"/>
      <c r="VJ315" s="0"/>
      <c r="VK315" s="0"/>
      <c r="VL315" s="0"/>
      <c r="VM315" s="0"/>
      <c r="VN315" s="0"/>
      <c r="VO315" s="0"/>
      <c r="VP315" s="0"/>
      <c r="VQ315" s="0"/>
      <c r="VR315" s="0"/>
      <c r="VS315" s="0"/>
      <c r="VT315" s="0"/>
      <c r="VU315" s="0"/>
      <c r="VV315" s="0"/>
      <c r="VW315" s="0"/>
      <c r="VX315" s="0"/>
      <c r="VY315" s="0"/>
      <c r="VZ315" s="0"/>
      <c r="WA315" s="0"/>
      <c r="WB315" s="0"/>
      <c r="WC315" s="0"/>
      <c r="WD315" s="0"/>
      <c r="WE315" s="0"/>
      <c r="WF315" s="0"/>
      <c r="WG315" s="0"/>
      <c r="WH315" s="0"/>
      <c r="WI315" s="0"/>
      <c r="WJ315" s="0"/>
      <c r="WK315" s="0"/>
      <c r="WL315" s="0"/>
      <c r="WM315" s="0"/>
      <c r="WN315" s="0"/>
      <c r="WO315" s="0"/>
      <c r="WP315" s="0"/>
      <c r="WQ315" s="0"/>
      <c r="WR315" s="0"/>
      <c r="WS315" s="0"/>
      <c r="WT315" s="0"/>
      <c r="WU315" s="0"/>
      <c r="WV315" s="0"/>
      <c r="WW315" s="0"/>
      <c r="WX315" s="0"/>
      <c r="WY315" s="0"/>
      <c r="WZ315" s="0"/>
      <c r="XA315" s="0"/>
      <c r="XB315" s="0"/>
      <c r="XC315" s="0"/>
      <c r="XD315" s="0"/>
      <c r="XE315" s="0"/>
      <c r="XF315" s="0"/>
      <c r="XG315" s="0"/>
      <c r="XH315" s="0"/>
      <c r="XI315" s="0"/>
      <c r="XJ315" s="0"/>
      <c r="XK315" s="0"/>
      <c r="XL315" s="0"/>
      <c r="XM315" s="0"/>
      <c r="XN315" s="0"/>
      <c r="XO315" s="0"/>
      <c r="XP315" s="0"/>
      <c r="XQ315" s="0"/>
      <c r="XR315" s="0"/>
      <c r="XS315" s="0"/>
      <c r="XT315" s="0"/>
      <c r="XU315" s="0"/>
      <c r="XV315" s="0"/>
      <c r="XW315" s="0"/>
      <c r="XX315" s="0"/>
      <c r="XY315" s="0"/>
      <c r="XZ315" s="0"/>
      <c r="YA315" s="0"/>
      <c r="YB315" s="0"/>
      <c r="YC315" s="0"/>
      <c r="YD315" s="0"/>
      <c r="YE315" s="0"/>
      <c r="YF315" s="0"/>
      <c r="YG315" s="0"/>
      <c r="YH315" s="0"/>
      <c r="YI315" s="0"/>
      <c r="YJ315" s="0"/>
      <c r="YK315" s="0"/>
      <c r="YL315" s="0"/>
      <c r="YM315" s="0"/>
      <c r="YN315" s="0"/>
      <c r="YO315" s="0"/>
      <c r="YP315" s="0"/>
      <c r="YQ315" s="0"/>
      <c r="YR315" s="0"/>
      <c r="YS315" s="0"/>
      <c r="YT315" s="0"/>
      <c r="YU315" s="0"/>
      <c r="YV315" s="0"/>
      <c r="YW315" s="0"/>
      <c r="YX315" s="0"/>
      <c r="YY315" s="0"/>
      <c r="YZ315" s="0"/>
      <c r="ZA315" s="0"/>
      <c r="ZB315" s="0"/>
      <c r="ZC315" s="0"/>
      <c r="ZD315" s="0"/>
      <c r="ZE315" s="0"/>
      <c r="ZF315" s="0"/>
      <c r="ZG315" s="0"/>
      <c r="ZH315" s="0"/>
      <c r="ZI315" s="0"/>
      <c r="ZJ315" s="0"/>
      <c r="ZK315" s="0"/>
      <c r="ZL315" s="0"/>
      <c r="ZM315" s="0"/>
      <c r="ZN315" s="0"/>
      <c r="ZO315" s="0"/>
      <c r="ZP315" s="0"/>
      <c r="ZQ315" s="0"/>
      <c r="ZR315" s="0"/>
      <c r="ZS315" s="0"/>
      <c r="ZT315" s="0"/>
      <c r="ZU315" s="0"/>
      <c r="ZV315" s="0"/>
      <c r="ZW315" s="0"/>
      <c r="ZX315" s="0"/>
      <c r="ZY315" s="0"/>
      <c r="ZZ315" s="0"/>
      <c r="AAA315" s="0"/>
      <c r="AAB315" s="0"/>
      <c r="AAC315" s="0"/>
      <c r="AAD315" s="0"/>
      <c r="AAE315" s="0"/>
      <c r="AAF315" s="0"/>
      <c r="AAG315" s="0"/>
      <c r="AAH315" s="0"/>
      <c r="AAI315" s="0"/>
      <c r="AAJ315" s="0"/>
      <c r="AAK315" s="0"/>
      <c r="AAL315" s="0"/>
      <c r="AAM315" s="0"/>
      <c r="AAN315" s="0"/>
      <c r="AAO315" s="0"/>
      <c r="AAP315" s="0"/>
      <c r="AAQ315" s="0"/>
      <c r="AAR315" s="0"/>
      <c r="AAS315" s="0"/>
      <c r="AAT315" s="0"/>
      <c r="AAU315" s="0"/>
      <c r="AAV315" s="0"/>
      <c r="AAW315" s="0"/>
      <c r="AAX315" s="0"/>
      <c r="AAY315" s="0"/>
      <c r="AAZ315" s="0"/>
      <c r="ABA315" s="0"/>
      <c r="ABB315" s="0"/>
      <c r="ABC315" s="0"/>
      <c r="ABD315" s="0"/>
      <c r="ABE315" s="0"/>
      <c r="ABF315" s="0"/>
      <c r="ABG315" s="0"/>
      <c r="ABH315" s="0"/>
      <c r="ABI315" s="0"/>
      <c r="ABJ315" s="0"/>
      <c r="ABK315" s="0"/>
      <c r="ABL315" s="0"/>
      <c r="ABM315" s="0"/>
      <c r="ABN315" s="0"/>
      <c r="ABO315" s="0"/>
      <c r="ABP315" s="0"/>
      <c r="ABQ315" s="0"/>
      <c r="ABR315" s="0"/>
      <c r="ABS315" s="0"/>
      <c r="ABT315" s="0"/>
      <c r="ABU315" s="0"/>
      <c r="ABV315" s="0"/>
      <c r="ABW315" s="0"/>
      <c r="ABX315" s="0"/>
      <c r="ABY315" s="0"/>
      <c r="ABZ315" s="0"/>
      <c r="ACA315" s="0"/>
      <c r="ACB315" s="0"/>
      <c r="ACC315" s="0"/>
      <c r="ACD315" s="0"/>
      <c r="ACE315" s="0"/>
      <c r="ACF315" s="0"/>
      <c r="ACG315" s="0"/>
      <c r="ACH315" s="0"/>
      <c r="ACI315" s="0"/>
      <c r="ACJ315" s="0"/>
      <c r="ACK315" s="0"/>
      <c r="ACL315" s="0"/>
      <c r="ACM315" s="0"/>
      <c r="ACN315" s="0"/>
      <c r="ACO315" s="0"/>
      <c r="ACP315" s="0"/>
      <c r="ACQ315" s="0"/>
      <c r="ACR315" s="0"/>
      <c r="ACS315" s="0"/>
      <c r="ACT315" s="0"/>
      <c r="ACU315" s="0"/>
      <c r="ACV315" s="0"/>
      <c r="ACW315" s="0"/>
      <c r="ACX315" s="0"/>
      <c r="ACY315" s="0"/>
      <c r="ACZ315" s="0"/>
      <c r="ADA315" s="0"/>
      <c r="ADB315" s="0"/>
      <c r="ADC315" s="0"/>
      <c r="ADD315" s="0"/>
      <c r="ADE315" s="0"/>
      <c r="ADF315" s="0"/>
      <c r="ADG315" s="0"/>
      <c r="ADH315" s="0"/>
      <c r="ADI315" s="0"/>
      <c r="ADJ315" s="0"/>
      <c r="ADK315" s="0"/>
      <c r="ADL315" s="0"/>
      <c r="ADM315" s="0"/>
      <c r="ADN315" s="0"/>
      <c r="ADO315" s="0"/>
      <c r="ADP315" s="0"/>
      <c r="ADQ315" s="0"/>
      <c r="ADR315" s="0"/>
      <c r="ADS315" s="0"/>
      <c r="ADT315" s="0"/>
      <c r="ADU315" s="0"/>
      <c r="ADV315" s="0"/>
      <c r="ADW315" s="0"/>
      <c r="ADX315" s="0"/>
      <c r="ADY315" s="0"/>
      <c r="ADZ315" s="0"/>
      <c r="AEA315" s="0"/>
      <c r="AEB315" s="0"/>
      <c r="AEC315" s="0"/>
      <c r="AED315" s="0"/>
      <c r="AEE315" s="0"/>
      <c r="AEF315" s="0"/>
      <c r="AEG315" s="0"/>
      <c r="AEH315" s="0"/>
      <c r="AEI315" s="0"/>
      <c r="AEJ315" s="0"/>
      <c r="AEK315" s="0"/>
      <c r="AEL315" s="0"/>
      <c r="AEM315" s="0"/>
      <c r="AEN315" s="0"/>
      <c r="AEO315" s="0"/>
      <c r="AEP315" s="0"/>
      <c r="AEQ315" s="0"/>
      <c r="AER315" s="0"/>
      <c r="AES315" s="0"/>
      <c r="AET315" s="0"/>
      <c r="AEU315" s="0"/>
      <c r="AEV315" s="0"/>
      <c r="AEW315" s="0"/>
      <c r="AEX315" s="0"/>
      <c r="AEY315" s="0"/>
      <c r="AEZ315" s="0"/>
      <c r="AFA315" s="0"/>
      <c r="AFB315" s="0"/>
      <c r="AFC315" s="0"/>
      <c r="AFD315" s="0"/>
      <c r="AFE315" s="0"/>
      <c r="AFF315" s="0"/>
      <c r="AFG315" s="0"/>
      <c r="AFH315" s="0"/>
      <c r="AFI315" s="0"/>
      <c r="AFJ315" s="0"/>
      <c r="AFK315" s="0"/>
      <c r="AFL315" s="0"/>
      <c r="AFM315" s="0"/>
      <c r="AFN315" s="0"/>
      <c r="AFO315" s="0"/>
      <c r="AFP315" s="0"/>
      <c r="AFQ315" s="0"/>
      <c r="AFR315" s="0"/>
      <c r="AFS315" s="0"/>
      <c r="AFT315" s="0"/>
      <c r="AFU315" s="0"/>
      <c r="AFV315" s="0"/>
      <c r="AFW315" s="0"/>
      <c r="AFX315" s="0"/>
      <c r="AFY315" s="0"/>
      <c r="AFZ315" s="0"/>
      <c r="AGA315" s="0"/>
      <c r="AGB315" s="0"/>
      <c r="AGC315" s="0"/>
      <c r="AGD315" s="0"/>
      <c r="AGE315" s="0"/>
      <c r="AGF315" s="0"/>
      <c r="AGG315" s="0"/>
      <c r="AGH315" s="0"/>
      <c r="AGI315" s="0"/>
      <c r="AGJ315" s="0"/>
      <c r="AGK315" s="0"/>
      <c r="AGL315" s="0"/>
      <c r="AGM315" s="0"/>
      <c r="AGN315" s="0"/>
      <c r="AGO315" s="0"/>
      <c r="AGP315" s="0"/>
      <c r="AGQ315" s="0"/>
      <c r="AGR315" s="0"/>
      <c r="AGS315" s="0"/>
      <c r="AGT315" s="0"/>
      <c r="AGU315" s="0"/>
      <c r="AGV315" s="0"/>
      <c r="AGW315" s="0"/>
      <c r="AGX315" s="0"/>
      <c r="AGY315" s="0"/>
      <c r="AGZ315" s="0"/>
      <c r="AHA315" s="0"/>
      <c r="AHB315" s="0"/>
      <c r="AHC315" s="0"/>
      <c r="AHD315" s="0"/>
      <c r="AHE315" s="0"/>
      <c r="AHF315" s="0"/>
      <c r="AHG315" s="0"/>
      <c r="AHH315" s="0"/>
      <c r="AHI315" s="0"/>
      <c r="AHJ315" s="0"/>
      <c r="AHK315" s="0"/>
      <c r="AHL315" s="0"/>
      <c r="AHM315" s="0"/>
      <c r="AHN315" s="0"/>
      <c r="AHO315" s="0"/>
      <c r="AHP315" s="0"/>
      <c r="AHQ315" s="0"/>
      <c r="AHR315" s="0"/>
      <c r="AHS315" s="0"/>
      <c r="AHT315" s="0"/>
      <c r="AHU315" s="0"/>
      <c r="AHV315" s="0"/>
      <c r="AHW315" s="0"/>
      <c r="AHX315" s="0"/>
      <c r="AHY315" s="0"/>
      <c r="AHZ315" s="0"/>
      <c r="AIA315" s="0"/>
      <c r="AIB315" s="0"/>
      <c r="AIC315" s="0"/>
      <c r="AID315" s="0"/>
      <c r="AIE315" s="0"/>
      <c r="AIF315" s="0"/>
      <c r="AIG315" s="0"/>
      <c r="AIH315" s="0"/>
      <c r="AII315" s="0"/>
      <c r="AIJ315" s="0"/>
      <c r="AIK315" s="0"/>
      <c r="AIL315" s="0"/>
      <c r="AIM315" s="0"/>
      <c r="AIN315" s="0"/>
      <c r="AIO315" s="0"/>
      <c r="AIP315" s="0"/>
      <c r="AIQ315" s="0"/>
      <c r="AIR315" s="0"/>
      <c r="AIS315" s="0"/>
      <c r="AIT315" s="0"/>
      <c r="AIU315" s="0"/>
      <c r="AIV315" s="0"/>
      <c r="AIW315" s="0"/>
      <c r="AIX315" s="0"/>
      <c r="AIY315" s="0"/>
      <c r="AIZ315" s="0"/>
      <c r="AJA315" s="0"/>
      <c r="AJB315" s="0"/>
      <c r="AJC315" s="0"/>
      <c r="AJD315" s="0"/>
      <c r="AJE315" s="0"/>
      <c r="AJF315" s="0"/>
      <c r="AJG315" s="0"/>
      <c r="AJH315" s="0"/>
      <c r="AJI315" s="0"/>
      <c r="AJJ315" s="0"/>
      <c r="AJK315" s="0"/>
      <c r="AJL315" s="0"/>
      <c r="AJM315" s="0"/>
      <c r="AJN315" s="0"/>
      <c r="AJO315" s="0"/>
      <c r="AJP315" s="0"/>
      <c r="AJQ315" s="0"/>
      <c r="AJR315" s="0"/>
      <c r="AJS315" s="0"/>
      <c r="AJT315" s="0"/>
      <c r="AJU315" s="0"/>
      <c r="AJV315" s="0"/>
      <c r="AJW315" s="0"/>
      <c r="AJX315" s="0"/>
      <c r="AJY315" s="0"/>
      <c r="AJZ315" s="0"/>
      <c r="AKA315" s="0"/>
      <c r="AKB315" s="0"/>
      <c r="AKC315" s="0"/>
      <c r="AKD315" s="0"/>
      <c r="AKE315" s="0"/>
      <c r="AKF315" s="0"/>
      <c r="AKG315" s="0"/>
      <c r="AKH315" s="0"/>
      <c r="AKI315" s="0"/>
      <c r="AKJ315" s="0"/>
      <c r="AKK315" s="0"/>
      <c r="AKL315" s="0"/>
      <c r="AKM315" s="0"/>
      <c r="AKN315" s="0"/>
      <c r="AKO315" s="0"/>
      <c r="AKP315" s="0"/>
      <c r="AKQ315" s="0"/>
      <c r="AKR315" s="0"/>
      <c r="AKS315" s="0"/>
      <c r="AKT315" s="0"/>
      <c r="AKU315" s="0"/>
      <c r="AKV315" s="0"/>
      <c r="AKW315" s="0"/>
      <c r="AKX315" s="0"/>
      <c r="AKY315" s="0"/>
      <c r="AKZ315" s="0"/>
      <c r="ALA315" s="0"/>
      <c r="ALB315" s="0"/>
      <c r="ALC315" s="0"/>
      <c r="ALD315" s="0"/>
      <c r="ALE315" s="0"/>
      <c r="ALF315" s="0"/>
      <c r="ALG315" s="0"/>
      <c r="ALH315" s="0"/>
      <c r="ALI315" s="0"/>
      <c r="ALJ315" s="0"/>
      <c r="ALK315" s="0"/>
      <c r="ALL315" s="0"/>
      <c r="ALM315" s="0"/>
      <c r="ALN315" s="0"/>
      <c r="ALO315" s="0"/>
      <c r="ALP315" s="0"/>
      <c r="ALQ315" s="0"/>
      <c r="ALR315" s="0"/>
      <c r="ALS315" s="0"/>
      <c r="ALT315" s="0"/>
      <c r="ALU315" s="0"/>
      <c r="ALV315" s="0"/>
      <c r="ALW315" s="0"/>
      <c r="ALX315" s="0"/>
      <c r="ALY315" s="0"/>
      <c r="ALZ315" s="0"/>
      <c r="AMA315" s="0"/>
      <c r="AMB315" s="0"/>
      <c r="AMC315" s="0"/>
      <c r="AMD315" s="0"/>
      <c r="AME315" s="0"/>
      <c r="AMF315" s="0"/>
      <c r="AMG315" s="0"/>
      <c r="AMH315" s="0"/>
      <c r="AMI315" s="0"/>
      <c r="AMJ315" s="0"/>
    </row>
    <row r="316" customFormat="false" ht="15" hidden="false" customHeight="true" outlineLevel="0" collapsed="false">
      <c r="A316" s="188"/>
      <c r="B316" s="188"/>
      <c r="C316" s="189"/>
      <c r="D316" s="214"/>
      <c r="E316" s="215"/>
      <c r="F316" s="215"/>
      <c r="G316" s="215"/>
      <c r="H316" s="215"/>
      <c r="I316" s="215"/>
      <c r="J316" s="215"/>
      <c r="K316" s="215"/>
      <c r="L316" s="215"/>
      <c r="M316" s="192"/>
      <c r="N316" s="192"/>
      <c r="O316" s="192"/>
      <c r="P316" s="192"/>
      <c r="Q316" s="192"/>
      <c r="R316" s="193"/>
      <c r="S316" s="201" t="s">
        <v>722</v>
      </c>
      <c r="T316" s="195" t="s">
        <v>723</v>
      </c>
      <c r="U316" s="195"/>
      <c r="V316" s="196"/>
      <c r="W316" s="196"/>
      <c r="X316" s="196"/>
      <c r="Y316" s="196"/>
      <c r="Z316" s="196"/>
      <c r="AA316" s="196"/>
      <c r="AB316" s="197"/>
      <c r="AC316" s="198"/>
      <c r="AD316" s="198"/>
      <c r="AE316" s="198"/>
      <c r="AF316" s="198"/>
      <c r="AG316" s="198"/>
      <c r="AH316" s="198"/>
      <c r="AI316" s="198"/>
      <c r="AJ316" s="198"/>
      <c r="AK316" s="198"/>
      <c r="AL316" s="198"/>
      <c r="AM316" s="198"/>
      <c r="AN316" s="198"/>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c r="IY316" s="0"/>
      <c r="IZ316" s="0"/>
      <c r="JA316" s="0"/>
      <c r="JB316" s="0"/>
      <c r="JC316" s="0"/>
      <c r="JD316" s="0"/>
      <c r="JE316" s="0"/>
      <c r="JF316" s="0"/>
      <c r="JG316" s="0"/>
      <c r="JH316" s="0"/>
      <c r="JI316" s="0"/>
      <c r="JJ316" s="0"/>
      <c r="JK316" s="0"/>
      <c r="JL316" s="0"/>
      <c r="JM316" s="0"/>
      <c r="JN316" s="0"/>
      <c r="JO316" s="0"/>
      <c r="JP316" s="0"/>
      <c r="JQ316" s="0"/>
      <c r="JR316" s="0"/>
      <c r="JS316" s="0"/>
      <c r="JT316" s="0"/>
      <c r="JU316" s="0"/>
      <c r="JV316" s="0"/>
      <c r="JW316" s="0"/>
      <c r="JX316" s="0"/>
      <c r="JY316" s="0"/>
      <c r="JZ316" s="0"/>
      <c r="KA316" s="0"/>
      <c r="KB316" s="0"/>
      <c r="KC316" s="0"/>
      <c r="KD316" s="0"/>
      <c r="KE316" s="0"/>
      <c r="KF316" s="0"/>
      <c r="KG316" s="0"/>
      <c r="KH316" s="0"/>
      <c r="KI316" s="0"/>
      <c r="KJ316" s="0"/>
      <c r="KK316" s="0"/>
      <c r="KL316" s="0"/>
      <c r="KM316" s="0"/>
      <c r="KN316" s="0"/>
      <c r="KO316" s="0"/>
      <c r="KP316" s="0"/>
      <c r="KQ316" s="0"/>
      <c r="KR316" s="0"/>
      <c r="KS316" s="0"/>
      <c r="KT316" s="0"/>
      <c r="KU316" s="0"/>
      <c r="KV316" s="0"/>
      <c r="KW316" s="0"/>
      <c r="KX316" s="0"/>
      <c r="KY316" s="0"/>
      <c r="KZ316" s="0"/>
      <c r="LA316" s="0"/>
      <c r="LB316" s="0"/>
      <c r="LC316" s="0"/>
      <c r="LD316" s="0"/>
      <c r="LE316" s="0"/>
      <c r="LF316" s="0"/>
      <c r="LG316" s="0"/>
      <c r="LH316" s="0"/>
      <c r="LI316" s="0"/>
      <c r="LJ316" s="0"/>
      <c r="LK316" s="0"/>
      <c r="LL316" s="0"/>
      <c r="LM316" s="0"/>
      <c r="LN316" s="0"/>
      <c r="LO316" s="0"/>
      <c r="LP316" s="0"/>
      <c r="LQ316" s="0"/>
      <c r="LR316" s="0"/>
      <c r="LS316" s="0"/>
      <c r="LT316" s="0"/>
      <c r="LU316" s="0"/>
      <c r="LV316" s="0"/>
      <c r="LW316" s="0"/>
      <c r="LX316" s="0"/>
      <c r="LY316" s="0"/>
      <c r="LZ316" s="0"/>
      <c r="MA316" s="0"/>
      <c r="MB316" s="0"/>
      <c r="MC316" s="0"/>
      <c r="MD316" s="0"/>
      <c r="ME316" s="0"/>
      <c r="MF316" s="0"/>
      <c r="MG316" s="0"/>
      <c r="MH316" s="0"/>
      <c r="MI316" s="0"/>
      <c r="MJ316" s="0"/>
      <c r="MK316" s="0"/>
      <c r="ML316" s="0"/>
      <c r="MM316" s="0"/>
      <c r="MN316" s="0"/>
      <c r="MO316" s="0"/>
      <c r="MP316" s="0"/>
      <c r="MQ316" s="0"/>
      <c r="MR316" s="0"/>
      <c r="MS316" s="0"/>
      <c r="MT316" s="0"/>
      <c r="MU316" s="0"/>
      <c r="MV316" s="0"/>
      <c r="MW316" s="0"/>
      <c r="MX316" s="0"/>
      <c r="MY316" s="0"/>
      <c r="MZ316" s="0"/>
      <c r="NA316" s="0"/>
      <c r="NB316" s="0"/>
      <c r="NC316" s="0"/>
      <c r="ND316" s="0"/>
      <c r="NE316" s="0"/>
      <c r="NF316" s="0"/>
      <c r="NG316" s="0"/>
      <c r="NH316" s="0"/>
      <c r="NI316" s="0"/>
      <c r="NJ316" s="0"/>
      <c r="NK316" s="0"/>
      <c r="NL316" s="0"/>
      <c r="NM316" s="0"/>
      <c r="NN316" s="0"/>
      <c r="NO316" s="0"/>
      <c r="NP316" s="0"/>
      <c r="NQ316" s="0"/>
      <c r="NR316" s="0"/>
      <c r="NS316" s="0"/>
      <c r="NT316" s="0"/>
      <c r="NU316" s="0"/>
      <c r="NV316" s="0"/>
      <c r="NW316" s="0"/>
      <c r="NX316" s="0"/>
      <c r="NY316" s="0"/>
      <c r="NZ316" s="0"/>
      <c r="OA316" s="0"/>
      <c r="OB316" s="0"/>
      <c r="OC316" s="0"/>
      <c r="OD316" s="0"/>
      <c r="OE316" s="0"/>
      <c r="OF316" s="0"/>
      <c r="OG316" s="0"/>
      <c r="OH316" s="0"/>
      <c r="OI316" s="0"/>
      <c r="OJ316" s="0"/>
      <c r="OK316" s="0"/>
      <c r="OL316" s="0"/>
      <c r="OM316" s="0"/>
      <c r="ON316" s="0"/>
      <c r="OO316" s="0"/>
      <c r="OP316" s="0"/>
      <c r="OQ316" s="0"/>
      <c r="OR316" s="0"/>
      <c r="OS316" s="0"/>
      <c r="OT316" s="0"/>
      <c r="OU316" s="0"/>
      <c r="OV316" s="0"/>
      <c r="OW316" s="0"/>
      <c r="OX316" s="0"/>
      <c r="OY316" s="0"/>
      <c r="OZ316" s="0"/>
      <c r="PA316" s="0"/>
      <c r="PB316" s="0"/>
      <c r="PC316" s="0"/>
      <c r="PD316" s="0"/>
      <c r="PE316" s="0"/>
      <c r="PF316" s="0"/>
      <c r="PG316" s="0"/>
      <c r="PH316" s="0"/>
      <c r="PI316" s="0"/>
      <c r="PJ316" s="0"/>
      <c r="PK316" s="0"/>
      <c r="PL316" s="0"/>
      <c r="PM316" s="0"/>
      <c r="PN316" s="0"/>
      <c r="PO316" s="0"/>
      <c r="PP316" s="0"/>
      <c r="PQ316" s="0"/>
      <c r="PR316" s="0"/>
      <c r="PS316" s="0"/>
      <c r="PT316" s="0"/>
      <c r="PU316" s="0"/>
      <c r="PV316" s="0"/>
      <c r="PW316" s="0"/>
      <c r="PX316" s="0"/>
      <c r="PY316" s="0"/>
      <c r="PZ316" s="0"/>
      <c r="QA316" s="0"/>
      <c r="QB316" s="0"/>
      <c r="QC316" s="0"/>
      <c r="QD316" s="0"/>
      <c r="QE316" s="0"/>
      <c r="QF316" s="0"/>
      <c r="QG316" s="0"/>
      <c r="QH316" s="0"/>
      <c r="QI316" s="0"/>
      <c r="QJ316" s="0"/>
      <c r="QK316" s="0"/>
      <c r="QL316" s="0"/>
      <c r="QM316" s="0"/>
      <c r="QN316" s="0"/>
      <c r="QO316" s="0"/>
      <c r="QP316" s="0"/>
      <c r="QQ316" s="0"/>
      <c r="QR316" s="0"/>
      <c r="QS316" s="0"/>
      <c r="QT316" s="0"/>
      <c r="QU316" s="0"/>
      <c r="QV316" s="0"/>
      <c r="QW316" s="0"/>
      <c r="QX316" s="0"/>
      <c r="QY316" s="0"/>
      <c r="QZ316" s="0"/>
      <c r="RA316" s="0"/>
      <c r="RB316" s="0"/>
      <c r="RC316" s="0"/>
      <c r="RD316" s="0"/>
      <c r="RE316" s="0"/>
      <c r="RF316" s="0"/>
      <c r="RG316" s="0"/>
      <c r="RH316" s="0"/>
      <c r="RI316" s="0"/>
      <c r="RJ316" s="0"/>
      <c r="RK316" s="0"/>
      <c r="RL316" s="0"/>
      <c r="RM316" s="0"/>
      <c r="RN316" s="0"/>
      <c r="RO316" s="0"/>
      <c r="RP316" s="0"/>
      <c r="RQ316" s="0"/>
      <c r="RR316" s="0"/>
      <c r="RS316" s="0"/>
      <c r="RT316" s="0"/>
      <c r="RU316" s="0"/>
      <c r="RV316" s="0"/>
      <c r="RW316" s="0"/>
      <c r="RX316" s="0"/>
      <c r="RY316" s="0"/>
      <c r="RZ316" s="0"/>
      <c r="SA316" s="0"/>
      <c r="SB316" s="0"/>
      <c r="SC316" s="0"/>
      <c r="SD316" s="0"/>
      <c r="SE316" s="0"/>
      <c r="SF316" s="0"/>
      <c r="SG316" s="0"/>
      <c r="SH316" s="0"/>
      <c r="SI316" s="0"/>
      <c r="SJ316" s="0"/>
      <c r="SK316" s="0"/>
      <c r="SL316" s="0"/>
      <c r="SM316" s="0"/>
      <c r="SN316" s="0"/>
      <c r="SO316" s="0"/>
      <c r="SP316" s="0"/>
      <c r="SQ316" s="0"/>
      <c r="SR316" s="0"/>
      <c r="SS316" s="0"/>
      <c r="ST316" s="0"/>
      <c r="SU316" s="0"/>
      <c r="SV316" s="0"/>
      <c r="SW316" s="0"/>
      <c r="SX316" s="0"/>
      <c r="SY316" s="0"/>
      <c r="SZ316" s="0"/>
      <c r="TA316" s="0"/>
      <c r="TB316" s="0"/>
      <c r="TC316" s="0"/>
      <c r="TD316" s="0"/>
      <c r="TE316" s="0"/>
      <c r="TF316" s="0"/>
      <c r="TG316" s="0"/>
      <c r="TH316" s="0"/>
      <c r="TI316" s="0"/>
      <c r="TJ316" s="0"/>
      <c r="TK316" s="0"/>
      <c r="TL316" s="0"/>
      <c r="TM316" s="0"/>
      <c r="TN316" s="0"/>
      <c r="TO316" s="0"/>
      <c r="TP316" s="0"/>
      <c r="TQ316" s="0"/>
      <c r="TR316" s="0"/>
      <c r="TS316" s="0"/>
      <c r="TT316" s="0"/>
      <c r="TU316" s="0"/>
      <c r="TV316" s="0"/>
      <c r="TW316" s="0"/>
      <c r="TX316" s="0"/>
      <c r="TY316" s="0"/>
      <c r="TZ316" s="0"/>
      <c r="UA316" s="0"/>
      <c r="UB316" s="0"/>
      <c r="UC316" s="0"/>
      <c r="UD316" s="0"/>
      <c r="UE316" s="0"/>
      <c r="UF316" s="0"/>
      <c r="UG316" s="0"/>
      <c r="UH316" s="0"/>
      <c r="UI316" s="0"/>
      <c r="UJ316" s="0"/>
      <c r="UK316" s="0"/>
      <c r="UL316" s="0"/>
      <c r="UM316" s="0"/>
      <c r="UN316" s="0"/>
      <c r="UO316" s="0"/>
      <c r="UP316" s="0"/>
      <c r="UQ316" s="0"/>
      <c r="UR316" s="0"/>
      <c r="US316" s="0"/>
      <c r="UT316" s="0"/>
      <c r="UU316" s="0"/>
      <c r="UV316" s="0"/>
      <c r="UW316" s="0"/>
      <c r="UX316" s="0"/>
      <c r="UY316" s="0"/>
      <c r="UZ316" s="0"/>
      <c r="VA316" s="0"/>
      <c r="VB316" s="0"/>
      <c r="VC316" s="0"/>
      <c r="VD316" s="0"/>
      <c r="VE316" s="0"/>
      <c r="VF316" s="0"/>
      <c r="VG316" s="0"/>
      <c r="VH316" s="0"/>
      <c r="VI316" s="0"/>
      <c r="VJ316" s="0"/>
      <c r="VK316" s="0"/>
      <c r="VL316" s="0"/>
      <c r="VM316" s="0"/>
      <c r="VN316" s="0"/>
      <c r="VO316" s="0"/>
      <c r="VP316" s="0"/>
      <c r="VQ316" s="0"/>
      <c r="VR316" s="0"/>
      <c r="VS316" s="0"/>
      <c r="VT316" s="0"/>
      <c r="VU316" s="0"/>
      <c r="VV316" s="0"/>
      <c r="VW316" s="0"/>
      <c r="VX316" s="0"/>
      <c r="VY316" s="0"/>
      <c r="VZ316" s="0"/>
      <c r="WA316" s="0"/>
      <c r="WB316" s="0"/>
      <c r="WC316" s="0"/>
      <c r="WD316" s="0"/>
      <c r="WE316" s="0"/>
      <c r="WF316" s="0"/>
      <c r="WG316" s="0"/>
      <c r="WH316" s="0"/>
      <c r="WI316" s="0"/>
      <c r="WJ316" s="0"/>
      <c r="WK316" s="0"/>
      <c r="WL316" s="0"/>
      <c r="WM316" s="0"/>
      <c r="WN316" s="0"/>
      <c r="WO316" s="0"/>
      <c r="WP316" s="0"/>
      <c r="WQ316" s="0"/>
      <c r="WR316" s="0"/>
      <c r="WS316" s="0"/>
      <c r="WT316" s="0"/>
      <c r="WU316" s="0"/>
      <c r="WV316" s="0"/>
      <c r="WW316" s="0"/>
      <c r="WX316" s="0"/>
      <c r="WY316" s="0"/>
      <c r="WZ316" s="0"/>
      <c r="XA316" s="0"/>
      <c r="XB316" s="0"/>
      <c r="XC316" s="0"/>
      <c r="XD316" s="0"/>
      <c r="XE316" s="0"/>
      <c r="XF316" s="0"/>
      <c r="XG316" s="0"/>
      <c r="XH316" s="0"/>
      <c r="XI316" s="0"/>
      <c r="XJ316" s="0"/>
      <c r="XK316" s="0"/>
      <c r="XL316" s="0"/>
      <c r="XM316" s="0"/>
      <c r="XN316" s="0"/>
      <c r="XO316" s="0"/>
      <c r="XP316" s="0"/>
      <c r="XQ316" s="0"/>
      <c r="XR316" s="0"/>
      <c r="XS316" s="0"/>
      <c r="XT316" s="0"/>
      <c r="XU316" s="0"/>
      <c r="XV316" s="0"/>
      <c r="XW316" s="0"/>
      <c r="XX316" s="0"/>
      <c r="XY316" s="0"/>
      <c r="XZ316" s="0"/>
      <c r="YA316" s="0"/>
      <c r="YB316" s="0"/>
      <c r="YC316" s="0"/>
      <c r="YD316" s="0"/>
      <c r="YE316" s="0"/>
      <c r="YF316" s="0"/>
      <c r="YG316" s="0"/>
      <c r="YH316" s="0"/>
      <c r="YI316" s="0"/>
      <c r="YJ316" s="0"/>
      <c r="YK316" s="0"/>
      <c r="YL316" s="0"/>
      <c r="YM316" s="0"/>
      <c r="YN316" s="0"/>
      <c r="YO316" s="0"/>
      <c r="YP316" s="0"/>
      <c r="YQ316" s="0"/>
      <c r="YR316" s="0"/>
      <c r="YS316" s="0"/>
      <c r="YT316" s="0"/>
      <c r="YU316" s="0"/>
      <c r="YV316" s="0"/>
      <c r="YW316" s="0"/>
      <c r="YX316" s="0"/>
      <c r="YY316" s="0"/>
      <c r="YZ316" s="0"/>
      <c r="ZA316" s="0"/>
      <c r="ZB316" s="0"/>
      <c r="ZC316" s="0"/>
      <c r="ZD316" s="0"/>
      <c r="ZE316" s="0"/>
      <c r="ZF316" s="0"/>
      <c r="ZG316" s="0"/>
      <c r="ZH316" s="0"/>
      <c r="ZI316" s="0"/>
      <c r="ZJ316" s="0"/>
      <c r="ZK316" s="0"/>
      <c r="ZL316" s="0"/>
      <c r="ZM316" s="0"/>
      <c r="ZN316" s="0"/>
      <c r="ZO316" s="0"/>
      <c r="ZP316" s="0"/>
      <c r="ZQ316" s="0"/>
      <c r="ZR316" s="0"/>
      <c r="ZS316" s="0"/>
      <c r="ZT316" s="0"/>
      <c r="ZU316" s="0"/>
      <c r="ZV316" s="0"/>
      <c r="ZW316" s="0"/>
      <c r="ZX316" s="0"/>
      <c r="ZY316" s="0"/>
      <c r="ZZ316" s="0"/>
      <c r="AAA316" s="0"/>
      <c r="AAB316" s="0"/>
      <c r="AAC316" s="0"/>
      <c r="AAD316" s="0"/>
      <c r="AAE316" s="0"/>
      <c r="AAF316" s="0"/>
      <c r="AAG316" s="0"/>
      <c r="AAH316" s="0"/>
      <c r="AAI316" s="0"/>
      <c r="AAJ316" s="0"/>
      <c r="AAK316" s="0"/>
      <c r="AAL316" s="0"/>
      <c r="AAM316" s="0"/>
      <c r="AAN316" s="0"/>
      <c r="AAO316" s="0"/>
      <c r="AAP316" s="0"/>
      <c r="AAQ316" s="0"/>
      <c r="AAR316" s="0"/>
      <c r="AAS316" s="0"/>
      <c r="AAT316" s="0"/>
      <c r="AAU316" s="0"/>
      <c r="AAV316" s="0"/>
      <c r="AAW316" s="0"/>
      <c r="AAX316" s="0"/>
      <c r="AAY316" s="0"/>
      <c r="AAZ316" s="0"/>
      <c r="ABA316" s="0"/>
      <c r="ABB316" s="0"/>
      <c r="ABC316" s="0"/>
      <c r="ABD316" s="0"/>
      <c r="ABE316" s="0"/>
      <c r="ABF316" s="0"/>
      <c r="ABG316" s="0"/>
      <c r="ABH316" s="0"/>
      <c r="ABI316" s="0"/>
      <c r="ABJ316" s="0"/>
      <c r="ABK316" s="0"/>
      <c r="ABL316" s="0"/>
      <c r="ABM316" s="0"/>
      <c r="ABN316" s="0"/>
      <c r="ABO316" s="0"/>
      <c r="ABP316" s="0"/>
      <c r="ABQ316" s="0"/>
      <c r="ABR316" s="0"/>
      <c r="ABS316" s="0"/>
      <c r="ABT316" s="0"/>
      <c r="ABU316" s="0"/>
      <c r="ABV316" s="0"/>
      <c r="ABW316" s="0"/>
      <c r="ABX316" s="0"/>
      <c r="ABY316" s="0"/>
      <c r="ABZ316" s="0"/>
      <c r="ACA316" s="0"/>
      <c r="ACB316" s="0"/>
      <c r="ACC316" s="0"/>
      <c r="ACD316" s="0"/>
      <c r="ACE316" s="0"/>
      <c r="ACF316" s="0"/>
      <c r="ACG316" s="0"/>
      <c r="ACH316" s="0"/>
      <c r="ACI316" s="0"/>
      <c r="ACJ316" s="0"/>
      <c r="ACK316" s="0"/>
      <c r="ACL316" s="0"/>
      <c r="ACM316" s="0"/>
      <c r="ACN316" s="0"/>
      <c r="ACO316" s="0"/>
      <c r="ACP316" s="0"/>
      <c r="ACQ316" s="0"/>
      <c r="ACR316" s="0"/>
      <c r="ACS316" s="0"/>
      <c r="ACT316" s="0"/>
      <c r="ACU316" s="0"/>
      <c r="ACV316" s="0"/>
      <c r="ACW316" s="0"/>
      <c r="ACX316" s="0"/>
      <c r="ACY316" s="0"/>
      <c r="ACZ316" s="0"/>
      <c r="ADA316" s="0"/>
      <c r="ADB316" s="0"/>
      <c r="ADC316" s="0"/>
      <c r="ADD316" s="0"/>
      <c r="ADE316" s="0"/>
      <c r="ADF316" s="0"/>
      <c r="ADG316" s="0"/>
      <c r="ADH316" s="0"/>
      <c r="ADI316" s="0"/>
      <c r="ADJ316" s="0"/>
      <c r="ADK316" s="0"/>
      <c r="ADL316" s="0"/>
      <c r="ADM316" s="0"/>
      <c r="ADN316" s="0"/>
      <c r="ADO316" s="0"/>
      <c r="ADP316" s="0"/>
      <c r="ADQ316" s="0"/>
      <c r="ADR316" s="0"/>
      <c r="ADS316" s="0"/>
      <c r="ADT316" s="0"/>
      <c r="ADU316" s="0"/>
      <c r="ADV316" s="0"/>
      <c r="ADW316" s="0"/>
      <c r="ADX316" s="0"/>
      <c r="ADY316" s="0"/>
      <c r="ADZ316" s="0"/>
      <c r="AEA316" s="0"/>
      <c r="AEB316" s="0"/>
      <c r="AEC316" s="0"/>
      <c r="AED316" s="0"/>
      <c r="AEE316" s="0"/>
      <c r="AEF316" s="0"/>
      <c r="AEG316" s="0"/>
      <c r="AEH316" s="0"/>
      <c r="AEI316" s="0"/>
      <c r="AEJ316" s="0"/>
      <c r="AEK316" s="0"/>
      <c r="AEL316" s="0"/>
      <c r="AEM316" s="0"/>
      <c r="AEN316" s="0"/>
      <c r="AEO316" s="0"/>
      <c r="AEP316" s="0"/>
      <c r="AEQ316" s="0"/>
      <c r="AER316" s="0"/>
      <c r="AES316" s="0"/>
      <c r="AET316" s="0"/>
      <c r="AEU316" s="0"/>
      <c r="AEV316" s="0"/>
      <c r="AEW316" s="0"/>
      <c r="AEX316" s="0"/>
      <c r="AEY316" s="0"/>
      <c r="AEZ316" s="0"/>
      <c r="AFA316" s="0"/>
      <c r="AFB316" s="0"/>
      <c r="AFC316" s="0"/>
      <c r="AFD316" s="0"/>
      <c r="AFE316" s="0"/>
      <c r="AFF316" s="0"/>
      <c r="AFG316" s="0"/>
      <c r="AFH316" s="0"/>
      <c r="AFI316" s="0"/>
      <c r="AFJ316" s="0"/>
      <c r="AFK316" s="0"/>
      <c r="AFL316" s="0"/>
      <c r="AFM316" s="0"/>
      <c r="AFN316" s="0"/>
      <c r="AFO316" s="0"/>
      <c r="AFP316" s="0"/>
      <c r="AFQ316" s="0"/>
      <c r="AFR316" s="0"/>
      <c r="AFS316" s="0"/>
      <c r="AFT316" s="0"/>
      <c r="AFU316" s="0"/>
      <c r="AFV316" s="0"/>
      <c r="AFW316" s="0"/>
      <c r="AFX316" s="0"/>
      <c r="AFY316" s="0"/>
      <c r="AFZ316" s="0"/>
      <c r="AGA316" s="0"/>
      <c r="AGB316" s="0"/>
      <c r="AGC316" s="0"/>
      <c r="AGD316" s="0"/>
      <c r="AGE316" s="0"/>
      <c r="AGF316" s="0"/>
      <c r="AGG316" s="0"/>
      <c r="AGH316" s="0"/>
      <c r="AGI316" s="0"/>
      <c r="AGJ316" s="0"/>
      <c r="AGK316" s="0"/>
      <c r="AGL316" s="0"/>
      <c r="AGM316" s="0"/>
      <c r="AGN316" s="0"/>
      <c r="AGO316" s="0"/>
      <c r="AGP316" s="0"/>
      <c r="AGQ316" s="0"/>
      <c r="AGR316" s="0"/>
      <c r="AGS316" s="0"/>
      <c r="AGT316" s="0"/>
      <c r="AGU316" s="0"/>
      <c r="AGV316" s="0"/>
      <c r="AGW316" s="0"/>
      <c r="AGX316" s="0"/>
      <c r="AGY316" s="0"/>
      <c r="AGZ316" s="0"/>
      <c r="AHA316" s="0"/>
      <c r="AHB316" s="0"/>
      <c r="AHC316" s="0"/>
      <c r="AHD316" s="0"/>
      <c r="AHE316" s="0"/>
      <c r="AHF316" s="0"/>
      <c r="AHG316" s="0"/>
      <c r="AHH316" s="0"/>
      <c r="AHI316" s="0"/>
      <c r="AHJ316" s="0"/>
      <c r="AHK316" s="0"/>
      <c r="AHL316" s="0"/>
      <c r="AHM316" s="0"/>
      <c r="AHN316" s="0"/>
      <c r="AHO316" s="0"/>
      <c r="AHP316" s="0"/>
      <c r="AHQ316" s="0"/>
      <c r="AHR316" s="0"/>
      <c r="AHS316" s="0"/>
      <c r="AHT316" s="0"/>
      <c r="AHU316" s="0"/>
      <c r="AHV316" s="0"/>
      <c r="AHW316" s="0"/>
      <c r="AHX316" s="0"/>
      <c r="AHY316" s="0"/>
      <c r="AHZ316" s="0"/>
      <c r="AIA316" s="0"/>
      <c r="AIB316" s="0"/>
      <c r="AIC316" s="0"/>
      <c r="AID316" s="0"/>
      <c r="AIE316" s="0"/>
      <c r="AIF316" s="0"/>
      <c r="AIG316" s="0"/>
      <c r="AIH316" s="0"/>
      <c r="AII316" s="0"/>
      <c r="AIJ316" s="0"/>
      <c r="AIK316" s="0"/>
      <c r="AIL316" s="0"/>
      <c r="AIM316" s="0"/>
      <c r="AIN316" s="0"/>
      <c r="AIO316" s="0"/>
      <c r="AIP316" s="0"/>
      <c r="AIQ316" s="0"/>
      <c r="AIR316" s="0"/>
      <c r="AIS316" s="0"/>
      <c r="AIT316" s="0"/>
      <c r="AIU316" s="0"/>
      <c r="AIV316" s="0"/>
      <c r="AIW316" s="0"/>
      <c r="AIX316" s="0"/>
      <c r="AIY316" s="0"/>
      <c r="AIZ316" s="0"/>
      <c r="AJA316" s="0"/>
      <c r="AJB316" s="0"/>
      <c r="AJC316" s="0"/>
      <c r="AJD316" s="0"/>
      <c r="AJE316" s="0"/>
      <c r="AJF316" s="0"/>
      <c r="AJG316" s="0"/>
      <c r="AJH316" s="0"/>
      <c r="AJI316" s="0"/>
      <c r="AJJ316" s="0"/>
      <c r="AJK316" s="0"/>
      <c r="AJL316" s="0"/>
      <c r="AJM316" s="0"/>
      <c r="AJN316" s="0"/>
      <c r="AJO316" s="0"/>
      <c r="AJP316" s="0"/>
      <c r="AJQ316" s="0"/>
      <c r="AJR316" s="0"/>
      <c r="AJS316" s="0"/>
      <c r="AJT316" s="0"/>
      <c r="AJU316" s="0"/>
      <c r="AJV316" s="0"/>
      <c r="AJW316" s="0"/>
      <c r="AJX316" s="0"/>
      <c r="AJY316" s="0"/>
      <c r="AJZ316" s="0"/>
      <c r="AKA316" s="0"/>
      <c r="AKB316" s="0"/>
      <c r="AKC316" s="0"/>
      <c r="AKD316" s="0"/>
      <c r="AKE316" s="0"/>
      <c r="AKF316" s="0"/>
      <c r="AKG316" s="0"/>
      <c r="AKH316" s="0"/>
      <c r="AKI316" s="0"/>
      <c r="AKJ316" s="0"/>
      <c r="AKK316" s="0"/>
      <c r="AKL316" s="0"/>
      <c r="AKM316" s="0"/>
      <c r="AKN316" s="0"/>
      <c r="AKO316" s="0"/>
      <c r="AKP316" s="0"/>
      <c r="AKQ316" s="0"/>
      <c r="AKR316" s="0"/>
      <c r="AKS316" s="0"/>
      <c r="AKT316" s="0"/>
      <c r="AKU316" s="0"/>
      <c r="AKV316" s="0"/>
      <c r="AKW316" s="0"/>
      <c r="AKX316" s="0"/>
      <c r="AKY316" s="0"/>
      <c r="AKZ316" s="0"/>
      <c r="ALA316" s="0"/>
      <c r="ALB316" s="0"/>
      <c r="ALC316" s="0"/>
      <c r="ALD316" s="0"/>
      <c r="ALE316" s="0"/>
      <c r="ALF316" s="0"/>
      <c r="ALG316" s="0"/>
      <c r="ALH316" s="0"/>
      <c r="ALI316" s="0"/>
      <c r="ALJ316" s="0"/>
      <c r="ALK316" s="0"/>
      <c r="ALL316" s="0"/>
      <c r="ALM316" s="0"/>
      <c r="ALN316" s="0"/>
      <c r="ALO316" s="0"/>
      <c r="ALP316" s="0"/>
      <c r="ALQ316" s="0"/>
      <c r="ALR316" s="0"/>
      <c r="ALS316" s="0"/>
      <c r="ALT316" s="0"/>
      <c r="ALU316" s="0"/>
      <c r="ALV316" s="0"/>
      <c r="ALW316" s="0"/>
      <c r="ALX316" s="0"/>
      <c r="ALY316" s="0"/>
      <c r="ALZ316" s="0"/>
      <c r="AMA316" s="0"/>
      <c r="AMB316" s="0"/>
      <c r="AMC316" s="0"/>
      <c r="AMD316" s="0"/>
      <c r="AME316" s="0"/>
      <c r="AMF316" s="0"/>
      <c r="AMG316" s="0"/>
      <c r="AMH316" s="0"/>
      <c r="AMI316" s="0"/>
      <c r="AMJ316" s="0"/>
    </row>
    <row r="317" s="136" customFormat="true" ht="15" hidden="false" customHeight="true" outlineLevel="0" collapsed="false">
      <c r="A317" s="176"/>
      <c r="B317" s="176"/>
      <c r="C317" s="181"/>
      <c r="D317" s="214"/>
      <c r="E317" s="184"/>
      <c r="F317" s="179"/>
      <c r="G317" s="185"/>
      <c r="H317" s="178"/>
      <c r="I317" s="185"/>
      <c r="J317" s="186"/>
      <c r="K317" s="187"/>
      <c r="L317" s="176"/>
      <c r="M317" s="177"/>
      <c r="N317" s="178"/>
      <c r="O317" s="179"/>
      <c r="P317" s="180"/>
      <c r="Q317" s="181"/>
      <c r="R317" s="182"/>
      <c r="S317" s="216"/>
      <c r="T317" s="195"/>
      <c r="U317" s="195"/>
      <c r="V317" s="217"/>
      <c r="W317" s="217"/>
      <c r="X317" s="217"/>
      <c r="Y317" s="217"/>
      <c r="Z317" s="217"/>
      <c r="AA317" s="217"/>
      <c r="AB317" s="218"/>
      <c r="AC317" s="219"/>
      <c r="AD317" s="219"/>
      <c r="AE317" s="219"/>
      <c r="AF317" s="219"/>
      <c r="AG317" s="219"/>
      <c r="AH317" s="219"/>
      <c r="AI317" s="219"/>
      <c r="AJ317" s="219"/>
      <c r="AK317" s="219"/>
      <c r="AL317" s="219"/>
      <c r="AM317" s="219"/>
      <c r="AN317" s="219"/>
      <c r="AED317" s="183"/>
      <c r="AEE317" s="183"/>
      <c r="AEF317" s="183"/>
      <c r="AEG317" s="183"/>
      <c r="AEH317" s="183"/>
      <c r="AEI317" s="183"/>
      <c r="AEJ317" s="183"/>
      <c r="AEK317" s="183"/>
      <c r="AEL317" s="183"/>
      <c r="AEM317" s="183"/>
      <c r="AEN317" s="183"/>
      <c r="AEO317" s="183"/>
      <c r="AEP317" s="183"/>
      <c r="AEQ317" s="183"/>
      <c r="AER317" s="183"/>
      <c r="AES317" s="183"/>
      <c r="AET317" s="183"/>
      <c r="AEU317" s="183"/>
      <c r="AEV317" s="183"/>
      <c r="AEW317" s="183"/>
      <c r="AEX317" s="183"/>
      <c r="AEY317" s="183"/>
      <c r="AEZ317" s="183"/>
      <c r="AFA317" s="183"/>
      <c r="AFB317" s="183"/>
      <c r="AFC317" s="183"/>
      <c r="AFD317" s="183"/>
      <c r="AFE317" s="183"/>
      <c r="AFF317" s="183"/>
      <c r="AFG317" s="183"/>
      <c r="AFH317" s="183"/>
      <c r="AFI317" s="183"/>
      <c r="AFJ317" s="183"/>
      <c r="AFK317" s="183"/>
      <c r="AFL317" s="183"/>
      <c r="AFM317" s="183"/>
      <c r="AFN317" s="183"/>
      <c r="AFO317" s="183"/>
      <c r="AFP317" s="183"/>
      <c r="AFQ317" s="183"/>
      <c r="AFR317" s="183"/>
      <c r="AFS317" s="183"/>
      <c r="AFT317" s="183"/>
      <c r="AFU317" s="183"/>
      <c r="AFV317" s="183"/>
      <c r="AFW317" s="183"/>
      <c r="AFX317" s="183"/>
      <c r="AFY317" s="183"/>
      <c r="AFZ317" s="183"/>
      <c r="AGA317" s="183"/>
      <c r="AGB317" s="183"/>
      <c r="AGC317" s="183"/>
      <c r="AGD317" s="183"/>
      <c r="AGE317" s="183"/>
      <c r="AGF317" s="183"/>
      <c r="AGG317" s="183"/>
      <c r="AGH317" s="183"/>
      <c r="AGI317" s="183"/>
      <c r="AGJ317" s="183"/>
      <c r="AGK317" s="183"/>
      <c r="AGL317" s="183"/>
      <c r="AGM317" s="183"/>
      <c r="AGN317" s="183"/>
      <c r="AGO317" s="183"/>
      <c r="AGP317" s="183"/>
      <c r="AGQ317" s="183"/>
      <c r="AGR317" s="183"/>
      <c r="AGS317" s="183"/>
      <c r="AGT317" s="183"/>
      <c r="AGU317" s="183"/>
      <c r="AGV317" s="183"/>
      <c r="AGW317" s="183"/>
      <c r="AGX317" s="183"/>
      <c r="AGY317" s="183"/>
      <c r="AGZ317" s="183"/>
      <c r="AHA317" s="183"/>
      <c r="AHB317" s="183"/>
      <c r="AHC317" s="183"/>
      <c r="AHD317" s="183"/>
      <c r="AHE317" s="183"/>
      <c r="AHF317" s="183"/>
      <c r="AHG317" s="183"/>
      <c r="AHH317" s="183"/>
      <c r="AHI317" s="183"/>
      <c r="AHJ317" s="183"/>
      <c r="AHK317" s="183"/>
      <c r="AHL317" s="183"/>
      <c r="AHM317" s="183"/>
      <c r="AHN317" s="183"/>
      <c r="AHO317" s="183"/>
      <c r="AHP317" s="183"/>
      <c r="AHQ317" s="183"/>
      <c r="AHR317" s="183"/>
      <c r="AHS317" s="183"/>
      <c r="AHT317" s="183"/>
      <c r="AHU317" s="183"/>
      <c r="AHV317" s="183"/>
      <c r="AHW317" s="183"/>
      <c r="AHX317" s="183"/>
      <c r="AHY317" s="183"/>
      <c r="AHZ317" s="183"/>
      <c r="AIA317" s="183"/>
      <c r="AIB317" s="183"/>
      <c r="AIC317" s="183"/>
      <c r="AID317" s="183"/>
      <c r="AIE317" s="183"/>
      <c r="AIF317" s="183"/>
      <c r="AIG317" s="183"/>
      <c r="AIH317" s="183"/>
      <c r="AII317" s="183"/>
      <c r="AIJ317" s="183"/>
      <c r="AIK317" s="183"/>
      <c r="AIL317" s="183"/>
      <c r="AIM317" s="183"/>
      <c r="AIN317" s="183"/>
      <c r="AIO317" s="183"/>
      <c r="AIP317" s="183"/>
      <c r="AIQ317" s="183"/>
      <c r="AIR317" s="183"/>
      <c r="AIS317" s="183"/>
      <c r="AIT317" s="183"/>
      <c r="AIU317" s="183"/>
      <c r="AIV317" s="183"/>
      <c r="AIW317" s="183"/>
      <c r="AIX317" s="183"/>
      <c r="AIY317" s="183"/>
      <c r="AIZ317" s="183"/>
      <c r="AJA317" s="183"/>
      <c r="AJB317" s="183"/>
      <c r="AJC317" s="183"/>
      <c r="AJD317" s="183"/>
      <c r="AJE317" s="183"/>
      <c r="AJF317" s="183"/>
      <c r="AJG317" s="183"/>
      <c r="AJH317" s="183"/>
      <c r="AJI317" s="183"/>
      <c r="AJJ317" s="183"/>
      <c r="AJK317" s="183"/>
      <c r="AJL317" s="183"/>
      <c r="AJM317" s="183"/>
      <c r="AJN317" s="183"/>
      <c r="AJO317" s="183"/>
      <c r="AJP317" s="183"/>
      <c r="AJQ317" s="183"/>
      <c r="AJR317" s="183"/>
      <c r="AJS317" s="183"/>
      <c r="AJT317" s="183"/>
      <c r="AJU317" s="183"/>
      <c r="AJV317" s="183"/>
      <c r="AJW317" s="183"/>
      <c r="AJX317" s="183"/>
      <c r="AJY317" s="183"/>
      <c r="AJZ317" s="183"/>
      <c r="AKA317" s="183"/>
      <c r="AKB317" s="183"/>
      <c r="AKC317" s="183"/>
      <c r="AKD317" s="183"/>
      <c r="AKE317" s="183"/>
      <c r="AKF317" s="183"/>
      <c r="AKG317" s="183"/>
      <c r="AKH317" s="183"/>
      <c r="AKI317" s="183"/>
      <c r="AKJ317" s="183"/>
      <c r="AKK317" s="183"/>
      <c r="AKL317" s="183"/>
      <c r="AKM317" s="183"/>
      <c r="AKN317" s="183"/>
      <c r="AKO317" s="183"/>
      <c r="AKP317" s="183"/>
      <c r="AKQ317" s="183"/>
      <c r="AKR317" s="183"/>
      <c r="AKS317" s="183"/>
      <c r="AKT317" s="183"/>
      <c r="AKU317" s="183"/>
      <c r="AKV317" s="183"/>
      <c r="AKW317" s="183"/>
      <c r="AKX317" s="183"/>
      <c r="AKY317" s="183"/>
      <c r="AKZ317" s="183"/>
      <c r="ALA317" s="183"/>
      <c r="ALB317" s="183"/>
      <c r="ALC317" s="183"/>
      <c r="ALD317" s="183"/>
      <c r="ALE317" s="183"/>
      <c r="ALF317" s="183"/>
      <c r="ALG317" s="183"/>
      <c r="ALH317" s="183"/>
      <c r="ALI317" s="183"/>
      <c r="ALJ317" s="183"/>
      <c r="ALK317" s="183"/>
      <c r="ALL317" s="183"/>
      <c r="ALM317" s="183"/>
      <c r="ALN317" s="183"/>
      <c r="ALO317" s="183"/>
      <c r="ALP317" s="183"/>
      <c r="ALQ317" s="183"/>
      <c r="ALR317" s="183"/>
      <c r="ALS317" s="183"/>
      <c r="ALT317" s="183"/>
      <c r="ALU317" s="183"/>
      <c r="ALV317" s="183"/>
      <c r="ALW317" s="183"/>
      <c r="ALX317" s="183"/>
      <c r="ALY317" s="183"/>
      <c r="ALZ317" s="183"/>
      <c r="AMA317" s="183"/>
      <c r="AMB317" s="183"/>
      <c r="AMC317" s="183"/>
      <c r="AMD317" s="183"/>
      <c r="AME317" s="183"/>
      <c r="AMF317" s="183"/>
      <c r="AMG317" s="183"/>
      <c r="AMH317" s="183"/>
      <c r="AMI317" s="183"/>
      <c r="AMJ317" s="183"/>
    </row>
    <row r="318" s="136" customFormat="true" ht="15" hidden="false" customHeight="true" outlineLevel="0" collapsed="false">
      <c r="A318" s="176"/>
      <c r="B318" s="176"/>
      <c r="C318" s="181"/>
      <c r="D318" s="214"/>
      <c r="E318" s="184"/>
      <c r="F318" s="179"/>
      <c r="G318" s="185"/>
      <c r="H318" s="178"/>
      <c r="I318" s="185"/>
      <c r="J318" s="186"/>
      <c r="K318" s="187"/>
      <c r="L318" s="176"/>
      <c r="M318" s="177"/>
      <c r="N318" s="178"/>
      <c r="O318" s="179"/>
      <c r="P318" s="180"/>
      <c r="Q318" s="181"/>
      <c r="R318" s="182"/>
      <c r="S318" s="201" t="s">
        <v>724</v>
      </c>
      <c r="T318" s="195" t="s">
        <v>725</v>
      </c>
      <c r="U318" s="195"/>
      <c r="V318" s="217"/>
      <c r="W318" s="217"/>
      <c r="X318" s="217"/>
      <c r="Y318" s="217"/>
      <c r="Z318" s="217"/>
      <c r="AA318" s="217"/>
      <c r="AB318" s="218"/>
      <c r="AC318" s="219"/>
      <c r="AD318" s="219"/>
      <c r="AE318" s="219"/>
      <c r="AF318" s="219"/>
      <c r="AG318" s="219"/>
      <c r="AH318" s="219"/>
      <c r="AI318" s="219"/>
      <c r="AJ318" s="219"/>
      <c r="AK318" s="219"/>
      <c r="AL318" s="219"/>
      <c r="AM318" s="219"/>
      <c r="AN318" s="219"/>
      <c r="AED318" s="183"/>
      <c r="AEE318" s="183"/>
      <c r="AEF318" s="183"/>
      <c r="AEG318" s="183"/>
      <c r="AEH318" s="183"/>
      <c r="AEI318" s="183"/>
      <c r="AEJ318" s="183"/>
      <c r="AEK318" s="183"/>
      <c r="AEL318" s="183"/>
      <c r="AEM318" s="183"/>
      <c r="AEN318" s="183"/>
      <c r="AEO318" s="183"/>
      <c r="AEP318" s="183"/>
      <c r="AEQ318" s="183"/>
      <c r="AER318" s="183"/>
      <c r="AES318" s="183"/>
      <c r="AET318" s="183"/>
      <c r="AEU318" s="183"/>
      <c r="AEV318" s="183"/>
      <c r="AEW318" s="183"/>
      <c r="AEX318" s="183"/>
      <c r="AEY318" s="183"/>
      <c r="AEZ318" s="183"/>
      <c r="AFA318" s="183"/>
      <c r="AFB318" s="183"/>
      <c r="AFC318" s="183"/>
      <c r="AFD318" s="183"/>
      <c r="AFE318" s="183"/>
      <c r="AFF318" s="183"/>
      <c r="AFG318" s="183"/>
      <c r="AFH318" s="183"/>
      <c r="AFI318" s="183"/>
      <c r="AFJ318" s="183"/>
      <c r="AFK318" s="183"/>
      <c r="AFL318" s="183"/>
      <c r="AFM318" s="183"/>
      <c r="AFN318" s="183"/>
      <c r="AFO318" s="183"/>
      <c r="AFP318" s="183"/>
      <c r="AFQ318" s="183"/>
      <c r="AFR318" s="183"/>
      <c r="AFS318" s="183"/>
      <c r="AFT318" s="183"/>
      <c r="AFU318" s="183"/>
      <c r="AFV318" s="183"/>
      <c r="AFW318" s="183"/>
      <c r="AFX318" s="183"/>
      <c r="AFY318" s="183"/>
      <c r="AFZ318" s="183"/>
      <c r="AGA318" s="183"/>
      <c r="AGB318" s="183"/>
      <c r="AGC318" s="183"/>
      <c r="AGD318" s="183"/>
      <c r="AGE318" s="183"/>
      <c r="AGF318" s="183"/>
      <c r="AGG318" s="183"/>
      <c r="AGH318" s="183"/>
      <c r="AGI318" s="183"/>
      <c r="AGJ318" s="183"/>
      <c r="AGK318" s="183"/>
      <c r="AGL318" s="183"/>
      <c r="AGM318" s="183"/>
      <c r="AGN318" s="183"/>
      <c r="AGO318" s="183"/>
      <c r="AGP318" s="183"/>
      <c r="AGQ318" s="183"/>
      <c r="AGR318" s="183"/>
      <c r="AGS318" s="183"/>
      <c r="AGT318" s="183"/>
      <c r="AGU318" s="183"/>
      <c r="AGV318" s="183"/>
      <c r="AGW318" s="183"/>
      <c r="AGX318" s="183"/>
      <c r="AGY318" s="183"/>
      <c r="AGZ318" s="183"/>
      <c r="AHA318" s="183"/>
      <c r="AHB318" s="183"/>
      <c r="AHC318" s="183"/>
      <c r="AHD318" s="183"/>
      <c r="AHE318" s="183"/>
      <c r="AHF318" s="183"/>
      <c r="AHG318" s="183"/>
      <c r="AHH318" s="183"/>
      <c r="AHI318" s="183"/>
      <c r="AHJ318" s="183"/>
      <c r="AHK318" s="183"/>
      <c r="AHL318" s="183"/>
      <c r="AHM318" s="183"/>
      <c r="AHN318" s="183"/>
      <c r="AHO318" s="183"/>
      <c r="AHP318" s="183"/>
      <c r="AHQ318" s="183"/>
      <c r="AHR318" s="183"/>
      <c r="AHS318" s="183"/>
      <c r="AHT318" s="183"/>
      <c r="AHU318" s="183"/>
      <c r="AHV318" s="183"/>
      <c r="AHW318" s="183"/>
      <c r="AHX318" s="183"/>
      <c r="AHY318" s="183"/>
      <c r="AHZ318" s="183"/>
      <c r="AIA318" s="183"/>
      <c r="AIB318" s="183"/>
      <c r="AIC318" s="183"/>
      <c r="AID318" s="183"/>
      <c r="AIE318" s="183"/>
      <c r="AIF318" s="183"/>
      <c r="AIG318" s="183"/>
      <c r="AIH318" s="183"/>
      <c r="AII318" s="183"/>
      <c r="AIJ318" s="183"/>
      <c r="AIK318" s="183"/>
      <c r="AIL318" s="183"/>
      <c r="AIM318" s="183"/>
      <c r="AIN318" s="183"/>
      <c r="AIO318" s="183"/>
      <c r="AIP318" s="183"/>
      <c r="AIQ318" s="183"/>
      <c r="AIR318" s="183"/>
      <c r="AIS318" s="183"/>
      <c r="AIT318" s="183"/>
      <c r="AIU318" s="183"/>
      <c r="AIV318" s="183"/>
      <c r="AIW318" s="183"/>
      <c r="AIX318" s="183"/>
      <c r="AIY318" s="183"/>
      <c r="AIZ318" s="183"/>
      <c r="AJA318" s="183"/>
      <c r="AJB318" s="183"/>
      <c r="AJC318" s="183"/>
      <c r="AJD318" s="183"/>
      <c r="AJE318" s="183"/>
      <c r="AJF318" s="183"/>
      <c r="AJG318" s="183"/>
      <c r="AJH318" s="183"/>
      <c r="AJI318" s="183"/>
      <c r="AJJ318" s="183"/>
      <c r="AJK318" s="183"/>
      <c r="AJL318" s="183"/>
      <c r="AJM318" s="183"/>
      <c r="AJN318" s="183"/>
      <c r="AJO318" s="183"/>
      <c r="AJP318" s="183"/>
      <c r="AJQ318" s="183"/>
      <c r="AJR318" s="183"/>
      <c r="AJS318" s="183"/>
      <c r="AJT318" s="183"/>
      <c r="AJU318" s="183"/>
      <c r="AJV318" s="183"/>
      <c r="AJW318" s="183"/>
      <c r="AJX318" s="183"/>
      <c r="AJY318" s="183"/>
      <c r="AJZ318" s="183"/>
      <c r="AKA318" s="183"/>
      <c r="AKB318" s="183"/>
      <c r="AKC318" s="183"/>
      <c r="AKD318" s="183"/>
      <c r="AKE318" s="183"/>
      <c r="AKF318" s="183"/>
      <c r="AKG318" s="183"/>
      <c r="AKH318" s="183"/>
      <c r="AKI318" s="183"/>
      <c r="AKJ318" s="183"/>
      <c r="AKK318" s="183"/>
      <c r="AKL318" s="183"/>
      <c r="AKM318" s="183"/>
      <c r="AKN318" s="183"/>
      <c r="AKO318" s="183"/>
      <c r="AKP318" s="183"/>
      <c r="AKQ318" s="183"/>
      <c r="AKR318" s="183"/>
      <c r="AKS318" s="183"/>
      <c r="AKT318" s="183"/>
      <c r="AKU318" s="183"/>
      <c r="AKV318" s="183"/>
      <c r="AKW318" s="183"/>
      <c r="AKX318" s="183"/>
      <c r="AKY318" s="183"/>
      <c r="AKZ318" s="183"/>
      <c r="ALA318" s="183"/>
      <c r="ALB318" s="183"/>
      <c r="ALC318" s="183"/>
      <c r="ALD318" s="183"/>
      <c r="ALE318" s="183"/>
      <c r="ALF318" s="183"/>
      <c r="ALG318" s="183"/>
      <c r="ALH318" s="183"/>
      <c r="ALI318" s="183"/>
      <c r="ALJ318" s="183"/>
      <c r="ALK318" s="183"/>
      <c r="ALL318" s="183"/>
      <c r="ALM318" s="183"/>
      <c r="ALN318" s="183"/>
      <c r="ALO318" s="183"/>
      <c r="ALP318" s="183"/>
      <c r="ALQ318" s="183"/>
      <c r="ALR318" s="183"/>
      <c r="ALS318" s="183"/>
      <c r="ALT318" s="183"/>
      <c r="ALU318" s="183"/>
      <c r="ALV318" s="183"/>
      <c r="ALW318" s="183"/>
      <c r="ALX318" s="183"/>
      <c r="ALY318" s="183"/>
      <c r="ALZ318" s="183"/>
      <c r="AMA318" s="183"/>
      <c r="AMB318" s="183"/>
      <c r="AMC318" s="183"/>
      <c r="AMD318" s="183"/>
      <c r="AME318" s="183"/>
      <c r="AMF318" s="183"/>
      <c r="AMG318" s="183"/>
      <c r="AMH318" s="183"/>
      <c r="AMI318" s="183"/>
      <c r="AMJ318" s="183"/>
    </row>
    <row r="319" s="136" customFormat="true" ht="15" hidden="false" customHeight="true" outlineLevel="0" collapsed="false">
      <c r="A319" s="176"/>
      <c r="B319" s="176"/>
      <c r="C319" s="181"/>
      <c r="D319" s="214"/>
      <c r="E319" s="184"/>
      <c r="F319" s="179"/>
      <c r="G319" s="185"/>
      <c r="H319" s="178"/>
      <c r="I319" s="185"/>
      <c r="J319" s="186"/>
      <c r="K319" s="187"/>
      <c r="L319" s="176"/>
      <c r="M319" s="177"/>
      <c r="N319" s="178"/>
      <c r="O319" s="179"/>
      <c r="P319" s="180"/>
      <c r="Q319" s="181"/>
      <c r="R319" s="182"/>
      <c r="S319" s="216"/>
      <c r="T319" s="195"/>
      <c r="U319" s="195"/>
      <c r="V319" s="217"/>
      <c r="W319" s="217"/>
      <c r="X319" s="217"/>
      <c r="Y319" s="217"/>
      <c r="Z319" s="217"/>
      <c r="AA319" s="217"/>
      <c r="AB319" s="218"/>
      <c r="AC319" s="219"/>
      <c r="AD319" s="219"/>
      <c r="AE319" s="219"/>
      <c r="AF319" s="219"/>
      <c r="AG319" s="219"/>
      <c r="AH319" s="219"/>
      <c r="AI319" s="219"/>
      <c r="AJ319" s="219"/>
      <c r="AK319" s="219"/>
      <c r="AL319" s="219"/>
      <c r="AM319" s="219"/>
      <c r="AN319" s="219"/>
      <c r="AED319" s="183"/>
      <c r="AEE319" s="183"/>
      <c r="AEF319" s="183"/>
      <c r="AEG319" s="183"/>
      <c r="AEH319" s="183"/>
      <c r="AEI319" s="183"/>
      <c r="AEJ319" s="183"/>
      <c r="AEK319" s="183"/>
      <c r="AEL319" s="183"/>
      <c r="AEM319" s="183"/>
      <c r="AEN319" s="183"/>
      <c r="AEO319" s="183"/>
      <c r="AEP319" s="183"/>
      <c r="AEQ319" s="183"/>
      <c r="AER319" s="183"/>
      <c r="AES319" s="183"/>
      <c r="AET319" s="183"/>
      <c r="AEU319" s="183"/>
      <c r="AEV319" s="183"/>
      <c r="AEW319" s="183"/>
      <c r="AEX319" s="183"/>
      <c r="AEY319" s="183"/>
      <c r="AEZ319" s="183"/>
      <c r="AFA319" s="183"/>
      <c r="AFB319" s="183"/>
      <c r="AFC319" s="183"/>
      <c r="AFD319" s="183"/>
      <c r="AFE319" s="183"/>
      <c r="AFF319" s="183"/>
      <c r="AFG319" s="183"/>
      <c r="AFH319" s="183"/>
      <c r="AFI319" s="183"/>
      <c r="AFJ319" s="183"/>
      <c r="AFK319" s="183"/>
      <c r="AFL319" s="183"/>
      <c r="AFM319" s="183"/>
      <c r="AFN319" s="183"/>
      <c r="AFO319" s="183"/>
      <c r="AFP319" s="183"/>
      <c r="AFQ319" s="183"/>
      <c r="AFR319" s="183"/>
      <c r="AFS319" s="183"/>
      <c r="AFT319" s="183"/>
      <c r="AFU319" s="183"/>
      <c r="AFV319" s="183"/>
      <c r="AFW319" s="183"/>
      <c r="AFX319" s="183"/>
      <c r="AFY319" s="183"/>
      <c r="AFZ319" s="183"/>
      <c r="AGA319" s="183"/>
      <c r="AGB319" s="183"/>
      <c r="AGC319" s="183"/>
      <c r="AGD319" s="183"/>
      <c r="AGE319" s="183"/>
      <c r="AGF319" s="183"/>
      <c r="AGG319" s="183"/>
      <c r="AGH319" s="183"/>
      <c r="AGI319" s="183"/>
      <c r="AGJ319" s="183"/>
      <c r="AGK319" s="183"/>
      <c r="AGL319" s="183"/>
      <c r="AGM319" s="183"/>
      <c r="AGN319" s="183"/>
      <c r="AGO319" s="183"/>
      <c r="AGP319" s="183"/>
      <c r="AGQ319" s="183"/>
      <c r="AGR319" s="183"/>
      <c r="AGS319" s="183"/>
      <c r="AGT319" s="183"/>
      <c r="AGU319" s="183"/>
      <c r="AGV319" s="183"/>
      <c r="AGW319" s="183"/>
      <c r="AGX319" s="183"/>
      <c r="AGY319" s="183"/>
      <c r="AGZ319" s="183"/>
      <c r="AHA319" s="183"/>
      <c r="AHB319" s="183"/>
      <c r="AHC319" s="183"/>
      <c r="AHD319" s="183"/>
      <c r="AHE319" s="183"/>
      <c r="AHF319" s="183"/>
      <c r="AHG319" s="183"/>
      <c r="AHH319" s="183"/>
      <c r="AHI319" s="183"/>
      <c r="AHJ319" s="183"/>
      <c r="AHK319" s="183"/>
      <c r="AHL319" s="183"/>
      <c r="AHM319" s="183"/>
      <c r="AHN319" s="183"/>
      <c r="AHO319" s="183"/>
      <c r="AHP319" s="183"/>
      <c r="AHQ319" s="183"/>
      <c r="AHR319" s="183"/>
      <c r="AHS319" s="183"/>
      <c r="AHT319" s="183"/>
      <c r="AHU319" s="183"/>
      <c r="AHV319" s="183"/>
      <c r="AHW319" s="183"/>
      <c r="AHX319" s="183"/>
      <c r="AHY319" s="183"/>
      <c r="AHZ319" s="183"/>
      <c r="AIA319" s="183"/>
      <c r="AIB319" s="183"/>
      <c r="AIC319" s="183"/>
      <c r="AID319" s="183"/>
      <c r="AIE319" s="183"/>
      <c r="AIF319" s="183"/>
      <c r="AIG319" s="183"/>
      <c r="AIH319" s="183"/>
      <c r="AII319" s="183"/>
      <c r="AIJ319" s="183"/>
      <c r="AIK319" s="183"/>
      <c r="AIL319" s="183"/>
      <c r="AIM319" s="183"/>
      <c r="AIN319" s="183"/>
      <c r="AIO319" s="183"/>
      <c r="AIP319" s="183"/>
      <c r="AIQ319" s="183"/>
      <c r="AIR319" s="183"/>
      <c r="AIS319" s="183"/>
      <c r="AIT319" s="183"/>
      <c r="AIU319" s="183"/>
      <c r="AIV319" s="183"/>
      <c r="AIW319" s="183"/>
      <c r="AIX319" s="183"/>
      <c r="AIY319" s="183"/>
      <c r="AIZ319" s="183"/>
      <c r="AJA319" s="183"/>
      <c r="AJB319" s="183"/>
      <c r="AJC319" s="183"/>
      <c r="AJD319" s="183"/>
      <c r="AJE319" s="183"/>
      <c r="AJF319" s="183"/>
      <c r="AJG319" s="183"/>
      <c r="AJH319" s="183"/>
      <c r="AJI319" s="183"/>
      <c r="AJJ319" s="183"/>
      <c r="AJK319" s="183"/>
      <c r="AJL319" s="183"/>
      <c r="AJM319" s="183"/>
      <c r="AJN319" s="183"/>
      <c r="AJO319" s="183"/>
      <c r="AJP319" s="183"/>
      <c r="AJQ319" s="183"/>
      <c r="AJR319" s="183"/>
      <c r="AJS319" s="183"/>
      <c r="AJT319" s="183"/>
      <c r="AJU319" s="183"/>
      <c r="AJV319" s="183"/>
      <c r="AJW319" s="183"/>
      <c r="AJX319" s="183"/>
      <c r="AJY319" s="183"/>
      <c r="AJZ319" s="183"/>
      <c r="AKA319" s="183"/>
      <c r="AKB319" s="183"/>
      <c r="AKC319" s="183"/>
      <c r="AKD319" s="183"/>
      <c r="AKE319" s="183"/>
      <c r="AKF319" s="183"/>
      <c r="AKG319" s="183"/>
      <c r="AKH319" s="183"/>
      <c r="AKI319" s="183"/>
      <c r="AKJ319" s="183"/>
      <c r="AKK319" s="183"/>
      <c r="AKL319" s="183"/>
      <c r="AKM319" s="183"/>
      <c r="AKN319" s="183"/>
      <c r="AKO319" s="183"/>
      <c r="AKP319" s="183"/>
      <c r="AKQ319" s="183"/>
      <c r="AKR319" s="183"/>
      <c r="AKS319" s="183"/>
      <c r="AKT319" s="183"/>
      <c r="AKU319" s="183"/>
      <c r="AKV319" s="183"/>
      <c r="AKW319" s="183"/>
      <c r="AKX319" s="183"/>
      <c r="AKY319" s="183"/>
      <c r="AKZ319" s="183"/>
      <c r="ALA319" s="183"/>
      <c r="ALB319" s="183"/>
      <c r="ALC319" s="183"/>
      <c r="ALD319" s="183"/>
      <c r="ALE319" s="183"/>
      <c r="ALF319" s="183"/>
      <c r="ALG319" s="183"/>
      <c r="ALH319" s="183"/>
      <c r="ALI319" s="183"/>
      <c r="ALJ319" s="183"/>
      <c r="ALK319" s="183"/>
      <c r="ALL319" s="183"/>
      <c r="ALM319" s="183"/>
      <c r="ALN319" s="183"/>
      <c r="ALO319" s="183"/>
      <c r="ALP319" s="183"/>
      <c r="ALQ319" s="183"/>
      <c r="ALR319" s="183"/>
      <c r="ALS319" s="183"/>
      <c r="ALT319" s="183"/>
      <c r="ALU319" s="183"/>
      <c r="ALV319" s="183"/>
      <c r="ALW319" s="183"/>
      <c r="ALX319" s="183"/>
      <c r="ALY319" s="183"/>
      <c r="ALZ319" s="183"/>
      <c r="AMA319" s="183"/>
      <c r="AMB319" s="183"/>
      <c r="AMC319" s="183"/>
      <c r="AMD319" s="183"/>
      <c r="AME319" s="183"/>
      <c r="AMF319" s="183"/>
      <c r="AMG319" s="183"/>
      <c r="AMH319" s="183"/>
      <c r="AMI319" s="183"/>
      <c r="AMJ319" s="183"/>
    </row>
    <row r="320" s="136" customFormat="true" ht="15" hidden="false" customHeight="true" outlineLevel="0" collapsed="false">
      <c r="A320" s="176"/>
      <c r="B320" s="176"/>
      <c r="C320" s="181"/>
      <c r="D320" s="214"/>
      <c r="E320" s="184"/>
      <c r="F320" s="179"/>
      <c r="G320" s="185"/>
      <c r="H320" s="178"/>
      <c r="I320" s="185"/>
      <c r="J320" s="186"/>
      <c r="K320" s="187"/>
      <c r="L320" s="176"/>
      <c r="M320" s="177"/>
      <c r="N320" s="178"/>
      <c r="O320" s="179"/>
      <c r="P320" s="180"/>
      <c r="Q320" s="181"/>
      <c r="R320" s="182"/>
      <c r="S320" s="201" t="s">
        <v>726</v>
      </c>
      <c r="T320" s="195" t="s">
        <v>727</v>
      </c>
      <c r="U320" s="195"/>
      <c r="V320" s="217"/>
      <c r="W320" s="217"/>
      <c r="X320" s="217"/>
      <c r="Y320" s="217"/>
      <c r="Z320" s="217"/>
      <c r="AA320" s="217"/>
      <c r="AB320" s="218"/>
      <c r="AC320" s="219"/>
      <c r="AD320" s="219"/>
      <c r="AE320" s="219"/>
      <c r="AF320" s="219"/>
      <c r="AG320" s="219"/>
      <c r="AH320" s="219"/>
      <c r="AI320" s="219"/>
      <c r="AJ320" s="219"/>
      <c r="AK320" s="219"/>
      <c r="AL320" s="219"/>
      <c r="AM320" s="219"/>
      <c r="AN320" s="219"/>
      <c r="AED320" s="183"/>
      <c r="AEE320" s="183"/>
      <c r="AEF320" s="183"/>
      <c r="AEG320" s="183"/>
      <c r="AEH320" s="183"/>
      <c r="AEI320" s="183"/>
      <c r="AEJ320" s="183"/>
      <c r="AEK320" s="183"/>
      <c r="AEL320" s="183"/>
      <c r="AEM320" s="183"/>
      <c r="AEN320" s="183"/>
      <c r="AEO320" s="183"/>
      <c r="AEP320" s="183"/>
      <c r="AEQ320" s="183"/>
      <c r="AER320" s="183"/>
      <c r="AES320" s="183"/>
      <c r="AET320" s="183"/>
      <c r="AEU320" s="183"/>
      <c r="AEV320" s="183"/>
      <c r="AEW320" s="183"/>
      <c r="AEX320" s="183"/>
      <c r="AEY320" s="183"/>
      <c r="AEZ320" s="183"/>
      <c r="AFA320" s="183"/>
      <c r="AFB320" s="183"/>
      <c r="AFC320" s="183"/>
      <c r="AFD320" s="183"/>
      <c r="AFE320" s="183"/>
      <c r="AFF320" s="183"/>
      <c r="AFG320" s="183"/>
      <c r="AFH320" s="183"/>
      <c r="AFI320" s="183"/>
      <c r="AFJ320" s="183"/>
      <c r="AFK320" s="183"/>
      <c r="AFL320" s="183"/>
      <c r="AFM320" s="183"/>
      <c r="AFN320" s="183"/>
      <c r="AFO320" s="183"/>
      <c r="AFP320" s="183"/>
      <c r="AFQ320" s="183"/>
      <c r="AFR320" s="183"/>
      <c r="AFS320" s="183"/>
      <c r="AFT320" s="183"/>
      <c r="AFU320" s="183"/>
      <c r="AFV320" s="183"/>
      <c r="AFW320" s="183"/>
      <c r="AFX320" s="183"/>
      <c r="AFY320" s="183"/>
      <c r="AFZ320" s="183"/>
      <c r="AGA320" s="183"/>
      <c r="AGB320" s="183"/>
      <c r="AGC320" s="183"/>
      <c r="AGD320" s="183"/>
      <c r="AGE320" s="183"/>
      <c r="AGF320" s="183"/>
      <c r="AGG320" s="183"/>
      <c r="AGH320" s="183"/>
      <c r="AGI320" s="183"/>
      <c r="AGJ320" s="183"/>
      <c r="AGK320" s="183"/>
      <c r="AGL320" s="183"/>
      <c r="AGM320" s="183"/>
      <c r="AGN320" s="183"/>
      <c r="AGO320" s="183"/>
      <c r="AGP320" s="183"/>
      <c r="AGQ320" s="183"/>
      <c r="AGR320" s="183"/>
      <c r="AGS320" s="183"/>
      <c r="AGT320" s="183"/>
      <c r="AGU320" s="183"/>
      <c r="AGV320" s="183"/>
      <c r="AGW320" s="183"/>
      <c r="AGX320" s="183"/>
      <c r="AGY320" s="183"/>
      <c r="AGZ320" s="183"/>
      <c r="AHA320" s="183"/>
      <c r="AHB320" s="183"/>
      <c r="AHC320" s="183"/>
      <c r="AHD320" s="183"/>
      <c r="AHE320" s="183"/>
      <c r="AHF320" s="183"/>
      <c r="AHG320" s="183"/>
      <c r="AHH320" s="183"/>
      <c r="AHI320" s="183"/>
      <c r="AHJ320" s="183"/>
      <c r="AHK320" s="183"/>
      <c r="AHL320" s="183"/>
      <c r="AHM320" s="183"/>
      <c r="AHN320" s="183"/>
      <c r="AHO320" s="183"/>
      <c r="AHP320" s="183"/>
      <c r="AHQ320" s="183"/>
      <c r="AHR320" s="183"/>
      <c r="AHS320" s="183"/>
      <c r="AHT320" s="183"/>
      <c r="AHU320" s="183"/>
      <c r="AHV320" s="183"/>
      <c r="AHW320" s="183"/>
      <c r="AHX320" s="183"/>
      <c r="AHY320" s="183"/>
      <c r="AHZ320" s="183"/>
      <c r="AIA320" s="183"/>
      <c r="AIB320" s="183"/>
      <c r="AIC320" s="183"/>
      <c r="AID320" s="183"/>
      <c r="AIE320" s="183"/>
      <c r="AIF320" s="183"/>
      <c r="AIG320" s="183"/>
      <c r="AIH320" s="183"/>
      <c r="AII320" s="183"/>
      <c r="AIJ320" s="183"/>
      <c r="AIK320" s="183"/>
      <c r="AIL320" s="183"/>
      <c r="AIM320" s="183"/>
      <c r="AIN320" s="183"/>
      <c r="AIO320" s="183"/>
      <c r="AIP320" s="183"/>
      <c r="AIQ320" s="183"/>
      <c r="AIR320" s="183"/>
      <c r="AIS320" s="183"/>
      <c r="AIT320" s="183"/>
      <c r="AIU320" s="183"/>
      <c r="AIV320" s="183"/>
      <c r="AIW320" s="183"/>
      <c r="AIX320" s="183"/>
      <c r="AIY320" s="183"/>
      <c r="AIZ320" s="183"/>
      <c r="AJA320" s="183"/>
      <c r="AJB320" s="183"/>
      <c r="AJC320" s="183"/>
      <c r="AJD320" s="183"/>
      <c r="AJE320" s="183"/>
      <c r="AJF320" s="183"/>
      <c r="AJG320" s="183"/>
      <c r="AJH320" s="183"/>
      <c r="AJI320" s="183"/>
      <c r="AJJ320" s="183"/>
      <c r="AJK320" s="183"/>
      <c r="AJL320" s="183"/>
      <c r="AJM320" s="183"/>
      <c r="AJN320" s="183"/>
      <c r="AJO320" s="183"/>
      <c r="AJP320" s="183"/>
      <c r="AJQ320" s="183"/>
      <c r="AJR320" s="183"/>
      <c r="AJS320" s="183"/>
      <c r="AJT320" s="183"/>
      <c r="AJU320" s="183"/>
      <c r="AJV320" s="183"/>
      <c r="AJW320" s="183"/>
      <c r="AJX320" s="183"/>
      <c r="AJY320" s="183"/>
      <c r="AJZ320" s="183"/>
      <c r="AKA320" s="183"/>
      <c r="AKB320" s="183"/>
      <c r="AKC320" s="183"/>
      <c r="AKD320" s="183"/>
      <c r="AKE320" s="183"/>
      <c r="AKF320" s="183"/>
      <c r="AKG320" s="183"/>
      <c r="AKH320" s="183"/>
      <c r="AKI320" s="183"/>
      <c r="AKJ320" s="183"/>
      <c r="AKK320" s="183"/>
      <c r="AKL320" s="183"/>
      <c r="AKM320" s="183"/>
      <c r="AKN320" s="183"/>
      <c r="AKO320" s="183"/>
      <c r="AKP320" s="183"/>
      <c r="AKQ320" s="183"/>
      <c r="AKR320" s="183"/>
      <c r="AKS320" s="183"/>
      <c r="AKT320" s="183"/>
      <c r="AKU320" s="183"/>
      <c r="AKV320" s="183"/>
      <c r="AKW320" s="183"/>
      <c r="AKX320" s="183"/>
      <c r="AKY320" s="183"/>
      <c r="AKZ320" s="183"/>
      <c r="ALA320" s="183"/>
      <c r="ALB320" s="183"/>
      <c r="ALC320" s="183"/>
      <c r="ALD320" s="183"/>
      <c r="ALE320" s="183"/>
      <c r="ALF320" s="183"/>
      <c r="ALG320" s="183"/>
      <c r="ALH320" s="183"/>
      <c r="ALI320" s="183"/>
      <c r="ALJ320" s="183"/>
      <c r="ALK320" s="183"/>
      <c r="ALL320" s="183"/>
      <c r="ALM320" s="183"/>
      <c r="ALN320" s="183"/>
      <c r="ALO320" s="183"/>
      <c r="ALP320" s="183"/>
      <c r="ALQ320" s="183"/>
      <c r="ALR320" s="183"/>
      <c r="ALS320" s="183"/>
      <c r="ALT320" s="183"/>
      <c r="ALU320" s="183"/>
      <c r="ALV320" s="183"/>
      <c r="ALW320" s="183"/>
      <c r="ALX320" s="183"/>
      <c r="ALY320" s="183"/>
      <c r="ALZ320" s="183"/>
      <c r="AMA320" s="183"/>
      <c r="AMB320" s="183"/>
      <c r="AMC320" s="183"/>
      <c r="AMD320" s="183"/>
      <c r="AME320" s="183"/>
      <c r="AMF320" s="183"/>
      <c r="AMG320" s="183"/>
      <c r="AMH320" s="183"/>
      <c r="AMI320" s="183"/>
      <c r="AMJ320" s="183"/>
    </row>
    <row r="321" s="136" customFormat="true" ht="15" hidden="false" customHeight="true" outlineLevel="0" collapsed="false">
      <c r="A321" s="176"/>
      <c r="B321" s="176"/>
      <c r="C321" s="181"/>
      <c r="D321" s="214"/>
      <c r="E321" s="184"/>
      <c r="F321" s="179"/>
      <c r="G321" s="185"/>
      <c r="H321" s="178"/>
      <c r="I321" s="185"/>
      <c r="J321" s="186"/>
      <c r="K321" s="187"/>
      <c r="L321" s="176"/>
      <c r="M321" s="177"/>
      <c r="N321" s="178"/>
      <c r="O321" s="179"/>
      <c r="P321" s="180"/>
      <c r="Q321" s="181"/>
      <c r="R321" s="182"/>
      <c r="S321" s="216"/>
      <c r="T321" s="195"/>
      <c r="U321" s="195"/>
      <c r="V321" s="217"/>
      <c r="W321" s="217"/>
      <c r="X321" s="217"/>
      <c r="Y321" s="217"/>
      <c r="Z321" s="217"/>
      <c r="AA321" s="217"/>
      <c r="AB321" s="218"/>
      <c r="AC321" s="219"/>
      <c r="AD321" s="219"/>
      <c r="AE321" s="219"/>
      <c r="AF321" s="219"/>
      <c r="AG321" s="219"/>
      <c r="AH321" s="219"/>
      <c r="AI321" s="219"/>
      <c r="AJ321" s="219"/>
      <c r="AK321" s="219"/>
      <c r="AL321" s="219"/>
      <c r="AM321" s="219"/>
      <c r="AN321" s="219"/>
      <c r="AED321" s="183"/>
      <c r="AEE321" s="183"/>
      <c r="AEF321" s="183"/>
      <c r="AEG321" s="183"/>
      <c r="AEH321" s="183"/>
      <c r="AEI321" s="183"/>
      <c r="AEJ321" s="183"/>
      <c r="AEK321" s="183"/>
      <c r="AEL321" s="183"/>
      <c r="AEM321" s="183"/>
      <c r="AEN321" s="183"/>
      <c r="AEO321" s="183"/>
      <c r="AEP321" s="183"/>
      <c r="AEQ321" s="183"/>
      <c r="AER321" s="183"/>
      <c r="AES321" s="183"/>
      <c r="AET321" s="183"/>
      <c r="AEU321" s="183"/>
      <c r="AEV321" s="183"/>
      <c r="AEW321" s="183"/>
      <c r="AEX321" s="183"/>
      <c r="AEY321" s="183"/>
      <c r="AEZ321" s="183"/>
      <c r="AFA321" s="183"/>
      <c r="AFB321" s="183"/>
      <c r="AFC321" s="183"/>
      <c r="AFD321" s="183"/>
      <c r="AFE321" s="183"/>
      <c r="AFF321" s="183"/>
      <c r="AFG321" s="183"/>
      <c r="AFH321" s="183"/>
      <c r="AFI321" s="183"/>
      <c r="AFJ321" s="183"/>
      <c r="AFK321" s="183"/>
      <c r="AFL321" s="183"/>
      <c r="AFM321" s="183"/>
      <c r="AFN321" s="183"/>
      <c r="AFO321" s="183"/>
      <c r="AFP321" s="183"/>
      <c r="AFQ321" s="183"/>
      <c r="AFR321" s="183"/>
      <c r="AFS321" s="183"/>
      <c r="AFT321" s="183"/>
      <c r="AFU321" s="183"/>
      <c r="AFV321" s="183"/>
      <c r="AFW321" s="183"/>
      <c r="AFX321" s="183"/>
      <c r="AFY321" s="183"/>
      <c r="AFZ321" s="183"/>
      <c r="AGA321" s="183"/>
      <c r="AGB321" s="183"/>
      <c r="AGC321" s="183"/>
      <c r="AGD321" s="183"/>
      <c r="AGE321" s="183"/>
      <c r="AGF321" s="183"/>
      <c r="AGG321" s="183"/>
      <c r="AGH321" s="183"/>
      <c r="AGI321" s="183"/>
      <c r="AGJ321" s="183"/>
      <c r="AGK321" s="183"/>
      <c r="AGL321" s="183"/>
      <c r="AGM321" s="183"/>
      <c r="AGN321" s="183"/>
      <c r="AGO321" s="183"/>
      <c r="AGP321" s="183"/>
      <c r="AGQ321" s="183"/>
      <c r="AGR321" s="183"/>
      <c r="AGS321" s="183"/>
      <c r="AGT321" s="183"/>
      <c r="AGU321" s="183"/>
      <c r="AGV321" s="183"/>
      <c r="AGW321" s="183"/>
      <c r="AGX321" s="183"/>
      <c r="AGY321" s="183"/>
      <c r="AGZ321" s="183"/>
      <c r="AHA321" s="183"/>
      <c r="AHB321" s="183"/>
      <c r="AHC321" s="183"/>
      <c r="AHD321" s="183"/>
      <c r="AHE321" s="183"/>
      <c r="AHF321" s="183"/>
      <c r="AHG321" s="183"/>
      <c r="AHH321" s="183"/>
      <c r="AHI321" s="183"/>
      <c r="AHJ321" s="183"/>
      <c r="AHK321" s="183"/>
      <c r="AHL321" s="183"/>
      <c r="AHM321" s="183"/>
      <c r="AHN321" s="183"/>
      <c r="AHO321" s="183"/>
      <c r="AHP321" s="183"/>
      <c r="AHQ321" s="183"/>
      <c r="AHR321" s="183"/>
      <c r="AHS321" s="183"/>
      <c r="AHT321" s="183"/>
      <c r="AHU321" s="183"/>
      <c r="AHV321" s="183"/>
      <c r="AHW321" s="183"/>
      <c r="AHX321" s="183"/>
      <c r="AHY321" s="183"/>
      <c r="AHZ321" s="183"/>
      <c r="AIA321" s="183"/>
      <c r="AIB321" s="183"/>
      <c r="AIC321" s="183"/>
      <c r="AID321" s="183"/>
      <c r="AIE321" s="183"/>
      <c r="AIF321" s="183"/>
      <c r="AIG321" s="183"/>
      <c r="AIH321" s="183"/>
      <c r="AII321" s="183"/>
      <c r="AIJ321" s="183"/>
      <c r="AIK321" s="183"/>
      <c r="AIL321" s="183"/>
      <c r="AIM321" s="183"/>
      <c r="AIN321" s="183"/>
      <c r="AIO321" s="183"/>
      <c r="AIP321" s="183"/>
      <c r="AIQ321" s="183"/>
      <c r="AIR321" s="183"/>
      <c r="AIS321" s="183"/>
      <c r="AIT321" s="183"/>
      <c r="AIU321" s="183"/>
      <c r="AIV321" s="183"/>
      <c r="AIW321" s="183"/>
      <c r="AIX321" s="183"/>
      <c r="AIY321" s="183"/>
      <c r="AIZ321" s="183"/>
      <c r="AJA321" s="183"/>
      <c r="AJB321" s="183"/>
      <c r="AJC321" s="183"/>
      <c r="AJD321" s="183"/>
      <c r="AJE321" s="183"/>
      <c r="AJF321" s="183"/>
      <c r="AJG321" s="183"/>
      <c r="AJH321" s="183"/>
      <c r="AJI321" s="183"/>
      <c r="AJJ321" s="183"/>
      <c r="AJK321" s="183"/>
      <c r="AJL321" s="183"/>
      <c r="AJM321" s="183"/>
      <c r="AJN321" s="183"/>
      <c r="AJO321" s="183"/>
      <c r="AJP321" s="183"/>
      <c r="AJQ321" s="183"/>
      <c r="AJR321" s="183"/>
      <c r="AJS321" s="183"/>
      <c r="AJT321" s="183"/>
      <c r="AJU321" s="183"/>
      <c r="AJV321" s="183"/>
      <c r="AJW321" s="183"/>
      <c r="AJX321" s="183"/>
      <c r="AJY321" s="183"/>
      <c r="AJZ321" s="183"/>
      <c r="AKA321" s="183"/>
      <c r="AKB321" s="183"/>
      <c r="AKC321" s="183"/>
      <c r="AKD321" s="183"/>
      <c r="AKE321" s="183"/>
      <c r="AKF321" s="183"/>
      <c r="AKG321" s="183"/>
      <c r="AKH321" s="183"/>
      <c r="AKI321" s="183"/>
      <c r="AKJ321" s="183"/>
      <c r="AKK321" s="183"/>
      <c r="AKL321" s="183"/>
      <c r="AKM321" s="183"/>
      <c r="AKN321" s="183"/>
      <c r="AKO321" s="183"/>
      <c r="AKP321" s="183"/>
      <c r="AKQ321" s="183"/>
      <c r="AKR321" s="183"/>
      <c r="AKS321" s="183"/>
      <c r="AKT321" s="183"/>
      <c r="AKU321" s="183"/>
      <c r="AKV321" s="183"/>
      <c r="AKW321" s="183"/>
      <c r="AKX321" s="183"/>
      <c r="AKY321" s="183"/>
      <c r="AKZ321" s="183"/>
      <c r="ALA321" s="183"/>
      <c r="ALB321" s="183"/>
      <c r="ALC321" s="183"/>
      <c r="ALD321" s="183"/>
      <c r="ALE321" s="183"/>
      <c r="ALF321" s="183"/>
      <c r="ALG321" s="183"/>
      <c r="ALH321" s="183"/>
      <c r="ALI321" s="183"/>
      <c r="ALJ321" s="183"/>
      <c r="ALK321" s="183"/>
      <c r="ALL321" s="183"/>
      <c r="ALM321" s="183"/>
      <c r="ALN321" s="183"/>
      <c r="ALO321" s="183"/>
      <c r="ALP321" s="183"/>
      <c r="ALQ321" s="183"/>
      <c r="ALR321" s="183"/>
      <c r="ALS321" s="183"/>
      <c r="ALT321" s="183"/>
      <c r="ALU321" s="183"/>
      <c r="ALV321" s="183"/>
      <c r="ALW321" s="183"/>
      <c r="ALX321" s="183"/>
      <c r="ALY321" s="183"/>
      <c r="ALZ321" s="183"/>
      <c r="AMA321" s="183"/>
      <c r="AMB321" s="183"/>
      <c r="AMC321" s="183"/>
      <c r="AMD321" s="183"/>
      <c r="AME321" s="183"/>
      <c r="AMF321" s="183"/>
      <c r="AMG321" s="183"/>
      <c r="AMH321" s="183"/>
      <c r="AMI321" s="183"/>
      <c r="AMJ321" s="183"/>
    </row>
    <row r="322" s="136" customFormat="true" ht="15" hidden="false" customHeight="true" outlineLevel="0" collapsed="false">
      <c r="A322" s="176"/>
      <c r="B322" s="176"/>
      <c r="C322" s="181"/>
      <c r="D322" s="214"/>
      <c r="E322" s="184"/>
      <c r="F322" s="179"/>
      <c r="G322" s="185"/>
      <c r="H322" s="178"/>
      <c r="I322" s="185"/>
      <c r="J322" s="186"/>
      <c r="K322" s="187"/>
      <c r="L322" s="176"/>
      <c r="M322" s="177"/>
      <c r="N322" s="178"/>
      <c r="O322" s="179"/>
      <c r="P322" s="180"/>
      <c r="Q322" s="181"/>
      <c r="R322" s="182"/>
      <c r="S322" s="201" t="s">
        <v>728</v>
      </c>
      <c r="T322" s="195" t="s">
        <v>729</v>
      </c>
      <c r="U322" s="195"/>
      <c r="V322" s="217"/>
      <c r="W322" s="217"/>
      <c r="X322" s="217"/>
      <c r="Y322" s="217"/>
      <c r="Z322" s="217"/>
      <c r="AA322" s="217"/>
      <c r="AB322" s="218"/>
      <c r="AC322" s="219"/>
      <c r="AD322" s="219"/>
      <c r="AE322" s="219"/>
      <c r="AF322" s="219"/>
      <c r="AG322" s="219"/>
      <c r="AH322" s="219"/>
      <c r="AI322" s="219"/>
      <c r="AJ322" s="219"/>
      <c r="AK322" s="219"/>
      <c r="AL322" s="219"/>
      <c r="AM322" s="219"/>
      <c r="AN322" s="219"/>
      <c r="AED322" s="183"/>
      <c r="AEE322" s="183"/>
      <c r="AEF322" s="183"/>
      <c r="AEG322" s="183"/>
      <c r="AEH322" s="183"/>
      <c r="AEI322" s="183"/>
      <c r="AEJ322" s="183"/>
      <c r="AEK322" s="183"/>
      <c r="AEL322" s="183"/>
      <c r="AEM322" s="183"/>
      <c r="AEN322" s="183"/>
      <c r="AEO322" s="183"/>
      <c r="AEP322" s="183"/>
      <c r="AEQ322" s="183"/>
      <c r="AER322" s="183"/>
      <c r="AES322" s="183"/>
      <c r="AET322" s="183"/>
      <c r="AEU322" s="183"/>
      <c r="AEV322" s="183"/>
      <c r="AEW322" s="183"/>
      <c r="AEX322" s="183"/>
      <c r="AEY322" s="183"/>
      <c r="AEZ322" s="183"/>
      <c r="AFA322" s="183"/>
      <c r="AFB322" s="183"/>
      <c r="AFC322" s="183"/>
      <c r="AFD322" s="183"/>
      <c r="AFE322" s="183"/>
      <c r="AFF322" s="183"/>
      <c r="AFG322" s="183"/>
      <c r="AFH322" s="183"/>
      <c r="AFI322" s="183"/>
      <c r="AFJ322" s="183"/>
      <c r="AFK322" s="183"/>
      <c r="AFL322" s="183"/>
      <c r="AFM322" s="183"/>
      <c r="AFN322" s="183"/>
      <c r="AFO322" s="183"/>
      <c r="AFP322" s="183"/>
      <c r="AFQ322" s="183"/>
      <c r="AFR322" s="183"/>
      <c r="AFS322" s="183"/>
      <c r="AFT322" s="183"/>
      <c r="AFU322" s="183"/>
      <c r="AFV322" s="183"/>
      <c r="AFW322" s="183"/>
      <c r="AFX322" s="183"/>
      <c r="AFY322" s="183"/>
      <c r="AFZ322" s="183"/>
      <c r="AGA322" s="183"/>
      <c r="AGB322" s="183"/>
      <c r="AGC322" s="183"/>
      <c r="AGD322" s="183"/>
      <c r="AGE322" s="183"/>
      <c r="AGF322" s="183"/>
      <c r="AGG322" s="183"/>
      <c r="AGH322" s="183"/>
      <c r="AGI322" s="183"/>
      <c r="AGJ322" s="183"/>
      <c r="AGK322" s="183"/>
      <c r="AGL322" s="183"/>
      <c r="AGM322" s="183"/>
      <c r="AGN322" s="183"/>
      <c r="AGO322" s="183"/>
      <c r="AGP322" s="183"/>
      <c r="AGQ322" s="183"/>
      <c r="AGR322" s="183"/>
      <c r="AGS322" s="183"/>
      <c r="AGT322" s="183"/>
      <c r="AGU322" s="183"/>
      <c r="AGV322" s="183"/>
      <c r="AGW322" s="183"/>
      <c r="AGX322" s="183"/>
      <c r="AGY322" s="183"/>
      <c r="AGZ322" s="183"/>
      <c r="AHA322" s="183"/>
      <c r="AHB322" s="183"/>
      <c r="AHC322" s="183"/>
      <c r="AHD322" s="183"/>
      <c r="AHE322" s="183"/>
      <c r="AHF322" s="183"/>
      <c r="AHG322" s="183"/>
      <c r="AHH322" s="183"/>
      <c r="AHI322" s="183"/>
      <c r="AHJ322" s="183"/>
      <c r="AHK322" s="183"/>
      <c r="AHL322" s="183"/>
      <c r="AHM322" s="183"/>
      <c r="AHN322" s="183"/>
      <c r="AHO322" s="183"/>
      <c r="AHP322" s="183"/>
      <c r="AHQ322" s="183"/>
      <c r="AHR322" s="183"/>
      <c r="AHS322" s="183"/>
      <c r="AHT322" s="183"/>
      <c r="AHU322" s="183"/>
      <c r="AHV322" s="183"/>
      <c r="AHW322" s="183"/>
      <c r="AHX322" s="183"/>
      <c r="AHY322" s="183"/>
      <c r="AHZ322" s="183"/>
      <c r="AIA322" s="183"/>
      <c r="AIB322" s="183"/>
      <c r="AIC322" s="183"/>
      <c r="AID322" s="183"/>
      <c r="AIE322" s="183"/>
      <c r="AIF322" s="183"/>
      <c r="AIG322" s="183"/>
      <c r="AIH322" s="183"/>
      <c r="AII322" s="183"/>
      <c r="AIJ322" s="183"/>
      <c r="AIK322" s="183"/>
      <c r="AIL322" s="183"/>
      <c r="AIM322" s="183"/>
      <c r="AIN322" s="183"/>
      <c r="AIO322" s="183"/>
      <c r="AIP322" s="183"/>
      <c r="AIQ322" s="183"/>
      <c r="AIR322" s="183"/>
      <c r="AIS322" s="183"/>
      <c r="AIT322" s="183"/>
      <c r="AIU322" s="183"/>
      <c r="AIV322" s="183"/>
      <c r="AIW322" s="183"/>
      <c r="AIX322" s="183"/>
      <c r="AIY322" s="183"/>
      <c r="AIZ322" s="183"/>
      <c r="AJA322" s="183"/>
      <c r="AJB322" s="183"/>
      <c r="AJC322" s="183"/>
      <c r="AJD322" s="183"/>
      <c r="AJE322" s="183"/>
      <c r="AJF322" s="183"/>
      <c r="AJG322" s="183"/>
      <c r="AJH322" s="183"/>
      <c r="AJI322" s="183"/>
      <c r="AJJ322" s="183"/>
      <c r="AJK322" s="183"/>
      <c r="AJL322" s="183"/>
      <c r="AJM322" s="183"/>
      <c r="AJN322" s="183"/>
      <c r="AJO322" s="183"/>
      <c r="AJP322" s="183"/>
      <c r="AJQ322" s="183"/>
      <c r="AJR322" s="183"/>
      <c r="AJS322" s="183"/>
      <c r="AJT322" s="183"/>
      <c r="AJU322" s="183"/>
      <c r="AJV322" s="183"/>
      <c r="AJW322" s="183"/>
      <c r="AJX322" s="183"/>
      <c r="AJY322" s="183"/>
      <c r="AJZ322" s="183"/>
      <c r="AKA322" s="183"/>
      <c r="AKB322" s="183"/>
      <c r="AKC322" s="183"/>
      <c r="AKD322" s="183"/>
      <c r="AKE322" s="183"/>
      <c r="AKF322" s="183"/>
      <c r="AKG322" s="183"/>
      <c r="AKH322" s="183"/>
      <c r="AKI322" s="183"/>
      <c r="AKJ322" s="183"/>
      <c r="AKK322" s="183"/>
      <c r="AKL322" s="183"/>
      <c r="AKM322" s="183"/>
      <c r="AKN322" s="183"/>
      <c r="AKO322" s="183"/>
      <c r="AKP322" s="183"/>
      <c r="AKQ322" s="183"/>
      <c r="AKR322" s="183"/>
      <c r="AKS322" s="183"/>
      <c r="AKT322" s="183"/>
      <c r="AKU322" s="183"/>
      <c r="AKV322" s="183"/>
      <c r="AKW322" s="183"/>
      <c r="AKX322" s="183"/>
      <c r="AKY322" s="183"/>
      <c r="AKZ322" s="183"/>
      <c r="ALA322" s="183"/>
      <c r="ALB322" s="183"/>
      <c r="ALC322" s="183"/>
      <c r="ALD322" s="183"/>
      <c r="ALE322" s="183"/>
      <c r="ALF322" s="183"/>
      <c r="ALG322" s="183"/>
      <c r="ALH322" s="183"/>
      <c r="ALI322" s="183"/>
      <c r="ALJ322" s="183"/>
      <c r="ALK322" s="183"/>
      <c r="ALL322" s="183"/>
      <c r="ALM322" s="183"/>
      <c r="ALN322" s="183"/>
      <c r="ALO322" s="183"/>
      <c r="ALP322" s="183"/>
      <c r="ALQ322" s="183"/>
      <c r="ALR322" s="183"/>
      <c r="ALS322" s="183"/>
      <c r="ALT322" s="183"/>
      <c r="ALU322" s="183"/>
      <c r="ALV322" s="183"/>
      <c r="ALW322" s="183"/>
      <c r="ALX322" s="183"/>
      <c r="ALY322" s="183"/>
      <c r="ALZ322" s="183"/>
      <c r="AMA322" s="183"/>
      <c r="AMB322" s="183"/>
      <c r="AMC322" s="183"/>
      <c r="AMD322" s="183"/>
      <c r="AME322" s="183"/>
      <c r="AMF322" s="183"/>
      <c r="AMG322" s="183"/>
      <c r="AMH322" s="183"/>
      <c r="AMI322" s="183"/>
      <c r="AMJ322" s="183"/>
    </row>
    <row r="323" s="136" customFormat="true" ht="15" hidden="false" customHeight="true" outlineLevel="0" collapsed="false">
      <c r="A323" s="176"/>
      <c r="B323" s="176"/>
      <c r="C323" s="181"/>
      <c r="D323" s="214"/>
      <c r="E323" s="184"/>
      <c r="F323" s="179"/>
      <c r="G323" s="185"/>
      <c r="H323" s="178"/>
      <c r="I323" s="185"/>
      <c r="J323" s="186"/>
      <c r="K323" s="187"/>
      <c r="L323" s="176"/>
      <c r="M323" s="177"/>
      <c r="N323" s="178"/>
      <c r="O323" s="179"/>
      <c r="P323" s="180"/>
      <c r="Q323" s="181"/>
      <c r="R323" s="182"/>
      <c r="S323" s="216"/>
      <c r="T323" s="195"/>
      <c r="U323" s="195"/>
      <c r="V323" s="217"/>
      <c r="W323" s="217"/>
      <c r="X323" s="217"/>
      <c r="Y323" s="217"/>
      <c r="Z323" s="217"/>
      <c r="AA323" s="217"/>
      <c r="AB323" s="218"/>
      <c r="AC323" s="219"/>
      <c r="AD323" s="219"/>
      <c r="AE323" s="219"/>
      <c r="AF323" s="219"/>
      <c r="AG323" s="219"/>
      <c r="AH323" s="219"/>
      <c r="AI323" s="219"/>
      <c r="AJ323" s="219"/>
      <c r="AK323" s="219"/>
      <c r="AL323" s="219"/>
      <c r="AM323" s="219"/>
      <c r="AN323" s="219"/>
      <c r="AED323" s="183"/>
      <c r="AEE323" s="183"/>
      <c r="AEF323" s="183"/>
      <c r="AEG323" s="183"/>
      <c r="AEH323" s="183"/>
      <c r="AEI323" s="183"/>
      <c r="AEJ323" s="183"/>
      <c r="AEK323" s="183"/>
      <c r="AEL323" s="183"/>
      <c r="AEM323" s="183"/>
      <c r="AEN323" s="183"/>
      <c r="AEO323" s="183"/>
      <c r="AEP323" s="183"/>
      <c r="AEQ323" s="183"/>
      <c r="AER323" s="183"/>
      <c r="AES323" s="183"/>
      <c r="AET323" s="183"/>
      <c r="AEU323" s="183"/>
      <c r="AEV323" s="183"/>
      <c r="AEW323" s="183"/>
      <c r="AEX323" s="183"/>
      <c r="AEY323" s="183"/>
      <c r="AEZ323" s="183"/>
      <c r="AFA323" s="183"/>
      <c r="AFB323" s="183"/>
      <c r="AFC323" s="183"/>
      <c r="AFD323" s="183"/>
      <c r="AFE323" s="183"/>
      <c r="AFF323" s="183"/>
      <c r="AFG323" s="183"/>
      <c r="AFH323" s="183"/>
      <c r="AFI323" s="183"/>
      <c r="AFJ323" s="183"/>
      <c r="AFK323" s="183"/>
      <c r="AFL323" s="183"/>
      <c r="AFM323" s="183"/>
      <c r="AFN323" s="183"/>
      <c r="AFO323" s="183"/>
      <c r="AFP323" s="183"/>
      <c r="AFQ323" s="183"/>
      <c r="AFR323" s="183"/>
      <c r="AFS323" s="183"/>
      <c r="AFT323" s="183"/>
      <c r="AFU323" s="183"/>
      <c r="AFV323" s="183"/>
      <c r="AFW323" s="183"/>
      <c r="AFX323" s="183"/>
      <c r="AFY323" s="183"/>
      <c r="AFZ323" s="183"/>
      <c r="AGA323" s="183"/>
      <c r="AGB323" s="183"/>
      <c r="AGC323" s="183"/>
      <c r="AGD323" s="183"/>
      <c r="AGE323" s="183"/>
      <c r="AGF323" s="183"/>
      <c r="AGG323" s="183"/>
      <c r="AGH323" s="183"/>
      <c r="AGI323" s="183"/>
      <c r="AGJ323" s="183"/>
      <c r="AGK323" s="183"/>
      <c r="AGL323" s="183"/>
      <c r="AGM323" s="183"/>
      <c r="AGN323" s="183"/>
      <c r="AGO323" s="183"/>
      <c r="AGP323" s="183"/>
      <c r="AGQ323" s="183"/>
      <c r="AGR323" s="183"/>
      <c r="AGS323" s="183"/>
      <c r="AGT323" s="183"/>
      <c r="AGU323" s="183"/>
      <c r="AGV323" s="183"/>
      <c r="AGW323" s="183"/>
      <c r="AGX323" s="183"/>
      <c r="AGY323" s="183"/>
      <c r="AGZ323" s="183"/>
      <c r="AHA323" s="183"/>
      <c r="AHB323" s="183"/>
      <c r="AHC323" s="183"/>
      <c r="AHD323" s="183"/>
      <c r="AHE323" s="183"/>
      <c r="AHF323" s="183"/>
      <c r="AHG323" s="183"/>
      <c r="AHH323" s="183"/>
      <c r="AHI323" s="183"/>
      <c r="AHJ323" s="183"/>
      <c r="AHK323" s="183"/>
      <c r="AHL323" s="183"/>
      <c r="AHM323" s="183"/>
      <c r="AHN323" s="183"/>
      <c r="AHO323" s="183"/>
      <c r="AHP323" s="183"/>
      <c r="AHQ323" s="183"/>
      <c r="AHR323" s="183"/>
      <c r="AHS323" s="183"/>
      <c r="AHT323" s="183"/>
      <c r="AHU323" s="183"/>
      <c r="AHV323" s="183"/>
      <c r="AHW323" s="183"/>
      <c r="AHX323" s="183"/>
      <c r="AHY323" s="183"/>
      <c r="AHZ323" s="183"/>
      <c r="AIA323" s="183"/>
      <c r="AIB323" s="183"/>
      <c r="AIC323" s="183"/>
      <c r="AID323" s="183"/>
      <c r="AIE323" s="183"/>
      <c r="AIF323" s="183"/>
      <c r="AIG323" s="183"/>
      <c r="AIH323" s="183"/>
      <c r="AII323" s="183"/>
      <c r="AIJ323" s="183"/>
      <c r="AIK323" s="183"/>
      <c r="AIL323" s="183"/>
      <c r="AIM323" s="183"/>
      <c r="AIN323" s="183"/>
      <c r="AIO323" s="183"/>
      <c r="AIP323" s="183"/>
      <c r="AIQ323" s="183"/>
      <c r="AIR323" s="183"/>
      <c r="AIS323" s="183"/>
      <c r="AIT323" s="183"/>
      <c r="AIU323" s="183"/>
      <c r="AIV323" s="183"/>
      <c r="AIW323" s="183"/>
      <c r="AIX323" s="183"/>
      <c r="AIY323" s="183"/>
      <c r="AIZ323" s="183"/>
      <c r="AJA323" s="183"/>
      <c r="AJB323" s="183"/>
      <c r="AJC323" s="183"/>
      <c r="AJD323" s="183"/>
      <c r="AJE323" s="183"/>
      <c r="AJF323" s="183"/>
      <c r="AJG323" s="183"/>
      <c r="AJH323" s="183"/>
      <c r="AJI323" s="183"/>
      <c r="AJJ323" s="183"/>
      <c r="AJK323" s="183"/>
      <c r="AJL323" s="183"/>
      <c r="AJM323" s="183"/>
      <c r="AJN323" s="183"/>
      <c r="AJO323" s="183"/>
      <c r="AJP323" s="183"/>
      <c r="AJQ323" s="183"/>
      <c r="AJR323" s="183"/>
      <c r="AJS323" s="183"/>
      <c r="AJT323" s="183"/>
      <c r="AJU323" s="183"/>
      <c r="AJV323" s="183"/>
      <c r="AJW323" s="183"/>
      <c r="AJX323" s="183"/>
      <c r="AJY323" s="183"/>
      <c r="AJZ323" s="183"/>
      <c r="AKA323" s="183"/>
      <c r="AKB323" s="183"/>
      <c r="AKC323" s="183"/>
      <c r="AKD323" s="183"/>
      <c r="AKE323" s="183"/>
      <c r="AKF323" s="183"/>
      <c r="AKG323" s="183"/>
      <c r="AKH323" s="183"/>
      <c r="AKI323" s="183"/>
      <c r="AKJ323" s="183"/>
      <c r="AKK323" s="183"/>
      <c r="AKL323" s="183"/>
      <c r="AKM323" s="183"/>
      <c r="AKN323" s="183"/>
      <c r="AKO323" s="183"/>
      <c r="AKP323" s="183"/>
      <c r="AKQ323" s="183"/>
      <c r="AKR323" s="183"/>
      <c r="AKS323" s="183"/>
      <c r="AKT323" s="183"/>
      <c r="AKU323" s="183"/>
      <c r="AKV323" s="183"/>
      <c r="AKW323" s="183"/>
      <c r="AKX323" s="183"/>
      <c r="AKY323" s="183"/>
      <c r="AKZ323" s="183"/>
      <c r="ALA323" s="183"/>
      <c r="ALB323" s="183"/>
      <c r="ALC323" s="183"/>
      <c r="ALD323" s="183"/>
      <c r="ALE323" s="183"/>
      <c r="ALF323" s="183"/>
      <c r="ALG323" s="183"/>
      <c r="ALH323" s="183"/>
      <c r="ALI323" s="183"/>
      <c r="ALJ323" s="183"/>
      <c r="ALK323" s="183"/>
      <c r="ALL323" s="183"/>
      <c r="ALM323" s="183"/>
      <c r="ALN323" s="183"/>
      <c r="ALO323" s="183"/>
      <c r="ALP323" s="183"/>
      <c r="ALQ323" s="183"/>
      <c r="ALR323" s="183"/>
      <c r="ALS323" s="183"/>
      <c r="ALT323" s="183"/>
      <c r="ALU323" s="183"/>
      <c r="ALV323" s="183"/>
      <c r="ALW323" s="183"/>
      <c r="ALX323" s="183"/>
      <c r="ALY323" s="183"/>
      <c r="ALZ323" s="183"/>
      <c r="AMA323" s="183"/>
      <c r="AMB323" s="183"/>
      <c r="AMC323" s="183"/>
      <c r="AMD323" s="183"/>
      <c r="AME323" s="183"/>
      <c r="AMF323" s="183"/>
      <c r="AMG323" s="183"/>
      <c r="AMH323" s="183"/>
      <c r="AMI323" s="183"/>
      <c r="AMJ323" s="183"/>
    </row>
    <row r="324" s="136" customFormat="true" ht="15" hidden="false" customHeight="true" outlineLevel="0" collapsed="false">
      <c r="A324" s="176"/>
      <c r="B324" s="176"/>
      <c r="C324" s="181"/>
      <c r="D324" s="214"/>
      <c r="E324" s="184"/>
      <c r="F324" s="179"/>
      <c r="G324" s="185"/>
      <c r="H324" s="178"/>
      <c r="I324" s="185"/>
      <c r="J324" s="186"/>
      <c r="K324" s="187"/>
      <c r="L324" s="176"/>
      <c r="M324" s="177"/>
      <c r="N324" s="178"/>
      <c r="O324" s="179"/>
      <c r="P324" s="180"/>
      <c r="Q324" s="181"/>
      <c r="R324" s="182"/>
      <c r="S324" s="201" t="s">
        <v>730</v>
      </c>
      <c r="T324" s="195" t="s">
        <v>731</v>
      </c>
      <c r="U324" s="195"/>
      <c r="V324" s="217"/>
      <c r="W324" s="217"/>
      <c r="X324" s="217"/>
      <c r="Y324" s="217"/>
      <c r="Z324" s="217"/>
      <c r="AA324" s="217"/>
      <c r="AB324" s="218"/>
      <c r="AC324" s="219"/>
      <c r="AD324" s="219"/>
      <c r="AE324" s="219"/>
      <c r="AF324" s="219"/>
      <c r="AG324" s="219"/>
      <c r="AH324" s="219"/>
      <c r="AI324" s="219"/>
      <c r="AJ324" s="219"/>
      <c r="AK324" s="219"/>
      <c r="AL324" s="219"/>
      <c r="AM324" s="219"/>
      <c r="AN324" s="219"/>
      <c r="AED324" s="183"/>
      <c r="AEE324" s="183"/>
      <c r="AEF324" s="183"/>
      <c r="AEG324" s="183"/>
      <c r="AEH324" s="183"/>
      <c r="AEI324" s="183"/>
      <c r="AEJ324" s="183"/>
      <c r="AEK324" s="183"/>
      <c r="AEL324" s="183"/>
      <c r="AEM324" s="183"/>
      <c r="AEN324" s="183"/>
      <c r="AEO324" s="183"/>
      <c r="AEP324" s="183"/>
      <c r="AEQ324" s="183"/>
      <c r="AER324" s="183"/>
      <c r="AES324" s="183"/>
      <c r="AET324" s="183"/>
      <c r="AEU324" s="183"/>
      <c r="AEV324" s="183"/>
      <c r="AEW324" s="183"/>
      <c r="AEX324" s="183"/>
      <c r="AEY324" s="183"/>
      <c r="AEZ324" s="183"/>
      <c r="AFA324" s="183"/>
      <c r="AFB324" s="183"/>
      <c r="AFC324" s="183"/>
      <c r="AFD324" s="183"/>
      <c r="AFE324" s="183"/>
      <c r="AFF324" s="183"/>
      <c r="AFG324" s="183"/>
      <c r="AFH324" s="183"/>
      <c r="AFI324" s="183"/>
      <c r="AFJ324" s="183"/>
      <c r="AFK324" s="183"/>
      <c r="AFL324" s="183"/>
      <c r="AFM324" s="183"/>
      <c r="AFN324" s="183"/>
      <c r="AFO324" s="183"/>
      <c r="AFP324" s="183"/>
      <c r="AFQ324" s="183"/>
      <c r="AFR324" s="183"/>
      <c r="AFS324" s="183"/>
      <c r="AFT324" s="183"/>
      <c r="AFU324" s="183"/>
      <c r="AFV324" s="183"/>
      <c r="AFW324" s="183"/>
      <c r="AFX324" s="183"/>
      <c r="AFY324" s="183"/>
      <c r="AFZ324" s="183"/>
      <c r="AGA324" s="183"/>
      <c r="AGB324" s="183"/>
      <c r="AGC324" s="183"/>
      <c r="AGD324" s="183"/>
      <c r="AGE324" s="183"/>
      <c r="AGF324" s="183"/>
      <c r="AGG324" s="183"/>
      <c r="AGH324" s="183"/>
      <c r="AGI324" s="183"/>
      <c r="AGJ324" s="183"/>
      <c r="AGK324" s="183"/>
      <c r="AGL324" s="183"/>
      <c r="AGM324" s="183"/>
      <c r="AGN324" s="183"/>
      <c r="AGO324" s="183"/>
      <c r="AGP324" s="183"/>
      <c r="AGQ324" s="183"/>
      <c r="AGR324" s="183"/>
      <c r="AGS324" s="183"/>
      <c r="AGT324" s="183"/>
      <c r="AGU324" s="183"/>
      <c r="AGV324" s="183"/>
      <c r="AGW324" s="183"/>
      <c r="AGX324" s="183"/>
      <c r="AGY324" s="183"/>
      <c r="AGZ324" s="183"/>
      <c r="AHA324" s="183"/>
      <c r="AHB324" s="183"/>
      <c r="AHC324" s="183"/>
      <c r="AHD324" s="183"/>
      <c r="AHE324" s="183"/>
      <c r="AHF324" s="183"/>
      <c r="AHG324" s="183"/>
      <c r="AHH324" s="183"/>
      <c r="AHI324" s="183"/>
      <c r="AHJ324" s="183"/>
      <c r="AHK324" s="183"/>
      <c r="AHL324" s="183"/>
      <c r="AHM324" s="183"/>
      <c r="AHN324" s="183"/>
      <c r="AHO324" s="183"/>
      <c r="AHP324" s="183"/>
      <c r="AHQ324" s="183"/>
      <c r="AHR324" s="183"/>
      <c r="AHS324" s="183"/>
      <c r="AHT324" s="183"/>
      <c r="AHU324" s="183"/>
      <c r="AHV324" s="183"/>
      <c r="AHW324" s="183"/>
      <c r="AHX324" s="183"/>
      <c r="AHY324" s="183"/>
      <c r="AHZ324" s="183"/>
      <c r="AIA324" s="183"/>
      <c r="AIB324" s="183"/>
      <c r="AIC324" s="183"/>
      <c r="AID324" s="183"/>
      <c r="AIE324" s="183"/>
      <c r="AIF324" s="183"/>
      <c r="AIG324" s="183"/>
      <c r="AIH324" s="183"/>
      <c r="AII324" s="183"/>
      <c r="AIJ324" s="183"/>
      <c r="AIK324" s="183"/>
      <c r="AIL324" s="183"/>
      <c r="AIM324" s="183"/>
      <c r="AIN324" s="183"/>
      <c r="AIO324" s="183"/>
      <c r="AIP324" s="183"/>
      <c r="AIQ324" s="183"/>
      <c r="AIR324" s="183"/>
      <c r="AIS324" s="183"/>
      <c r="AIT324" s="183"/>
      <c r="AIU324" s="183"/>
      <c r="AIV324" s="183"/>
      <c r="AIW324" s="183"/>
      <c r="AIX324" s="183"/>
      <c r="AIY324" s="183"/>
      <c r="AIZ324" s="183"/>
      <c r="AJA324" s="183"/>
      <c r="AJB324" s="183"/>
      <c r="AJC324" s="183"/>
      <c r="AJD324" s="183"/>
      <c r="AJE324" s="183"/>
      <c r="AJF324" s="183"/>
      <c r="AJG324" s="183"/>
      <c r="AJH324" s="183"/>
      <c r="AJI324" s="183"/>
      <c r="AJJ324" s="183"/>
      <c r="AJK324" s="183"/>
      <c r="AJL324" s="183"/>
      <c r="AJM324" s="183"/>
      <c r="AJN324" s="183"/>
      <c r="AJO324" s="183"/>
      <c r="AJP324" s="183"/>
      <c r="AJQ324" s="183"/>
      <c r="AJR324" s="183"/>
      <c r="AJS324" s="183"/>
      <c r="AJT324" s="183"/>
      <c r="AJU324" s="183"/>
      <c r="AJV324" s="183"/>
      <c r="AJW324" s="183"/>
      <c r="AJX324" s="183"/>
      <c r="AJY324" s="183"/>
      <c r="AJZ324" s="183"/>
      <c r="AKA324" s="183"/>
      <c r="AKB324" s="183"/>
      <c r="AKC324" s="183"/>
      <c r="AKD324" s="183"/>
      <c r="AKE324" s="183"/>
      <c r="AKF324" s="183"/>
      <c r="AKG324" s="183"/>
      <c r="AKH324" s="183"/>
      <c r="AKI324" s="183"/>
      <c r="AKJ324" s="183"/>
      <c r="AKK324" s="183"/>
      <c r="AKL324" s="183"/>
      <c r="AKM324" s="183"/>
      <c r="AKN324" s="183"/>
      <c r="AKO324" s="183"/>
      <c r="AKP324" s="183"/>
      <c r="AKQ324" s="183"/>
      <c r="AKR324" s="183"/>
      <c r="AKS324" s="183"/>
      <c r="AKT324" s="183"/>
      <c r="AKU324" s="183"/>
      <c r="AKV324" s="183"/>
      <c r="AKW324" s="183"/>
      <c r="AKX324" s="183"/>
      <c r="AKY324" s="183"/>
      <c r="AKZ324" s="183"/>
      <c r="ALA324" s="183"/>
      <c r="ALB324" s="183"/>
      <c r="ALC324" s="183"/>
      <c r="ALD324" s="183"/>
      <c r="ALE324" s="183"/>
      <c r="ALF324" s="183"/>
      <c r="ALG324" s="183"/>
      <c r="ALH324" s="183"/>
      <c r="ALI324" s="183"/>
      <c r="ALJ324" s="183"/>
      <c r="ALK324" s="183"/>
      <c r="ALL324" s="183"/>
      <c r="ALM324" s="183"/>
      <c r="ALN324" s="183"/>
      <c r="ALO324" s="183"/>
      <c r="ALP324" s="183"/>
      <c r="ALQ324" s="183"/>
      <c r="ALR324" s="183"/>
      <c r="ALS324" s="183"/>
      <c r="ALT324" s="183"/>
      <c r="ALU324" s="183"/>
      <c r="ALV324" s="183"/>
      <c r="ALW324" s="183"/>
      <c r="ALX324" s="183"/>
      <c r="ALY324" s="183"/>
      <c r="ALZ324" s="183"/>
      <c r="AMA324" s="183"/>
      <c r="AMB324" s="183"/>
      <c r="AMC324" s="183"/>
      <c r="AMD324" s="183"/>
      <c r="AME324" s="183"/>
      <c r="AMF324" s="183"/>
      <c r="AMG324" s="183"/>
      <c r="AMH324" s="183"/>
      <c r="AMI324" s="183"/>
      <c r="AMJ324" s="183"/>
    </row>
    <row r="325" s="136" customFormat="true" ht="15" hidden="false" customHeight="true" outlineLevel="0" collapsed="false">
      <c r="A325" s="176"/>
      <c r="B325" s="176"/>
      <c r="C325" s="181"/>
      <c r="D325" s="214"/>
      <c r="E325" s="184"/>
      <c r="F325" s="179"/>
      <c r="G325" s="185"/>
      <c r="H325" s="178"/>
      <c r="I325" s="185"/>
      <c r="J325" s="186"/>
      <c r="K325" s="187"/>
      <c r="L325" s="176"/>
      <c r="M325" s="177"/>
      <c r="N325" s="178"/>
      <c r="O325" s="179"/>
      <c r="P325" s="180"/>
      <c r="Q325" s="181"/>
      <c r="R325" s="182"/>
      <c r="S325" s="216"/>
      <c r="T325" s="195"/>
      <c r="U325" s="195"/>
      <c r="V325" s="217"/>
      <c r="W325" s="217"/>
      <c r="X325" s="217"/>
      <c r="Y325" s="217"/>
      <c r="Z325" s="217"/>
      <c r="AA325" s="217"/>
      <c r="AB325" s="218"/>
      <c r="AC325" s="219"/>
      <c r="AD325" s="219"/>
      <c r="AE325" s="219"/>
      <c r="AF325" s="219"/>
      <c r="AG325" s="219"/>
      <c r="AH325" s="219"/>
      <c r="AI325" s="219"/>
      <c r="AJ325" s="219"/>
      <c r="AK325" s="219"/>
      <c r="AL325" s="219"/>
      <c r="AM325" s="219"/>
      <c r="AN325" s="219"/>
      <c r="AED325" s="183"/>
      <c r="AEE325" s="183"/>
      <c r="AEF325" s="183"/>
      <c r="AEG325" s="183"/>
      <c r="AEH325" s="183"/>
      <c r="AEI325" s="183"/>
      <c r="AEJ325" s="183"/>
      <c r="AEK325" s="183"/>
      <c r="AEL325" s="183"/>
      <c r="AEM325" s="183"/>
      <c r="AEN325" s="183"/>
      <c r="AEO325" s="183"/>
      <c r="AEP325" s="183"/>
      <c r="AEQ325" s="183"/>
      <c r="AER325" s="183"/>
      <c r="AES325" s="183"/>
      <c r="AET325" s="183"/>
      <c r="AEU325" s="183"/>
      <c r="AEV325" s="183"/>
      <c r="AEW325" s="183"/>
      <c r="AEX325" s="183"/>
      <c r="AEY325" s="183"/>
      <c r="AEZ325" s="183"/>
      <c r="AFA325" s="183"/>
      <c r="AFB325" s="183"/>
      <c r="AFC325" s="183"/>
      <c r="AFD325" s="183"/>
      <c r="AFE325" s="183"/>
      <c r="AFF325" s="183"/>
      <c r="AFG325" s="183"/>
      <c r="AFH325" s="183"/>
      <c r="AFI325" s="183"/>
      <c r="AFJ325" s="183"/>
      <c r="AFK325" s="183"/>
      <c r="AFL325" s="183"/>
      <c r="AFM325" s="183"/>
      <c r="AFN325" s="183"/>
      <c r="AFO325" s="183"/>
      <c r="AFP325" s="183"/>
      <c r="AFQ325" s="183"/>
      <c r="AFR325" s="183"/>
      <c r="AFS325" s="183"/>
      <c r="AFT325" s="183"/>
      <c r="AFU325" s="183"/>
      <c r="AFV325" s="183"/>
      <c r="AFW325" s="183"/>
      <c r="AFX325" s="183"/>
      <c r="AFY325" s="183"/>
      <c r="AFZ325" s="183"/>
      <c r="AGA325" s="183"/>
      <c r="AGB325" s="183"/>
      <c r="AGC325" s="183"/>
      <c r="AGD325" s="183"/>
      <c r="AGE325" s="183"/>
      <c r="AGF325" s="183"/>
      <c r="AGG325" s="183"/>
      <c r="AGH325" s="183"/>
      <c r="AGI325" s="183"/>
      <c r="AGJ325" s="183"/>
      <c r="AGK325" s="183"/>
      <c r="AGL325" s="183"/>
      <c r="AGM325" s="183"/>
      <c r="AGN325" s="183"/>
      <c r="AGO325" s="183"/>
      <c r="AGP325" s="183"/>
      <c r="AGQ325" s="183"/>
      <c r="AGR325" s="183"/>
      <c r="AGS325" s="183"/>
      <c r="AGT325" s="183"/>
      <c r="AGU325" s="183"/>
      <c r="AGV325" s="183"/>
      <c r="AGW325" s="183"/>
      <c r="AGX325" s="183"/>
      <c r="AGY325" s="183"/>
      <c r="AGZ325" s="183"/>
      <c r="AHA325" s="183"/>
      <c r="AHB325" s="183"/>
      <c r="AHC325" s="183"/>
      <c r="AHD325" s="183"/>
      <c r="AHE325" s="183"/>
      <c r="AHF325" s="183"/>
      <c r="AHG325" s="183"/>
      <c r="AHH325" s="183"/>
      <c r="AHI325" s="183"/>
      <c r="AHJ325" s="183"/>
      <c r="AHK325" s="183"/>
      <c r="AHL325" s="183"/>
      <c r="AHM325" s="183"/>
      <c r="AHN325" s="183"/>
      <c r="AHO325" s="183"/>
      <c r="AHP325" s="183"/>
      <c r="AHQ325" s="183"/>
      <c r="AHR325" s="183"/>
      <c r="AHS325" s="183"/>
      <c r="AHT325" s="183"/>
      <c r="AHU325" s="183"/>
      <c r="AHV325" s="183"/>
      <c r="AHW325" s="183"/>
      <c r="AHX325" s="183"/>
      <c r="AHY325" s="183"/>
      <c r="AHZ325" s="183"/>
      <c r="AIA325" s="183"/>
      <c r="AIB325" s="183"/>
      <c r="AIC325" s="183"/>
      <c r="AID325" s="183"/>
      <c r="AIE325" s="183"/>
      <c r="AIF325" s="183"/>
      <c r="AIG325" s="183"/>
      <c r="AIH325" s="183"/>
      <c r="AII325" s="183"/>
      <c r="AIJ325" s="183"/>
      <c r="AIK325" s="183"/>
      <c r="AIL325" s="183"/>
      <c r="AIM325" s="183"/>
      <c r="AIN325" s="183"/>
      <c r="AIO325" s="183"/>
      <c r="AIP325" s="183"/>
      <c r="AIQ325" s="183"/>
      <c r="AIR325" s="183"/>
      <c r="AIS325" s="183"/>
      <c r="AIT325" s="183"/>
      <c r="AIU325" s="183"/>
      <c r="AIV325" s="183"/>
      <c r="AIW325" s="183"/>
      <c r="AIX325" s="183"/>
      <c r="AIY325" s="183"/>
      <c r="AIZ325" s="183"/>
      <c r="AJA325" s="183"/>
      <c r="AJB325" s="183"/>
      <c r="AJC325" s="183"/>
      <c r="AJD325" s="183"/>
      <c r="AJE325" s="183"/>
      <c r="AJF325" s="183"/>
      <c r="AJG325" s="183"/>
      <c r="AJH325" s="183"/>
      <c r="AJI325" s="183"/>
      <c r="AJJ325" s="183"/>
      <c r="AJK325" s="183"/>
      <c r="AJL325" s="183"/>
      <c r="AJM325" s="183"/>
      <c r="AJN325" s="183"/>
      <c r="AJO325" s="183"/>
      <c r="AJP325" s="183"/>
      <c r="AJQ325" s="183"/>
      <c r="AJR325" s="183"/>
      <c r="AJS325" s="183"/>
      <c r="AJT325" s="183"/>
      <c r="AJU325" s="183"/>
      <c r="AJV325" s="183"/>
      <c r="AJW325" s="183"/>
      <c r="AJX325" s="183"/>
      <c r="AJY325" s="183"/>
      <c r="AJZ325" s="183"/>
      <c r="AKA325" s="183"/>
      <c r="AKB325" s="183"/>
      <c r="AKC325" s="183"/>
      <c r="AKD325" s="183"/>
      <c r="AKE325" s="183"/>
      <c r="AKF325" s="183"/>
      <c r="AKG325" s="183"/>
      <c r="AKH325" s="183"/>
      <c r="AKI325" s="183"/>
      <c r="AKJ325" s="183"/>
      <c r="AKK325" s="183"/>
      <c r="AKL325" s="183"/>
      <c r="AKM325" s="183"/>
      <c r="AKN325" s="183"/>
      <c r="AKO325" s="183"/>
      <c r="AKP325" s="183"/>
      <c r="AKQ325" s="183"/>
      <c r="AKR325" s="183"/>
      <c r="AKS325" s="183"/>
      <c r="AKT325" s="183"/>
      <c r="AKU325" s="183"/>
      <c r="AKV325" s="183"/>
      <c r="AKW325" s="183"/>
      <c r="AKX325" s="183"/>
      <c r="AKY325" s="183"/>
      <c r="AKZ325" s="183"/>
      <c r="ALA325" s="183"/>
      <c r="ALB325" s="183"/>
      <c r="ALC325" s="183"/>
      <c r="ALD325" s="183"/>
      <c r="ALE325" s="183"/>
      <c r="ALF325" s="183"/>
      <c r="ALG325" s="183"/>
      <c r="ALH325" s="183"/>
      <c r="ALI325" s="183"/>
      <c r="ALJ325" s="183"/>
      <c r="ALK325" s="183"/>
      <c r="ALL325" s="183"/>
      <c r="ALM325" s="183"/>
      <c r="ALN325" s="183"/>
      <c r="ALO325" s="183"/>
      <c r="ALP325" s="183"/>
      <c r="ALQ325" s="183"/>
      <c r="ALR325" s="183"/>
      <c r="ALS325" s="183"/>
      <c r="ALT325" s="183"/>
      <c r="ALU325" s="183"/>
      <c r="ALV325" s="183"/>
      <c r="ALW325" s="183"/>
      <c r="ALX325" s="183"/>
      <c r="ALY325" s="183"/>
      <c r="ALZ325" s="183"/>
      <c r="AMA325" s="183"/>
      <c r="AMB325" s="183"/>
      <c r="AMC325" s="183"/>
      <c r="AMD325" s="183"/>
      <c r="AME325" s="183"/>
      <c r="AMF325" s="183"/>
      <c r="AMG325" s="183"/>
      <c r="AMH325" s="183"/>
      <c r="AMI325" s="183"/>
      <c r="AMJ325" s="183"/>
    </row>
    <row r="326" s="136" customFormat="true" ht="15" hidden="false" customHeight="true" outlineLevel="0" collapsed="false">
      <c r="A326" s="176"/>
      <c r="B326" s="176"/>
      <c r="C326" s="181"/>
      <c r="D326" s="214"/>
      <c r="E326" s="184"/>
      <c r="F326" s="179"/>
      <c r="G326" s="185"/>
      <c r="H326" s="178"/>
      <c r="I326" s="185"/>
      <c r="J326" s="186"/>
      <c r="K326" s="187"/>
      <c r="L326" s="176"/>
      <c r="M326" s="177"/>
      <c r="N326" s="178"/>
      <c r="O326" s="179"/>
      <c r="P326" s="180"/>
      <c r="Q326" s="181"/>
      <c r="R326" s="182"/>
      <c r="S326" s="201" t="s">
        <v>732</v>
      </c>
      <c r="T326" s="195" t="s">
        <v>733</v>
      </c>
      <c r="U326" s="195"/>
      <c r="V326" s="217"/>
      <c r="W326" s="217"/>
      <c r="X326" s="217"/>
      <c r="Y326" s="217"/>
      <c r="Z326" s="217"/>
      <c r="AA326" s="217"/>
      <c r="AB326" s="218"/>
      <c r="AC326" s="219"/>
      <c r="AD326" s="219"/>
      <c r="AE326" s="219"/>
      <c r="AF326" s="219"/>
      <c r="AG326" s="219"/>
      <c r="AH326" s="219"/>
      <c r="AI326" s="219"/>
      <c r="AJ326" s="219"/>
      <c r="AK326" s="219"/>
      <c r="AL326" s="219"/>
      <c r="AM326" s="219"/>
      <c r="AN326" s="219"/>
      <c r="AED326" s="183"/>
      <c r="AEE326" s="183"/>
      <c r="AEF326" s="183"/>
      <c r="AEG326" s="183"/>
      <c r="AEH326" s="183"/>
      <c r="AEI326" s="183"/>
      <c r="AEJ326" s="183"/>
      <c r="AEK326" s="183"/>
      <c r="AEL326" s="183"/>
      <c r="AEM326" s="183"/>
      <c r="AEN326" s="183"/>
      <c r="AEO326" s="183"/>
      <c r="AEP326" s="183"/>
      <c r="AEQ326" s="183"/>
      <c r="AER326" s="183"/>
      <c r="AES326" s="183"/>
      <c r="AET326" s="183"/>
      <c r="AEU326" s="183"/>
      <c r="AEV326" s="183"/>
      <c r="AEW326" s="183"/>
      <c r="AEX326" s="183"/>
      <c r="AEY326" s="183"/>
      <c r="AEZ326" s="183"/>
      <c r="AFA326" s="183"/>
      <c r="AFB326" s="183"/>
      <c r="AFC326" s="183"/>
      <c r="AFD326" s="183"/>
      <c r="AFE326" s="183"/>
      <c r="AFF326" s="183"/>
      <c r="AFG326" s="183"/>
      <c r="AFH326" s="183"/>
      <c r="AFI326" s="183"/>
      <c r="AFJ326" s="183"/>
      <c r="AFK326" s="183"/>
      <c r="AFL326" s="183"/>
      <c r="AFM326" s="183"/>
      <c r="AFN326" s="183"/>
      <c r="AFO326" s="183"/>
      <c r="AFP326" s="183"/>
      <c r="AFQ326" s="183"/>
      <c r="AFR326" s="183"/>
      <c r="AFS326" s="183"/>
      <c r="AFT326" s="183"/>
      <c r="AFU326" s="183"/>
      <c r="AFV326" s="183"/>
      <c r="AFW326" s="183"/>
      <c r="AFX326" s="183"/>
      <c r="AFY326" s="183"/>
      <c r="AFZ326" s="183"/>
      <c r="AGA326" s="183"/>
      <c r="AGB326" s="183"/>
      <c r="AGC326" s="183"/>
      <c r="AGD326" s="183"/>
      <c r="AGE326" s="183"/>
      <c r="AGF326" s="183"/>
      <c r="AGG326" s="183"/>
      <c r="AGH326" s="183"/>
      <c r="AGI326" s="183"/>
      <c r="AGJ326" s="183"/>
      <c r="AGK326" s="183"/>
      <c r="AGL326" s="183"/>
      <c r="AGM326" s="183"/>
      <c r="AGN326" s="183"/>
      <c r="AGO326" s="183"/>
      <c r="AGP326" s="183"/>
      <c r="AGQ326" s="183"/>
      <c r="AGR326" s="183"/>
      <c r="AGS326" s="183"/>
      <c r="AGT326" s="183"/>
      <c r="AGU326" s="183"/>
      <c r="AGV326" s="183"/>
      <c r="AGW326" s="183"/>
      <c r="AGX326" s="183"/>
      <c r="AGY326" s="183"/>
      <c r="AGZ326" s="183"/>
      <c r="AHA326" s="183"/>
      <c r="AHB326" s="183"/>
      <c r="AHC326" s="183"/>
      <c r="AHD326" s="183"/>
      <c r="AHE326" s="183"/>
      <c r="AHF326" s="183"/>
      <c r="AHG326" s="183"/>
      <c r="AHH326" s="183"/>
      <c r="AHI326" s="183"/>
      <c r="AHJ326" s="183"/>
      <c r="AHK326" s="183"/>
      <c r="AHL326" s="183"/>
      <c r="AHM326" s="183"/>
      <c r="AHN326" s="183"/>
      <c r="AHO326" s="183"/>
      <c r="AHP326" s="183"/>
      <c r="AHQ326" s="183"/>
      <c r="AHR326" s="183"/>
      <c r="AHS326" s="183"/>
      <c r="AHT326" s="183"/>
      <c r="AHU326" s="183"/>
      <c r="AHV326" s="183"/>
      <c r="AHW326" s="183"/>
      <c r="AHX326" s="183"/>
      <c r="AHY326" s="183"/>
      <c r="AHZ326" s="183"/>
      <c r="AIA326" s="183"/>
      <c r="AIB326" s="183"/>
      <c r="AIC326" s="183"/>
      <c r="AID326" s="183"/>
      <c r="AIE326" s="183"/>
      <c r="AIF326" s="183"/>
      <c r="AIG326" s="183"/>
      <c r="AIH326" s="183"/>
      <c r="AII326" s="183"/>
      <c r="AIJ326" s="183"/>
      <c r="AIK326" s="183"/>
      <c r="AIL326" s="183"/>
      <c r="AIM326" s="183"/>
      <c r="AIN326" s="183"/>
      <c r="AIO326" s="183"/>
      <c r="AIP326" s="183"/>
      <c r="AIQ326" s="183"/>
      <c r="AIR326" s="183"/>
      <c r="AIS326" s="183"/>
      <c r="AIT326" s="183"/>
      <c r="AIU326" s="183"/>
      <c r="AIV326" s="183"/>
      <c r="AIW326" s="183"/>
      <c r="AIX326" s="183"/>
      <c r="AIY326" s="183"/>
      <c r="AIZ326" s="183"/>
      <c r="AJA326" s="183"/>
      <c r="AJB326" s="183"/>
      <c r="AJC326" s="183"/>
      <c r="AJD326" s="183"/>
      <c r="AJE326" s="183"/>
      <c r="AJF326" s="183"/>
      <c r="AJG326" s="183"/>
      <c r="AJH326" s="183"/>
      <c r="AJI326" s="183"/>
      <c r="AJJ326" s="183"/>
      <c r="AJK326" s="183"/>
      <c r="AJL326" s="183"/>
      <c r="AJM326" s="183"/>
      <c r="AJN326" s="183"/>
      <c r="AJO326" s="183"/>
      <c r="AJP326" s="183"/>
      <c r="AJQ326" s="183"/>
      <c r="AJR326" s="183"/>
      <c r="AJS326" s="183"/>
      <c r="AJT326" s="183"/>
      <c r="AJU326" s="183"/>
      <c r="AJV326" s="183"/>
      <c r="AJW326" s="183"/>
      <c r="AJX326" s="183"/>
      <c r="AJY326" s="183"/>
      <c r="AJZ326" s="183"/>
      <c r="AKA326" s="183"/>
      <c r="AKB326" s="183"/>
      <c r="AKC326" s="183"/>
      <c r="AKD326" s="183"/>
      <c r="AKE326" s="183"/>
      <c r="AKF326" s="183"/>
      <c r="AKG326" s="183"/>
      <c r="AKH326" s="183"/>
      <c r="AKI326" s="183"/>
      <c r="AKJ326" s="183"/>
      <c r="AKK326" s="183"/>
      <c r="AKL326" s="183"/>
      <c r="AKM326" s="183"/>
      <c r="AKN326" s="183"/>
      <c r="AKO326" s="183"/>
      <c r="AKP326" s="183"/>
      <c r="AKQ326" s="183"/>
      <c r="AKR326" s="183"/>
      <c r="AKS326" s="183"/>
      <c r="AKT326" s="183"/>
      <c r="AKU326" s="183"/>
      <c r="AKV326" s="183"/>
      <c r="AKW326" s="183"/>
      <c r="AKX326" s="183"/>
      <c r="AKY326" s="183"/>
      <c r="AKZ326" s="183"/>
      <c r="ALA326" s="183"/>
      <c r="ALB326" s="183"/>
      <c r="ALC326" s="183"/>
      <c r="ALD326" s="183"/>
      <c r="ALE326" s="183"/>
      <c r="ALF326" s="183"/>
      <c r="ALG326" s="183"/>
      <c r="ALH326" s="183"/>
      <c r="ALI326" s="183"/>
      <c r="ALJ326" s="183"/>
      <c r="ALK326" s="183"/>
      <c r="ALL326" s="183"/>
      <c r="ALM326" s="183"/>
      <c r="ALN326" s="183"/>
      <c r="ALO326" s="183"/>
      <c r="ALP326" s="183"/>
      <c r="ALQ326" s="183"/>
      <c r="ALR326" s="183"/>
      <c r="ALS326" s="183"/>
      <c r="ALT326" s="183"/>
      <c r="ALU326" s="183"/>
      <c r="ALV326" s="183"/>
      <c r="ALW326" s="183"/>
      <c r="ALX326" s="183"/>
      <c r="ALY326" s="183"/>
      <c r="ALZ326" s="183"/>
      <c r="AMA326" s="183"/>
      <c r="AMB326" s="183"/>
      <c r="AMC326" s="183"/>
      <c r="AMD326" s="183"/>
      <c r="AME326" s="183"/>
      <c r="AMF326" s="183"/>
      <c r="AMG326" s="183"/>
      <c r="AMH326" s="183"/>
      <c r="AMI326" s="183"/>
      <c r="AMJ326" s="183"/>
    </row>
    <row r="327" s="136" customFormat="true" ht="15" hidden="false" customHeight="true" outlineLevel="0" collapsed="false">
      <c r="A327" s="176"/>
      <c r="B327" s="176"/>
      <c r="C327" s="181"/>
      <c r="D327" s="214"/>
      <c r="E327" s="184"/>
      <c r="F327" s="179"/>
      <c r="G327" s="185"/>
      <c r="H327" s="178"/>
      <c r="I327" s="185"/>
      <c r="J327" s="186"/>
      <c r="K327" s="187"/>
      <c r="L327" s="176"/>
      <c r="M327" s="177"/>
      <c r="N327" s="178"/>
      <c r="O327" s="179"/>
      <c r="P327" s="180"/>
      <c r="Q327" s="181"/>
      <c r="R327" s="182"/>
      <c r="S327" s="216"/>
      <c r="T327" s="195"/>
      <c r="U327" s="195"/>
      <c r="V327" s="217"/>
      <c r="W327" s="217"/>
      <c r="X327" s="217"/>
      <c r="Y327" s="217"/>
      <c r="Z327" s="217"/>
      <c r="AA327" s="217"/>
      <c r="AB327" s="218"/>
      <c r="AC327" s="219"/>
      <c r="AD327" s="219"/>
      <c r="AE327" s="219"/>
      <c r="AF327" s="219"/>
      <c r="AG327" s="219"/>
      <c r="AH327" s="219"/>
      <c r="AI327" s="219"/>
      <c r="AJ327" s="219"/>
      <c r="AK327" s="219"/>
      <c r="AL327" s="219"/>
      <c r="AM327" s="219"/>
      <c r="AN327" s="219"/>
      <c r="AED327" s="183"/>
      <c r="AEE327" s="183"/>
      <c r="AEF327" s="183"/>
      <c r="AEG327" s="183"/>
      <c r="AEH327" s="183"/>
      <c r="AEI327" s="183"/>
      <c r="AEJ327" s="183"/>
      <c r="AEK327" s="183"/>
      <c r="AEL327" s="183"/>
      <c r="AEM327" s="183"/>
      <c r="AEN327" s="183"/>
      <c r="AEO327" s="183"/>
      <c r="AEP327" s="183"/>
      <c r="AEQ327" s="183"/>
      <c r="AER327" s="183"/>
      <c r="AES327" s="183"/>
      <c r="AET327" s="183"/>
      <c r="AEU327" s="183"/>
      <c r="AEV327" s="183"/>
      <c r="AEW327" s="183"/>
      <c r="AEX327" s="183"/>
      <c r="AEY327" s="183"/>
      <c r="AEZ327" s="183"/>
      <c r="AFA327" s="183"/>
      <c r="AFB327" s="183"/>
      <c r="AFC327" s="183"/>
      <c r="AFD327" s="183"/>
      <c r="AFE327" s="183"/>
      <c r="AFF327" s="183"/>
      <c r="AFG327" s="183"/>
      <c r="AFH327" s="183"/>
      <c r="AFI327" s="183"/>
      <c r="AFJ327" s="183"/>
      <c r="AFK327" s="183"/>
      <c r="AFL327" s="183"/>
      <c r="AFM327" s="183"/>
      <c r="AFN327" s="183"/>
      <c r="AFO327" s="183"/>
      <c r="AFP327" s="183"/>
      <c r="AFQ327" s="183"/>
      <c r="AFR327" s="183"/>
      <c r="AFS327" s="183"/>
      <c r="AFT327" s="183"/>
      <c r="AFU327" s="183"/>
      <c r="AFV327" s="183"/>
      <c r="AFW327" s="183"/>
      <c r="AFX327" s="183"/>
      <c r="AFY327" s="183"/>
      <c r="AFZ327" s="183"/>
      <c r="AGA327" s="183"/>
      <c r="AGB327" s="183"/>
      <c r="AGC327" s="183"/>
      <c r="AGD327" s="183"/>
      <c r="AGE327" s="183"/>
      <c r="AGF327" s="183"/>
      <c r="AGG327" s="183"/>
      <c r="AGH327" s="183"/>
      <c r="AGI327" s="183"/>
      <c r="AGJ327" s="183"/>
      <c r="AGK327" s="183"/>
      <c r="AGL327" s="183"/>
      <c r="AGM327" s="183"/>
      <c r="AGN327" s="183"/>
      <c r="AGO327" s="183"/>
      <c r="AGP327" s="183"/>
      <c r="AGQ327" s="183"/>
      <c r="AGR327" s="183"/>
      <c r="AGS327" s="183"/>
      <c r="AGT327" s="183"/>
      <c r="AGU327" s="183"/>
      <c r="AGV327" s="183"/>
      <c r="AGW327" s="183"/>
      <c r="AGX327" s="183"/>
      <c r="AGY327" s="183"/>
      <c r="AGZ327" s="183"/>
      <c r="AHA327" s="183"/>
      <c r="AHB327" s="183"/>
      <c r="AHC327" s="183"/>
      <c r="AHD327" s="183"/>
      <c r="AHE327" s="183"/>
      <c r="AHF327" s="183"/>
      <c r="AHG327" s="183"/>
      <c r="AHH327" s="183"/>
      <c r="AHI327" s="183"/>
      <c r="AHJ327" s="183"/>
      <c r="AHK327" s="183"/>
      <c r="AHL327" s="183"/>
      <c r="AHM327" s="183"/>
      <c r="AHN327" s="183"/>
      <c r="AHO327" s="183"/>
      <c r="AHP327" s="183"/>
      <c r="AHQ327" s="183"/>
      <c r="AHR327" s="183"/>
      <c r="AHS327" s="183"/>
      <c r="AHT327" s="183"/>
      <c r="AHU327" s="183"/>
      <c r="AHV327" s="183"/>
      <c r="AHW327" s="183"/>
      <c r="AHX327" s="183"/>
      <c r="AHY327" s="183"/>
      <c r="AHZ327" s="183"/>
      <c r="AIA327" s="183"/>
      <c r="AIB327" s="183"/>
      <c r="AIC327" s="183"/>
      <c r="AID327" s="183"/>
      <c r="AIE327" s="183"/>
      <c r="AIF327" s="183"/>
      <c r="AIG327" s="183"/>
      <c r="AIH327" s="183"/>
      <c r="AII327" s="183"/>
      <c r="AIJ327" s="183"/>
      <c r="AIK327" s="183"/>
      <c r="AIL327" s="183"/>
      <c r="AIM327" s="183"/>
      <c r="AIN327" s="183"/>
      <c r="AIO327" s="183"/>
      <c r="AIP327" s="183"/>
      <c r="AIQ327" s="183"/>
      <c r="AIR327" s="183"/>
      <c r="AIS327" s="183"/>
      <c r="AIT327" s="183"/>
      <c r="AIU327" s="183"/>
      <c r="AIV327" s="183"/>
      <c r="AIW327" s="183"/>
      <c r="AIX327" s="183"/>
      <c r="AIY327" s="183"/>
      <c r="AIZ327" s="183"/>
      <c r="AJA327" s="183"/>
      <c r="AJB327" s="183"/>
      <c r="AJC327" s="183"/>
      <c r="AJD327" s="183"/>
      <c r="AJE327" s="183"/>
      <c r="AJF327" s="183"/>
      <c r="AJG327" s="183"/>
      <c r="AJH327" s="183"/>
      <c r="AJI327" s="183"/>
      <c r="AJJ327" s="183"/>
      <c r="AJK327" s="183"/>
      <c r="AJL327" s="183"/>
      <c r="AJM327" s="183"/>
      <c r="AJN327" s="183"/>
      <c r="AJO327" s="183"/>
      <c r="AJP327" s="183"/>
      <c r="AJQ327" s="183"/>
      <c r="AJR327" s="183"/>
      <c r="AJS327" s="183"/>
      <c r="AJT327" s="183"/>
      <c r="AJU327" s="183"/>
      <c r="AJV327" s="183"/>
      <c r="AJW327" s="183"/>
      <c r="AJX327" s="183"/>
      <c r="AJY327" s="183"/>
      <c r="AJZ327" s="183"/>
      <c r="AKA327" s="183"/>
      <c r="AKB327" s="183"/>
      <c r="AKC327" s="183"/>
      <c r="AKD327" s="183"/>
      <c r="AKE327" s="183"/>
      <c r="AKF327" s="183"/>
      <c r="AKG327" s="183"/>
      <c r="AKH327" s="183"/>
      <c r="AKI327" s="183"/>
      <c r="AKJ327" s="183"/>
      <c r="AKK327" s="183"/>
      <c r="AKL327" s="183"/>
      <c r="AKM327" s="183"/>
      <c r="AKN327" s="183"/>
      <c r="AKO327" s="183"/>
      <c r="AKP327" s="183"/>
      <c r="AKQ327" s="183"/>
      <c r="AKR327" s="183"/>
      <c r="AKS327" s="183"/>
      <c r="AKT327" s="183"/>
      <c r="AKU327" s="183"/>
      <c r="AKV327" s="183"/>
      <c r="AKW327" s="183"/>
      <c r="AKX327" s="183"/>
      <c r="AKY327" s="183"/>
      <c r="AKZ327" s="183"/>
      <c r="ALA327" s="183"/>
      <c r="ALB327" s="183"/>
      <c r="ALC327" s="183"/>
      <c r="ALD327" s="183"/>
      <c r="ALE327" s="183"/>
      <c r="ALF327" s="183"/>
      <c r="ALG327" s="183"/>
      <c r="ALH327" s="183"/>
      <c r="ALI327" s="183"/>
      <c r="ALJ327" s="183"/>
      <c r="ALK327" s="183"/>
      <c r="ALL327" s="183"/>
      <c r="ALM327" s="183"/>
      <c r="ALN327" s="183"/>
      <c r="ALO327" s="183"/>
      <c r="ALP327" s="183"/>
      <c r="ALQ327" s="183"/>
      <c r="ALR327" s="183"/>
      <c r="ALS327" s="183"/>
      <c r="ALT327" s="183"/>
      <c r="ALU327" s="183"/>
      <c r="ALV327" s="183"/>
      <c r="ALW327" s="183"/>
      <c r="ALX327" s="183"/>
      <c r="ALY327" s="183"/>
      <c r="ALZ327" s="183"/>
      <c r="AMA327" s="183"/>
      <c r="AMB327" s="183"/>
      <c r="AMC327" s="183"/>
      <c r="AMD327" s="183"/>
      <c r="AME327" s="183"/>
      <c r="AMF327" s="183"/>
      <c r="AMG327" s="183"/>
      <c r="AMH327" s="183"/>
      <c r="AMI327" s="183"/>
      <c r="AMJ327" s="183"/>
    </row>
    <row r="328" s="136" customFormat="true" ht="15" hidden="false" customHeight="true" outlineLevel="0" collapsed="false">
      <c r="A328" s="176"/>
      <c r="B328" s="176"/>
      <c r="C328" s="181"/>
      <c r="D328" s="214"/>
      <c r="E328" s="184"/>
      <c r="F328" s="179"/>
      <c r="G328" s="185"/>
      <c r="H328" s="178"/>
      <c r="I328" s="185"/>
      <c r="J328" s="186"/>
      <c r="K328" s="187"/>
      <c r="L328" s="176"/>
      <c r="M328" s="177"/>
      <c r="N328" s="178"/>
      <c r="O328" s="179"/>
      <c r="P328" s="180"/>
      <c r="Q328" s="181"/>
      <c r="R328" s="182"/>
      <c r="S328" s="201" t="s">
        <v>734</v>
      </c>
      <c r="T328" s="219"/>
      <c r="U328" s="195" t="s">
        <v>735</v>
      </c>
      <c r="V328" s="217"/>
      <c r="W328" s="217"/>
      <c r="X328" s="217"/>
      <c r="Y328" s="217"/>
      <c r="Z328" s="217"/>
      <c r="AA328" s="217"/>
      <c r="AB328" s="218"/>
      <c r="AC328" s="219"/>
      <c r="AD328" s="219"/>
      <c r="AE328" s="219"/>
      <c r="AF328" s="219"/>
      <c r="AG328" s="219"/>
      <c r="AH328" s="219"/>
      <c r="AI328" s="219"/>
      <c r="AJ328" s="219"/>
      <c r="AK328" s="219"/>
      <c r="AL328" s="219"/>
      <c r="AM328" s="219"/>
      <c r="AN328" s="219"/>
      <c r="AED328" s="183"/>
      <c r="AEE328" s="183"/>
      <c r="AEF328" s="183"/>
      <c r="AEG328" s="183"/>
      <c r="AEH328" s="183"/>
      <c r="AEI328" s="183"/>
      <c r="AEJ328" s="183"/>
      <c r="AEK328" s="183"/>
      <c r="AEL328" s="183"/>
      <c r="AEM328" s="183"/>
      <c r="AEN328" s="183"/>
      <c r="AEO328" s="183"/>
      <c r="AEP328" s="183"/>
      <c r="AEQ328" s="183"/>
      <c r="AER328" s="183"/>
      <c r="AES328" s="183"/>
      <c r="AET328" s="183"/>
      <c r="AEU328" s="183"/>
      <c r="AEV328" s="183"/>
      <c r="AEW328" s="183"/>
      <c r="AEX328" s="183"/>
      <c r="AEY328" s="183"/>
      <c r="AEZ328" s="183"/>
      <c r="AFA328" s="183"/>
      <c r="AFB328" s="183"/>
      <c r="AFC328" s="183"/>
      <c r="AFD328" s="183"/>
      <c r="AFE328" s="183"/>
      <c r="AFF328" s="183"/>
      <c r="AFG328" s="183"/>
      <c r="AFH328" s="183"/>
      <c r="AFI328" s="183"/>
      <c r="AFJ328" s="183"/>
      <c r="AFK328" s="183"/>
      <c r="AFL328" s="183"/>
      <c r="AFM328" s="183"/>
      <c r="AFN328" s="183"/>
      <c r="AFO328" s="183"/>
      <c r="AFP328" s="183"/>
      <c r="AFQ328" s="183"/>
      <c r="AFR328" s="183"/>
      <c r="AFS328" s="183"/>
      <c r="AFT328" s="183"/>
      <c r="AFU328" s="183"/>
      <c r="AFV328" s="183"/>
      <c r="AFW328" s="183"/>
      <c r="AFX328" s="183"/>
      <c r="AFY328" s="183"/>
      <c r="AFZ328" s="183"/>
      <c r="AGA328" s="183"/>
      <c r="AGB328" s="183"/>
      <c r="AGC328" s="183"/>
      <c r="AGD328" s="183"/>
      <c r="AGE328" s="183"/>
      <c r="AGF328" s="183"/>
      <c r="AGG328" s="183"/>
      <c r="AGH328" s="183"/>
      <c r="AGI328" s="183"/>
      <c r="AGJ328" s="183"/>
      <c r="AGK328" s="183"/>
      <c r="AGL328" s="183"/>
      <c r="AGM328" s="183"/>
      <c r="AGN328" s="183"/>
      <c r="AGO328" s="183"/>
      <c r="AGP328" s="183"/>
      <c r="AGQ328" s="183"/>
      <c r="AGR328" s="183"/>
      <c r="AGS328" s="183"/>
      <c r="AGT328" s="183"/>
      <c r="AGU328" s="183"/>
      <c r="AGV328" s="183"/>
      <c r="AGW328" s="183"/>
      <c r="AGX328" s="183"/>
      <c r="AGY328" s="183"/>
      <c r="AGZ328" s="183"/>
      <c r="AHA328" s="183"/>
      <c r="AHB328" s="183"/>
      <c r="AHC328" s="183"/>
      <c r="AHD328" s="183"/>
      <c r="AHE328" s="183"/>
      <c r="AHF328" s="183"/>
      <c r="AHG328" s="183"/>
      <c r="AHH328" s="183"/>
      <c r="AHI328" s="183"/>
      <c r="AHJ328" s="183"/>
      <c r="AHK328" s="183"/>
      <c r="AHL328" s="183"/>
      <c r="AHM328" s="183"/>
      <c r="AHN328" s="183"/>
      <c r="AHO328" s="183"/>
      <c r="AHP328" s="183"/>
      <c r="AHQ328" s="183"/>
      <c r="AHR328" s="183"/>
      <c r="AHS328" s="183"/>
      <c r="AHT328" s="183"/>
      <c r="AHU328" s="183"/>
      <c r="AHV328" s="183"/>
      <c r="AHW328" s="183"/>
      <c r="AHX328" s="183"/>
      <c r="AHY328" s="183"/>
      <c r="AHZ328" s="183"/>
      <c r="AIA328" s="183"/>
      <c r="AIB328" s="183"/>
      <c r="AIC328" s="183"/>
      <c r="AID328" s="183"/>
      <c r="AIE328" s="183"/>
      <c r="AIF328" s="183"/>
      <c r="AIG328" s="183"/>
      <c r="AIH328" s="183"/>
      <c r="AII328" s="183"/>
      <c r="AIJ328" s="183"/>
      <c r="AIK328" s="183"/>
      <c r="AIL328" s="183"/>
      <c r="AIM328" s="183"/>
      <c r="AIN328" s="183"/>
      <c r="AIO328" s="183"/>
      <c r="AIP328" s="183"/>
      <c r="AIQ328" s="183"/>
      <c r="AIR328" s="183"/>
      <c r="AIS328" s="183"/>
      <c r="AIT328" s="183"/>
      <c r="AIU328" s="183"/>
      <c r="AIV328" s="183"/>
      <c r="AIW328" s="183"/>
      <c r="AIX328" s="183"/>
      <c r="AIY328" s="183"/>
      <c r="AIZ328" s="183"/>
      <c r="AJA328" s="183"/>
      <c r="AJB328" s="183"/>
      <c r="AJC328" s="183"/>
      <c r="AJD328" s="183"/>
      <c r="AJE328" s="183"/>
      <c r="AJF328" s="183"/>
      <c r="AJG328" s="183"/>
      <c r="AJH328" s="183"/>
      <c r="AJI328" s="183"/>
      <c r="AJJ328" s="183"/>
      <c r="AJK328" s="183"/>
      <c r="AJL328" s="183"/>
      <c r="AJM328" s="183"/>
      <c r="AJN328" s="183"/>
      <c r="AJO328" s="183"/>
      <c r="AJP328" s="183"/>
      <c r="AJQ328" s="183"/>
      <c r="AJR328" s="183"/>
      <c r="AJS328" s="183"/>
      <c r="AJT328" s="183"/>
      <c r="AJU328" s="183"/>
      <c r="AJV328" s="183"/>
      <c r="AJW328" s="183"/>
      <c r="AJX328" s="183"/>
      <c r="AJY328" s="183"/>
      <c r="AJZ328" s="183"/>
      <c r="AKA328" s="183"/>
      <c r="AKB328" s="183"/>
      <c r="AKC328" s="183"/>
      <c r="AKD328" s="183"/>
      <c r="AKE328" s="183"/>
      <c r="AKF328" s="183"/>
      <c r="AKG328" s="183"/>
      <c r="AKH328" s="183"/>
      <c r="AKI328" s="183"/>
      <c r="AKJ328" s="183"/>
      <c r="AKK328" s="183"/>
      <c r="AKL328" s="183"/>
      <c r="AKM328" s="183"/>
      <c r="AKN328" s="183"/>
      <c r="AKO328" s="183"/>
      <c r="AKP328" s="183"/>
      <c r="AKQ328" s="183"/>
      <c r="AKR328" s="183"/>
      <c r="AKS328" s="183"/>
      <c r="AKT328" s="183"/>
      <c r="AKU328" s="183"/>
      <c r="AKV328" s="183"/>
      <c r="AKW328" s="183"/>
      <c r="AKX328" s="183"/>
      <c r="AKY328" s="183"/>
      <c r="AKZ328" s="183"/>
      <c r="ALA328" s="183"/>
      <c r="ALB328" s="183"/>
      <c r="ALC328" s="183"/>
      <c r="ALD328" s="183"/>
      <c r="ALE328" s="183"/>
      <c r="ALF328" s="183"/>
      <c r="ALG328" s="183"/>
      <c r="ALH328" s="183"/>
      <c r="ALI328" s="183"/>
      <c r="ALJ328" s="183"/>
      <c r="ALK328" s="183"/>
      <c r="ALL328" s="183"/>
      <c r="ALM328" s="183"/>
      <c r="ALN328" s="183"/>
      <c r="ALO328" s="183"/>
      <c r="ALP328" s="183"/>
      <c r="ALQ328" s="183"/>
      <c r="ALR328" s="183"/>
      <c r="ALS328" s="183"/>
      <c r="ALT328" s="183"/>
      <c r="ALU328" s="183"/>
      <c r="ALV328" s="183"/>
      <c r="ALW328" s="183"/>
      <c r="ALX328" s="183"/>
      <c r="ALY328" s="183"/>
      <c r="ALZ328" s="183"/>
      <c r="AMA328" s="183"/>
      <c r="AMB328" s="183"/>
      <c r="AMC328" s="183"/>
      <c r="AMD328" s="183"/>
      <c r="AME328" s="183"/>
      <c r="AMF328" s="183"/>
      <c r="AMG328" s="183"/>
      <c r="AMH328" s="183"/>
      <c r="AMI328" s="183"/>
      <c r="AMJ328" s="183"/>
    </row>
    <row r="329" s="136" customFormat="true" ht="15" hidden="false" customHeight="true" outlineLevel="0" collapsed="false">
      <c r="A329" s="176"/>
      <c r="B329" s="176"/>
      <c r="C329" s="181"/>
      <c r="D329" s="214"/>
      <c r="E329" s="184"/>
      <c r="F329" s="179"/>
      <c r="G329" s="185"/>
      <c r="H329" s="178"/>
      <c r="I329" s="185"/>
      <c r="J329" s="186"/>
      <c r="K329" s="187"/>
      <c r="L329" s="176"/>
      <c r="M329" s="177"/>
      <c r="N329" s="178"/>
      <c r="O329" s="179"/>
      <c r="P329" s="180"/>
      <c r="Q329" s="181"/>
      <c r="R329" s="182"/>
      <c r="S329" s="195"/>
      <c r="T329" s="195"/>
      <c r="U329" s="195"/>
      <c r="V329" s="217"/>
      <c r="W329" s="217"/>
      <c r="X329" s="217"/>
      <c r="Y329" s="217"/>
      <c r="Z329" s="217"/>
      <c r="AA329" s="217"/>
      <c r="AB329" s="218"/>
      <c r="AC329" s="219"/>
      <c r="AD329" s="219"/>
      <c r="AE329" s="219"/>
      <c r="AF329" s="219"/>
      <c r="AG329" s="219"/>
      <c r="AH329" s="219"/>
      <c r="AI329" s="219"/>
      <c r="AJ329" s="219"/>
      <c r="AK329" s="219"/>
      <c r="AL329" s="219"/>
      <c r="AM329" s="219"/>
      <c r="AN329" s="219"/>
      <c r="AED329" s="15"/>
      <c r="AEE329" s="15"/>
      <c r="AEF329" s="15"/>
      <c r="AEG329" s="15"/>
      <c r="AEH329" s="15"/>
      <c r="AEI329" s="15"/>
      <c r="AEJ329" s="15"/>
      <c r="AEK329" s="15"/>
      <c r="AEL329" s="15"/>
      <c r="AEM329" s="15"/>
      <c r="AEN329" s="15"/>
      <c r="AEO329" s="15"/>
      <c r="AEP329" s="15"/>
      <c r="AEQ329" s="15"/>
      <c r="AER329" s="15"/>
      <c r="AES329" s="15"/>
      <c r="AET329" s="15"/>
      <c r="AEU329" s="15"/>
      <c r="AEV329" s="15"/>
      <c r="AEW329" s="15"/>
      <c r="AEX329" s="15"/>
      <c r="AEY329" s="15"/>
      <c r="AEZ329" s="15"/>
      <c r="AFA329" s="15"/>
      <c r="AFB329" s="15"/>
      <c r="AFC329" s="15"/>
      <c r="AFD329" s="15"/>
      <c r="AFE329" s="15"/>
      <c r="AFF329" s="15"/>
      <c r="AFG329" s="15"/>
      <c r="AFH329" s="15"/>
      <c r="AFI329" s="15"/>
      <c r="AFJ329" s="15"/>
      <c r="AFK329" s="15"/>
      <c r="AFL329" s="15"/>
      <c r="AFM329" s="15"/>
      <c r="AFN329" s="15"/>
      <c r="AFO329" s="15"/>
      <c r="AFP329" s="15"/>
      <c r="AFQ329" s="15"/>
      <c r="AFR329" s="15"/>
      <c r="AFS329" s="15"/>
      <c r="AFT329" s="15"/>
      <c r="AFU329" s="15"/>
      <c r="AFV329" s="15"/>
      <c r="AFW329" s="15"/>
      <c r="AFX329" s="15"/>
      <c r="AFY329" s="15"/>
      <c r="AFZ329" s="15"/>
      <c r="AGA329" s="15"/>
      <c r="AGB329" s="15"/>
      <c r="AGC329" s="15"/>
      <c r="AGD329" s="15"/>
      <c r="AGE329" s="15"/>
      <c r="AGF329" s="15"/>
      <c r="AGG329" s="15"/>
      <c r="AGH329" s="15"/>
      <c r="AGI329" s="15"/>
      <c r="AGJ329" s="15"/>
      <c r="AGK329" s="15"/>
      <c r="AGL329" s="15"/>
      <c r="AGM329" s="15"/>
      <c r="AGN329" s="15"/>
      <c r="AGO329" s="15"/>
      <c r="AGP329" s="15"/>
      <c r="AGQ329" s="15"/>
      <c r="AGR329" s="15"/>
      <c r="AGS329" s="15"/>
      <c r="AGT329" s="15"/>
      <c r="AGU329" s="15"/>
      <c r="AGV329" s="15"/>
      <c r="AGW329" s="15"/>
      <c r="AGX329" s="15"/>
      <c r="AGY329" s="15"/>
      <c r="AGZ329" s="15"/>
      <c r="AHA329" s="15"/>
      <c r="AHB329" s="15"/>
      <c r="AHC329" s="15"/>
      <c r="AHD329" s="15"/>
      <c r="AHE329" s="15"/>
      <c r="AHF329" s="15"/>
      <c r="AHG329" s="15"/>
      <c r="AHH329" s="15"/>
      <c r="AHI329" s="15"/>
      <c r="AHJ329" s="15"/>
      <c r="AHK329" s="15"/>
      <c r="AHL329" s="15"/>
      <c r="AHM329" s="15"/>
      <c r="AHN329" s="15"/>
      <c r="AHO329" s="15"/>
      <c r="AHP329" s="15"/>
      <c r="AHQ329" s="15"/>
      <c r="AHR329" s="15"/>
      <c r="AHS329" s="15"/>
      <c r="AHT329" s="15"/>
      <c r="AHU329" s="15"/>
      <c r="AHV329" s="15"/>
      <c r="AHW329" s="15"/>
      <c r="AHX329" s="15"/>
      <c r="AHY329" s="15"/>
      <c r="AHZ329" s="15"/>
      <c r="AIA329" s="15"/>
      <c r="AIB329" s="15"/>
      <c r="AIC329" s="15"/>
      <c r="AID329" s="15"/>
      <c r="AIE329" s="15"/>
      <c r="AIF329" s="15"/>
      <c r="AIG329" s="15"/>
      <c r="AIH329" s="15"/>
      <c r="AII329" s="15"/>
      <c r="AIJ329" s="15"/>
      <c r="AIK329" s="15"/>
      <c r="AIL329" s="15"/>
      <c r="AIM329" s="15"/>
      <c r="AIN329" s="15"/>
      <c r="AIO329" s="15"/>
      <c r="AIP329" s="15"/>
      <c r="AIQ329" s="15"/>
      <c r="AIR329" s="15"/>
      <c r="AIS329" s="15"/>
      <c r="AIT329" s="15"/>
      <c r="AIU329" s="15"/>
      <c r="AIV329" s="15"/>
      <c r="AIW329" s="15"/>
      <c r="AIX329" s="15"/>
      <c r="AIY329" s="15"/>
      <c r="AIZ329" s="15"/>
      <c r="AJA329" s="15"/>
      <c r="AJB329" s="15"/>
      <c r="AJC329" s="15"/>
      <c r="AJD329" s="15"/>
      <c r="AJE329" s="15"/>
      <c r="AJF329" s="15"/>
      <c r="AJG329" s="15"/>
      <c r="AJH329" s="15"/>
      <c r="AJI329" s="15"/>
      <c r="AJJ329" s="15"/>
      <c r="AJK329" s="15"/>
      <c r="AJL329" s="15"/>
      <c r="AJM329" s="15"/>
      <c r="AJN329" s="15"/>
      <c r="AJO329" s="15"/>
      <c r="AJP329" s="15"/>
      <c r="AJQ329" s="15"/>
      <c r="AJR329" s="15"/>
      <c r="AJS329" s="15"/>
      <c r="AJT329" s="15"/>
      <c r="AJU329" s="15"/>
      <c r="AJV329" s="15"/>
      <c r="AJW329" s="15"/>
      <c r="AJX329" s="15"/>
      <c r="AJY329" s="15"/>
      <c r="AJZ329" s="15"/>
      <c r="AKA329" s="15"/>
      <c r="AKB329" s="15"/>
      <c r="AKC329" s="15"/>
      <c r="AKD329" s="15"/>
      <c r="AKE329" s="15"/>
      <c r="AKF329" s="15"/>
      <c r="AKG329" s="15"/>
      <c r="AKH329" s="15"/>
      <c r="AKI329" s="15"/>
      <c r="AKJ329" s="15"/>
      <c r="AKK329" s="15"/>
      <c r="AKL329" s="15"/>
      <c r="AKM329" s="15"/>
      <c r="AKN329" s="15"/>
      <c r="AKO329" s="15"/>
      <c r="AKP329" s="15"/>
      <c r="AKQ329" s="15"/>
      <c r="AKR329" s="15"/>
      <c r="AKS329" s="15"/>
      <c r="AKT329" s="15"/>
      <c r="AKU329" s="15"/>
      <c r="AKV329" s="15"/>
      <c r="AKW329" s="15"/>
      <c r="AKX329" s="15"/>
      <c r="AKY329" s="15"/>
      <c r="AKZ329" s="15"/>
      <c r="ALA329" s="15"/>
      <c r="ALB329" s="15"/>
      <c r="ALC329" s="15"/>
      <c r="ALD329" s="15"/>
      <c r="ALE329" s="15"/>
      <c r="ALF329" s="15"/>
      <c r="ALG329" s="15"/>
      <c r="ALH329" s="15"/>
      <c r="ALI329" s="15"/>
      <c r="ALJ329" s="15"/>
      <c r="ALK329" s="15"/>
      <c r="ALL329" s="15"/>
      <c r="ALM329" s="15"/>
      <c r="ALN329" s="15"/>
      <c r="ALO329" s="15"/>
      <c r="ALP329" s="15"/>
      <c r="ALQ329" s="15"/>
      <c r="ALR329" s="15"/>
      <c r="ALS329" s="15"/>
      <c r="ALT329" s="15"/>
      <c r="ALU329" s="15"/>
      <c r="ALV329" s="15"/>
      <c r="ALW329" s="15"/>
      <c r="ALX329" s="15"/>
      <c r="ALY329" s="15"/>
      <c r="ALZ329" s="15"/>
      <c r="AMA329" s="15"/>
      <c r="AMB329" s="15"/>
      <c r="AMC329" s="15"/>
      <c r="AMD329" s="15"/>
      <c r="AME329" s="15"/>
      <c r="AMF329" s="15"/>
      <c r="AMG329" s="15"/>
      <c r="AMH329" s="15"/>
      <c r="AMI329" s="15"/>
      <c r="AMJ329" s="15"/>
    </row>
    <row r="330" s="136" customFormat="true" ht="15" hidden="false" customHeight="true" outlineLevel="0" collapsed="false">
      <c r="A330" s="176"/>
      <c r="B330" s="176"/>
      <c r="C330" s="181"/>
      <c r="D330" s="214"/>
      <c r="E330" s="184"/>
      <c r="F330" s="179"/>
      <c r="G330" s="185"/>
      <c r="H330" s="178"/>
      <c r="I330" s="185"/>
      <c r="J330" s="186"/>
      <c r="K330" s="187"/>
      <c r="L330" s="176"/>
      <c r="M330" s="177"/>
      <c r="N330" s="178"/>
      <c r="O330" s="179"/>
      <c r="P330" s="180"/>
      <c r="Q330" s="181"/>
      <c r="R330" s="182"/>
      <c r="S330" s="219"/>
      <c r="T330" s="220" t="s">
        <v>736</v>
      </c>
      <c r="U330" s="195" t="s">
        <v>737</v>
      </c>
      <c r="V330" s="219"/>
      <c r="W330" s="217"/>
      <c r="X330" s="217"/>
      <c r="Y330" s="217"/>
      <c r="Z330" s="217"/>
      <c r="AA330" s="217"/>
      <c r="AB330" s="218"/>
      <c r="AC330" s="219"/>
      <c r="AD330" s="219"/>
      <c r="AE330" s="219"/>
      <c r="AF330" s="219"/>
      <c r="AG330" s="219"/>
      <c r="AH330" s="219"/>
      <c r="AI330" s="219"/>
      <c r="AJ330" s="219"/>
      <c r="AK330" s="219"/>
      <c r="AL330" s="219"/>
      <c r="AM330" s="219"/>
      <c r="AN330" s="219"/>
      <c r="AED330" s="15"/>
      <c r="AEE330" s="15"/>
      <c r="AEF330" s="15"/>
      <c r="AEG330" s="15"/>
      <c r="AEH330" s="15"/>
      <c r="AEI330" s="15"/>
      <c r="AEJ330" s="15"/>
      <c r="AEK330" s="15"/>
      <c r="AEL330" s="15"/>
      <c r="AEM330" s="15"/>
      <c r="AEN330" s="15"/>
      <c r="AEO330" s="15"/>
      <c r="AEP330" s="15"/>
      <c r="AEQ330" s="15"/>
      <c r="AER330" s="15"/>
      <c r="AES330" s="15"/>
      <c r="AET330" s="15"/>
      <c r="AEU330" s="15"/>
      <c r="AEV330" s="15"/>
      <c r="AEW330" s="15"/>
      <c r="AEX330" s="15"/>
      <c r="AEY330" s="15"/>
      <c r="AEZ330" s="15"/>
      <c r="AFA330" s="15"/>
      <c r="AFB330" s="15"/>
      <c r="AFC330" s="15"/>
      <c r="AFD330" s="15"/>
      <c r="AFE330" s="15"/>
      <c r="AFF330" s="15"/>
      <c r="AFG330" s="15"/>
      <c r="AFH330" s="15"/>
      <c r="AFI330" s="15"/>
      <c r="AFJ330" s="15"/>
      <c r="AFK330" s="15"/>
      <c r="AFL330" s="15"/>
      <c r="AFM330" s="15"/>
      <c r="AFN330" s="15"/>
      <c r="AFO330" s="15"/>
      <c r="AFP330" s="15"/>
      <c r="AFQ330" s="15"/>
      <c r="AFR330" s="15"/>
      <c r="AFS330" s="15"/>
      <c r="AFT330" s="15"/>
      <c r="AFU330" s="15"/>
      <c r="AFV330" s="15"/>
      <c r="AFW330" s="15"/>
      <c r="AFX330" s="15"/>
      <c r="AFY330" s="15"/>
      <c r="AFZ330" s="15"/>
      <c r="AGA330" s="15"/>
      <c r="AGB330" s="15"/>
      <c r="AGC330" s="15"/>
      <c r="AGD330" s="15"/>
      <c r="AGE330" s="15"/>
      <c r="AGF330" s="15"/>
      <c r="AGG330" s="15"/>
      <c r="AGH330" s="15"/>
      <c r="AGI330" s="15"/>
      <c r="AGJ330" s="15"/>
      <c r="AGK330" s="15"/>
      <c r="AGL330" s="15"/>
      <c r="AGM330" s="15"/>
      <c r="AGN330" s="15"/>
      <c r="AGO330" s="15"/>
      <c r="AGP330" s="15"/>
      <c r="AGQ330" s="15"/>
      <c r="AGR330" s="15"/>
      <c r="AGS330" s="15"/>
      <c r="AGT330" s="15"/>
      <c r="AGU330" s="15"/>
      <c r="AGV330" s="15"/>
      <c r="AGW330" s="15"/>
      <c r="AGX330" s="15"/>
      <c r="AGY330" s="15"/>
      <c r="AGZ330" s="15"/>
      <c r="AHA330" s="15"/>
      <c r="AHB330" s="15"/>
      <c r="AHC330" s="15"/>
      <c r="AHD330" s="15"/>
      <c r="AHE330" s="15"/>
      <c r="AHF330" s="15"/>
      <c r="AHG330" s="15"/>
      <c r="AHH330" s="15"/>
      <c r="AHI330" s="15"/>
      <c r="AHJ330" s="15"/>
      <c r="AHK330" s="15"/>
      <c r="AHL330" s="15"/>
      <c r="AHM330" s="15"/>
      <c r="AHN330" s="15"/>
      <c r="AHO330" s="15"/>
      <c r="AHP330" s="15"/>
      <c r="AHQ330" s="15"/>
      <c r="AHR330" s="15"/>
      <c r="AHS330" s="15"/>
      <c r="AHT330" s="15"/>
      <c r="AHU330" s="15"/>
      <c r="AHV330" s="15"/>
      <c r="AHW330" s="15"/>
      <c r="AHX330" s="15"/>
      <c r="AHY330" s="15"/>
      <c r="AHZ330" s="15"/>
      <c r="AIA330" s="15"/>
      <c r="AIB330" s="15"/>
      <c r="AIC330" s="15"/>
      <c r="AID330" s="15"/>
      <c r="AIE330" s="15"/>
      <c r="AIF330" s="15"/>
      <c r="AIG330" s="15"/>
      <c r="AIH330" s="15"/>
      <c r="AII330" s="15"/>
      <c r="AIJ330" s="15"/>
      <c r="AIK330" s="15"/>
      <c r="AIL330" s="15"/>
      <c r="AIM330" s="15"/>
      <c r="AIN330" s="15"/>
      <c r="AIO330" s="15"/>
      <c r="AIP330" s="15"/>
      <c r="AIQ330" s="15"/>
      <c r="AIR330" s="15"/>
      <c r="AIS330" s="15"/>
      <c r="AIT330" s="15"/>
      <c r="AIU330" s="15"/>
      <c r="AIV330" s="15"/>
      <c r="AIW330" s="15"/>
      <c r="AIX330" s="15"/>
      <c r="AIY330" s="15"/>
      <c r="AIZ330" s="15"/>
      <c r="AJA330" s="15"/>
      <c r="AJB330" s="15"/>
      <c r="AJC330" s="15"/>
      <c r="AJD330" s="15"/>
      <c r="AJE330" s="15"/>
      <c r="AJF330" s="15"/>
      <c r="AJG330" s="15"/>
      <c r="AJH330" s="15"/>
      <c r="AJI330" s="15"/>
      <c r="AJJ330" s="15"/>
      <c r="AJK330" s="15"/>
      <c r="AJL330" s="15"/>
      <c r="AJM330" s="15"/>
      <c r="AJN330" s="15"/>
      <c r="AJO330" s="15"/>
      <c r="AJP330" s="15"/>
      <c r="AJQ330" s="15"/>
      <c r="AJR330" s="15"/>
      <c r="AJS330" s="15"/>
      <c r="AJT330" s="15"/>
      <c r="AJU330" s="15"/>
      <c r="AJV330" s="15"/>
      <c r="AJW330" s="15"/>
      <c r="AJX330" s="15"/>
      <c r="AJY330" s="15"/>
      <c r="AJZ330" s="15"/>
      <c r="AKA330" s="15"/>
      <c r="AKB330" s="15"/>
      <c r="AKC330" s="15"/>
      <c r="AKD330" s="15"/>
      <c r="AKE330" s="15"/>
      <c r="AKF330" s="15"/>
      <c r="AKG330" s="15"/>
      <c r="AKH330" s="15"/>
      <c r="AKI330" s="15"/>
      <c r="AKJ330" s="15"/>
      <c r="AKK330" s="15"/>
      <c r="AKL330" s="15"/>
      <c r="AKM330" s="15"/>
      <c r="AKN330" s="15"/>
      <c r="AKO330" s="15"/>
      <c r="AKP330" s="15"/>
      <c r="AKQ330" s="15"/>
      <c r="AKR330" s="15"/>
      <c r="AKS330" s="15"/>
      <c r="AKT330" s="15"/>
      <c r="AKU330" s="15"/>
      <c r="AKV330" s="15"/>
      <c r="AKW330" s="15"/>
      <c r="AKX330" s="15"/>
      <c r="AKY330" s="15"/>
      <c r="AKZ330" s="15"/>
      <c r="ALA330" s="15"/>
      <c r="ALB330" s="15"/>
      <c r="ALC330" s="15"/>
      <c r="ALD330" s="15"/>
      <c r="ALE330" s="15"/>
      <c r="ALF330" s="15"/>
      <c r="ALG330" s="15"/>
      <c r="ALH330" s="15"/>
      <c r="ALI330" s="15"/>
      <c r="ALJ330" s="15"/>
      <c r="ALK330" s="15"/>
      <c r="ALL330" s="15"/>
      <c r="ALM330" s="15"/>
      <c r="ALN330" s="15"/>
      <c r="ALO330" s="15"/>
      <c r="ALP330" s="15"/>
      <c r="ALQ330" s="15"/>
      <c r="ALR330" s="15"/>
      <c r="ALS330" s="15"/>
      <c r="ALT330" s="15"/>
      <c r="ALU330" s="15"/>
      <c r="ALV330" s="15"/>
      <c r="ALW330" s="15"/>
      <c r="ALX330" s="15"/>
      <c r="ALY330" s="15"/>
      <c r="ALZ330" s="15"/>
      <c r="AMA330" s="15"/>
      <c r="AMB330" s="15"/>
      <c r="AMC330" s="15"/>
      <c r="AMD330" s="15"/>
      <c r="AME330" s="15"/>
      <c r="AMF330" s="15"/>
      <c r="AMG330" s="15"/>
      <c r="AMH330" s="15"/>
      <c r="AMI330" s="15"/>
      <c r="AMJ330" s="15"/>
    </row>
    <row r="331" s="136" customFormat="true" ht="15" hidden="false" customHeight="true" outlineLevel="0" collapsed="false">
      <c r="A331" s="176"/>
      <c r="B331" s="176"/>
      <c r="C331" s="181"/>
      <c r="D331" s="214"/>
      <c r="E331" s="184"/>
      <c r="F331" s="179"/>
      <c r="G331" s="185"/>
      <c r="H331" s="178"/>
      <c r="I331" s="185"/>
      <c r="J331" s="186"/>
      <c r="K331" s="187"/>
      <c r="L331" s="176"/>
      <c r="M331" s="177"/>
      <c r="N331" s="178"/>
      <c r="O331" s="179"/>
      <c r="P331" s="180"/>
      <c r="Q331" s="181"/>
      <c r="R331" s="182"/>
      <c r="S331" s="201" t="s">
        <v>61</v>
      </c>
      <c r="T331" s="201" t="s">
        <v>738</v>
      </c>
      <c r="U331" s="195" t="s">
        <v>739</v>
      </c>
      <c r="V331" s="219"/>
      <c r="W331" s="217"/>
      <c r="X331" s="217"/>
      <c r="Y331" s="217"/>
      <c r="Z331" s="217"/>
      <c r="AA331" s="217"/>
      <c r="AB331" s="218"/>
      <c r="AC331" s="219"/>
      <c r="AD331" s="219"/>
      <c r="AE331" s="219"/>
      <c r="AF331" s="219"/>
      <c r="AG331" s="219"/>
      <c r="AH331" s="219"/>
      <c r="AI331" s="219"/>
      <c r="AJ331" s="219"/>
      <c r="AK331" s="219"/>
      <c r="AL331" s="219"/>
      <c r="AM331" s="219"/>
      <c r="AN331" s="219"/>
      <c r="AED331" s="15"/>
      <c r="AEE331" s="15"/>
      <c r="AEF331" s="15"/>
      <c r="AEG331" s="15"/>
      <c r="AEH331" s="15"/>
      <c r="AEI331" s="15"/>
      <c r="AEJ331" s="15"/>
      <c r="AEK331" s="15"/>
      <c r="AEL331" s="15"/>
      <c r="AEM331" s="15"/>
      <c r="AEN331" s="15"/>
      <c r="AEO331" s="15"/>
      <c r="AEP331" s="15"/>
      <c r="AEQ331" s="15"/>
      <c r="AER331" s="15"/>
      <c r="AES331" s="15"/>
      <c r="AET331" s="15"/>
      <c r="AEU331" s="15"/>
      <c r="AEV331" s="15"/>
      <c r="AEW331" s="15"/>
      <c r="AEX331" s="15"/>
      <c r="AEY331" s="15"/>
      <c r="AEZ331" s="15"/>
      <c r="AFA331" s="15"/>
      <c r="AFB331" s="15"/>
      <c r="AFC331" s="15"/>
      <c r="AFD331" s="15"/>
      <c r="AFE331" s="15"/>
      <c r="AFF331" s="15"/>
      <c r="AFG331" s="15"/>
      <c r="AFH331" s="15"/>
      <c r="AFI331" s="15"/>
      <c r="AFJ331" s="15"/>
      <c r="AFK331" s="15"/>
      <c r="AFL331" s="15"/>
      <c r="AFM331" s="15"/>
      <c r="AFN331" s="15"/>
      <c r="AFO331" s="15"/>
      <c r="AFP331" s="15"/>
      <c r="AFQ331" s="15"/>
      <c r="AFR331" s="15"/>
      <c r="AFS331" s="15"/>
      <c r="AFT331" s="15"/>
      <c r="AFU331" s="15"/>
      <c r="AFV331" s="15"/>
      <c r="AFW331" s="15"/>
      <c r="AFX331" s="15"/>
      <c r="AFY331" s="15"/>
      <c r="AFZ331" s="15"/>
      <c r="AGA331" s="15"/>
      <c r="AGB331" s="15"/>
      <c r="AGC331" s="15"/>
      <c r="AGD331" s="15"/>
      <c r="AGE331" s="15"/>
      <c r="AGF331" s="15"/>
      <c r="AGG331" s="15"/>
      <c r="AGH331" s="15"/>
      <c r="AGI331" s="15"/>
      <c r="AGJ331" s="15"/>
      <c r="AGK331" s="15"/>
      <c r="AGL331" s="15"/>
      <c r="AGM331" s="15"/>
      <c r="AGN331" s="15"/>
      <c r="AGO331" s="15"/>
      <c r="AGP331" s="15"/>
      <c r="AGQ331" s="15"/>
      <c r="AGR331" s="15"/>
      <c r="AGS331" s="15"/>
      <c r="AGT331" s="15"/>
      <c r="AGU331" s="15"/>
      <c r="AGV331" s="15"/>
      <c r="AGW331" s="15"/>
      <c r="AGX331" s="15"/>
      <c r="AGY331" s="15"/>
      <c r="AGZ331" s="15"/>
      <c r="AHA331" s="15"/>
      <c r="AHB331" s="15"/>
      <c r="AHC331" s="15"/>
      <c r="AHD331" s="15"/>
      <c r="AHE331" s="15"/>
      <c r="AHF331" s="15"/>
      <c r="AHG331" s="15"/>
      <c r="AHH331" s="15"/>
      <c r="AHI331" s="15"/>
      <c r="AHJ331" s="15"/>
      <c r="AHK331" s="15"/>
      <c r="AHL331" s="15"/>
      <c r="AHM331" s="15"/>
      <c r="AHN331" s="15"/>
      <c r="AHO331" s="15"/>
      <c r="AHP331" s="15"/>
      <c r="AHQ331" s="15"/>
      <c r="AHR331" s="15"/>
      <c r="AHS331" s="15"/>
      <c r="AHT331" s="15"/>
      <c r="AHU331" s="15"/>
      <c r="AHV331" s="15"/>
      <c r="AHW331" s="15"/>
      <c r="AHX331" s="15"/>
      <c r="AHY331" s="15"/>
      <c r="AHZ331" s="15"/>
      <c r="AIA331" s="15"/>
      <c r="AIB331" s="15"/>
      <c r="AIC331" s="15"/>
      <c r="AID331" s="15"/>
      <c r="AIE331" s="15"/>
      <c r="AIF331" s="15"/>
      <c r="AIG331" s="15"/>
      <c r="AIH331" s="15"/>
      <c r="AII331" s="15"/>
      <c r="AIJ331" s="15"/>
      <c r="AIK331" s="15"/>
      <c r="AIL331" s="15"/>
      <c r="AIM331" s="15"/>
      <c r="AIN331" s="15"/>
      <c r="AIO331" s="15"/>
      <c r="AIP331" s="15"/>
      <c r="AIQ331" s="15"/>
      <c r="AIR331" s="15"/>
      <c r="AIS331" s="15"/>
      <c r="AIT331" s="15"/>
      <c r="AIU331" s="15"/>
      <c r="AIV331" s="15"/>
      <c r="AIW331" s="15"/>
      <c r="AIX331" s="15"/>
      <c r="AIY331" s="15"/>
      <c r="AIZ331" s="15"/>
      <c r="AJA331" s="15"/>
      <c r="AJB331" s="15"/>
      <c r="AJC331" s="15"/>
      <c r="AJD331" s="15"/>
      <c r="AJE331" s="15"/>
      <c r="AJF331" s="15"/>
      <c r="AJG331" s="15"/>
      <c r="AJH331" s="15"/>
      <c r="AJI331" s="15"/>
      <c r="AJJ331" s="15"/>
      <c r="AJK331" s="15"/>
      <c r="AJL331" s="15"/>
      <c r="AJM331" s="15"/>
      <c r="AJN331" s="15"/>
      <c r="AJO331" s="15"/>
      <c r="AJP331" s="15"/>
      <c r="AJQ331" s="15"/>
      <c r="AJR331" s="15"/>
      <c r="AJS331" s="15"/>
      <c r="AJT331" s="15"/>
      <c r="AJU331" s="15"/>
      <c r="AJV331" s="15"/>
      <c r="AJW331" s="15"/>
      <c r="AJX331" s="15"/>
      <c r="AJY331" s="15"/>
      <c r="AJZ331" s="15"/>
      <c r="AKA331" s="15"/>
      <c r="AKB331" s="15"/>
      <c r="AKC331" s="15"/>
      <c r="AKD331" s="15"/>
      <c r="AKE331" s="15"/>
      <c r="AKF331" s="15"/>
      <c r="AKG331" s="15"/>
      <c r="AKH331" s="15"/>
      <c r="AKI331" s="15"/>
      <c r="AKJ331" s="15"/>
      <c r="AKK331" s="15"/>
      <c r="AKL331" s="15"/>
      <c r="AKM331" s="15"/>
      <c r="AKN331" s="15"/>
      <c r="AKO331" s="15"/>
      <c r="AKP331" s="15"/>
      <c r="AKQ331" s="15"/>
      <c r="AKR331" s="15"/>
      <c r="AKS331" s="15"/>
      <c r="AKT331" s="15"/>
      <c r="AKU331" s="15"/>
      <c r="AKV331" s="15"/>
      <c r="AKW331" s="15"/>
      <c r="AKX331" s="15"/>
      <c r="AKY331" s="15"/>
      <c r="AKZ331" s="15"/>
      <c r="ALA331" s="15"/>
      <c r="ALB331" s="15"/>
      <c r="ALC331" s="15"/>
      <c r="ALD331" s="15"/>
      <c r="ALE331" s="15"/>
      <c r="ALF331" s="15"/>
      <c r="ALG331" s="15"/>
      <c r="ALH331" s="15"/>
      <c r="ALI331" s="15"/>
      <c r="ALJ331" s="15"/>
      <c r="ALK331" s="15"/>
      <c r="ALL331" s="15"/>
      <c r="ALM331" s="15"/>
      <c r="ALN331" s="15"/>
      <c r="ALO331" s="15"/>
      <c r="ALP331" s="15"/>
      <c r="ALQ331" s="15"/>
      <c r="ALR331" s="15"/>
      <c r="ALS331" s="15"/>
      <c r="ALT331" s="15"/>
      <c r="ALU331" s="15"/>
      <c r="ALV331" s="15"/>
      <c r="ALW331" s="15"/>
      <c r="ALX331" s="15"/>
      <c r="ALY331" s="15"/>
      <c r="ALZ331" s="15"/>
      <c r="AMA331" s="15"/>
      <c r="AMB331" s="15"/>
      <c r="AMC331" s="15"/>
      <c r="AMD331" s="15"/>
      <c r="AME331" s="15"/>
      <c r="AMF331" s="15"/>
      <c r="AMG331" s="15"/>
      <c r="AMH331" s="15"/>
      <c r="AMI331" s="15"/>
      <c r="AMJ331" s="15"/>
    </row>
    <row r="332" s="136" customFormat="true" ht="15" hidden="false" customHeight="true" outlineLevel="0" collapsed="false">
      <c r="A332" s="176"/>
      <c r="B332" s="176"/>
      <c r="C332" s="181"/>
      <c r="D332" s="214"/>
      <c r="E332" s="184"/>
      <c r="F332" s="179"/>
      <c r="G332" s="185"/>
      <c r="H332" s="178"/>
      <c r="I332" s="185"/>
      <c r="J332" s="186"/>
      <c r="K332" s="187"/>
      <c r="L332" s="176"/>
      <c r="M332" s="177"/>
      <c r="N332" s="178"/>
      <c r="O332" s="179"/>
      <c r="P332" s="180"/>
      <c r="Q332" s="181"/>
      <c r="R332" s="182"/>
      <c r="S332" s="201" t="s">
        <v>740</v>
      </c>
      <c r="T332" s="201" t="s">
        <v>741</v>
      </c>
      <c r="U332" s="195" t="s">
        <v>742</v>
      </c>
      <c r="V332" s="219"/>
      <c r="W332" s="217"/>
      <c r="X332" s="217"/>
      <c r="Y332" s="217"/>
      <c r="Z332" s="217"/>
      <c r="AA332" s="217"/>
      <c r="AB332" s="218"/>
      <c r="AC332" s="219"/>
      <c r="AD332" s="219"/>
      <c r="AE332" s="219"/>
      <c r="AF332" s="219"/>
      <c r="AG332" s="219"/>
      <c r="AH332" s="219"/>
      <c r="AI332" s="219"/>
      <c r="AJ332" s="219"/>
      <c r="AK332" s="219"/>
      <c r="AL332" s="219"/>
      <c r="AM332" s="219"/>
      <c r="AN332" s="219"/>
      <c r="AED332" s="15"/>
      <c r="AEE332" s="15"/>
      <c r="AEF332" s="15"/>
      <c r="AEG332" s="15"/>
      <c r="AEH332" s="15"/>
      <c r="AEI332" s="15"/>
      <c r="AEJ332" s="15"/>
      <c r="AEK332" s="15"/>
      <c r="AEL332" s="15"/>
      <c r="AEM332" s="15"/>
      <c r="AEN332" s="15"/>
      <c r="AEO332" s="15"/>
      <c r="AEP332" s="15"/>
      <c r="AEQ332" s="15"/>
      <c r="AER332" s="15"/>
      <c r="AES332" s="15"/>
      <c r="AET332" s="15"/>
      <c r="AEU332" s="15"/>
      <c r="AEV332" s="15"/>
      <c r="AEW332" s="15"/>
      <c r="AEX332" s="15"/>
      <c r="AEY332" s="15"/>
      <c r="AEZ332" s="15"/>
      <c r="AFA332" s="15"/>
      <c r="AFB332" s="15"/>
      <c r="AFC332" s="15"/>
      <c r="AFD332" s="15"/>
      <c r="AFE332" s="15"/>
      <c r="AFF332" s="15"/>
      <c r="AFG332" s="15"/>
      <c r="AFH332" s="15"/>
      <c r="AFI332" s="15"/>
      <c r="AFJ332" s="15"/>
      <c r="AFK332" s="15"/>
      <c r="AFL332" s="15"/>
      <c r="AFM332" s="15"/>
      <c r="AFN332" s="15"/>
      <c r="AFO332" s="15"/>
      <c r="AFP332" s="15"/>
      <c r="AFQ332" s="15"/>
      <c r="AFR332" s="15"/>
      <c r="AFS332" s="15"/>
      <c r="AFT332" s="15"/>
      <c r="AFU332" s="15"/>
      <c r="AFV332" s="15"/>
      <c r="AFW332" s="15"/>
      <c r="AFX332" s="15"/>
      <c r="AFY332" s="15"/>
      <c r="AFZ332" s="15"/>
      <c r="AGA332" s="15"/>
      <c r="AGB332" s="15"/>
      <c r="AGC332" s="15"/>
      <c r="AGD332" s="15"/>
      <c r="AGE332" s="15"/>
      <c r="AGF332" s="15"/>
      <c r="AGG332" s="15"/>
      <c r="AGH332" s="15"/>
      <c r="AGI332" s="15"/>
      <c r="AGJ332" s="15"/>
      <c r="AGK332" s="15"/>
      <c r="AGL332" s="15"/>
      <c r="AGM332" s="15"/>
      <c r="AGN332" s="15"/>
      <c r="AGO332" s="15"/>
      <c r="AGP332" s="15"/>
      <c r="AGQ332" s="15"/>
      <c r="AGR332" s="15"/>
      <c r="AGS332" s="15"/>
      <c r="AGT332" s="15"/>
      <c r="AGU332" s="15"/>
      <c r="AGV332" s="15"/>
      <c r="AGW332" s="15"/>
      <c r="AGX332" s="15"/>
      <c r="AGY332" s="15"/>
      <c r="AGZ332" s="15"/>
      <c r="AHA332" s="15"/>
      <c r="AHB332" s="15"/>
      <c r="AHC332" s="15"/>
      <c r="AHD332" s="15"/>
      <c r="AHE332" s="15"/>
      <c r="AHF332" s="15"/>
      <c r="AHG332" s="15"/>
      <c r="AHH332" s="15"/>
      <c r="AHI332" s="15"/>
      <c r="AHJ332" s="15"/>
      <c r="AHK332" s="15"/>
      <c r="AHL332" s="15"/>
      <c r="AHM332" s="15"/>
      <c r="AHN332" s="15"/>
      <c r="AHO332" s="15"/>
      <c r="AHP332" s="15"/>
      <c r="AHQ332" s="15"/>
      <c r="AHR332" s="15"/>
      <c r="AHS332" s="15"/>
      <c r="AHT332" s="15"/>
      <c r="AHU332" s="15"/>
      <c r="AHV332" s="15"/>
      <c r="AHW332" s="15"/>
      <c r="AHX332" s="15"/>
      <c r="AHY332" s="15"/>
      <c r="AHZ332" s="15"/>
      <c r="AIA332" s="15"/>
      <c r="AIB332" s="15"/>
      <c r="AIC332" s="15"/>
      <c r="AID332" s="15"/>
      <c r="AIE332" s="15"/>
      <c r="AIF332" s="15"/>
      <c r="AIG332" s="15"/>
      <c r="AIH332" s="15"/>
      <c r="AII332" s="15"/>
      <c r="AIJ332" s="15"/>
      <c r="AIK332" s="15"/>
      <c r="AIL332" s="15"/>
      <c r="AIM332" s="15"/>
      <c r="AIN332" s="15"/>
      <c r="AIO332" s="15"/>
      <c r="AIP332" s="15"/>
      <c r="AIQ332" s="15"/>
      <c r="AIR332" s="15"/>
      <c r="AIS332" s="15"/>
      <c r="AIT332" s="15"/>
      <c r="AIU332" s="15"/>
      <c r="AIV332" s="15"/>
      <c r="AIW332" s="15"/>
      <c r="AIX332" s="15"/>
      <c r="AIY332" s="15"/>
      <c r="AIZ332" s="15"/>
      <c r="AJA332" s="15"/>
      <c r="AJB332" s="15"/>
      <c r="AJC332" s="15"/>
      <c r="AJD332" s="15"/>
      <c r="AJE332" s="15"/>
      <c r="AJF332" s="15"/>
      <c r="AJG332" s="15"/>
      <c r="AJH332" s="15"/>
      <c r="AJI332" s="15"/>
      <c r="AJJ332" s="15"/>
      <c r="AJK332" s="15"/>
      <c r="AJL332" s="15"/>
      <c r="AJM332" s="15"/>
      <c r="AJN332" s="15"/>
      <c r="AJO332" s="15"/>
      <c r="AJP332" s="15"/>
      <c r="AJQ332" s="15"/>
      <c r="AJR332" s="15"/>
      <c r="AJS332" s="15"/>
      <c r="AJT332" s="15"/>
      <c r="AJU332" s="15"/>
      <c r="AJV332" s="15"/>
      <c r="AJW332" s="15"/>
      <c r="AJX332" s="15"/>
      <c r="AJY332" s="15"/>
      <c r="AJZ332" s="15"/>
      <c r="AKA332" s="15"/>
      <c r="AKB332" s="15"/>
      <c r="AKC332" s="15"/>
      <c r="AKD332" s="15"/>
      <c r="AKE332" s="15"/>
      <c r="AKF332" s="15"/>
      <c r="AKG332" s="15"/>
      <c r="AKH332" s="15"/>
      <c r="AKI332" s="15"/>
      <c r="AKJ332" s="15"/>
      <c r="AKK332" s="15"/>
      <c r="AKL332" s="15"/>
      <c r="AKM332" s="15"/>
      <c r="AKN332" s="15"/>
      <c r="AKO332" s="15"/>
      <c r="AKP332" s="15"/>
      <c r="AKQ332" s="15"/>
      <c r="AKR332" s="15"/>
      <c r="AKS332" s="15"/>
      <c r="AKT332" s="15"/>
      <c r="AKU332" s="15"/>
      <c r="AKV332" s="15"/>
      <c r="AKW332" s="15"/>
      <c r="AKX332" s="15"/>
      <c r="AKY332" s="15"/>
      <c r="AKZ332" s="15"/>
      <c r="ALA332" s="15"/>
      <c r="ALB332" s="15"/>
      <c r="ALC332" s="15"/>
      <c r="ALD332" s="15"/>
      <c r="ALE332" s="15"/>
      <c r="ALF332" s="15"/>
      <c r="ALG332" s="15"/>
      <c r="ALH332" s="15"/>
      <c r="ALI332" s="15"/>
      <c r="ALJ332" s="15"/>
      <c r="ALK332" s="15"/>
      <c r="ALL332" s="15"/>
      <c r="ALM332" s="15"/>
      <c r="ALN332" s="15"/>
      <c r="ALO332" s="15"/>
      <c r="ALP332" s="15"/>
      <c r="ALQ332" s="15"/>
      <c r="ALR332" s="15"/>
      <c r="ALS332" s="15"/>
      <c r="ALT332" s="15"/>
      <c r="ALU332" s="15"/>
      <c r="ALV332" s="15"/>
      <c r="ALW332" s="15"/>
      <c r="ALX332" s="15"/>
      <c r="ALY332" s="15"/>
      <c r="ALZ332" s="15"/>
      <c r="AMA332" s="15"/>
      <c r="AMB332" s="15"/>
      <c r="AMC332" s="15"/>
      <c r="AMD332" s="15"/>
      <c r="AME332" s="15"/>
      <c r="AMF332" s="15"/>
      <c r="AMG332" s="15"/>
      <c r="AMH332" s="15"/>
      <c r="AMI332" s="15"/>
      <c r="AMJ332" s="15"/>
    </row>
    <row r="333" s="136" customFormat="true" ht="15" hidden="false" customHeight="true" outlineLevel="0" collapsed="false">
      <c r="A333" s="176"/>
      <c r="B333" s="176"/>
      <c r="C333" s="181"/>
      <c r="D333" s="221"/>
      <c r="E333" s="184"/>
      <c r="F333" s="179"/>
      <c r="G333" s="185"/>
      <c r="H333" s="178"/>
      <c r="I333" s="185"/>
      <c r="J333" s="186"/>
      <c r="K333" s="187"/>
      <c r="L333" s="176"/>
      <c r="M333" s="177"/>
      <c r="N333" s="178"/>
      <c r="O333" s="179"/>
      <c r="P333" s="180"/>
      <c r="Q333" s="181"/>
      <c r="R333" s="182"/>
      <c r="S333" s="201" t="s">
        <v>743</v>
      </c>
      <c r="T333" s="201" t="s">
        <v>744</v>
      </c>
      <c r="U333" s="195" t="s">
        <v>745</v>
      </c>
      <c r="V333" s="219"/>
      <c r="W333" s="217"/>
      <c r="X333" s="217"/>
      <c r="Y333" s="217"/>
      <c r="Z333" s="217"/>
      <c r="AA333" s="217"/>
      <c r="AB333" s="218"/>
      <c r="AC333" s="219"/>
      <c r="AD333" s="219"/>
      <c r="AE333" s="219"/>
      <c r="AF333" s="219"/>
      <c r="AG333" s="219"/>
      <c r="AH333" s="219"/>
      <c r="AI333" s="219"/>
      <c r="AJ333" s="219"/>
      <c r="AK333" s="219"/>
      <c r="AL333" s="219"/>
      <c r="AM333" s="219"/>
      <c r="AN333" s="219"/>
      <c r="AED333" s="15"/>
      <c r="AEE333" s="15"/>
      <c r="AEF333" s="15"/>
      <c r="AEG333" s="15"/>
      <c r="AEH333" s="15"/>
      <c r="AEI333" s="15"/>
      <c r="AEJ333" s="15"/>
      <c r="AEK333" s="15"/>
      <c r="AEL333" s="15"/>
      <c r="AEM333" s="15"/>
      <c r="AEN333" s="15"/>
      <c r="AEO333" s="15"/>
      <c r="AEP333" s="15"/>
      <c r="AEQ333" s="15"/>
      <c r="AER333" s="15"/>
      <c r="AES333" s="15"/>
      <c r="AET333" s="15"/>
      <c r="AEU333" s="15"/>
      <c r="AEV333" s="15"/>
      <c r="AEW333" s="15"/>
      <c r="AEX333" s="15"/>
      <c r="AEY333" s="15"/>
      <c r="AEZ333" s="15"/>
      <c r="AFA333" s="15"/>
      <c r="AFB333" s="15"/>
      <c r="AFC333" s="15"/>
      <c r="AFD333" s="15"/>
      <c r="AFE333" s="15"/>
      <c r="AFF333" s="15"/>
      <c r="AFG333" s="15"/>
      <c r="AFH333" s="15"/>
      <c r="AFI333" s="15"/>
      <c r="AFJ333" s="15"/>
      <c r="AFK333" s="15"/>
      <c r="AFL333" s="15"/>
      <c r="AFM333" s="15"/>
      <c r="AFN333" s="15"/>
      <c r="AFO333" s="15"/>
      <c r="AFP333" s="15"/>
      <c r="AFQ333" s="15"/>
      <c r="AFR333" s="15"/>
      <c r="AFS333" s="15"/>
      <c r="AFT333" s="15"/>
      <c r="AFU333" s="15"/>
      <c r="AFV333" s="15"/>
      <c r="AFW333" s="15"/>
      <c r="AFX333" s="15"/>
      <c r="AFY333" s="15"/>
      <c r="AFZ333" s="15"/>
      <c r="AGA333" s="15"/>
      <c r="AGB333" s="15"/>
      <c r="AGC333" s="15"/>
      <c r="AGD333" s="15"/>
      <c r="AGE333" s="15"/>
      <c r="AGF333" s="15"/>
      <c r="AGG333" s="15"/>
      <c r="AGH333" s="15"/>
      <c r="AGI333" s="15"/>
      <c r="AGJ333" s="15"/>
      <c r="AGK333" s="15"/>
      <c r="AGL333" s="15"/>
      <c r="AGM333" s="15"/>
      <c r="AGN333" s="15"/>
      <c r="AGO333" s="15"/>
      <c r="AGP333" s="15"/>
      <c r="AGQ333" s="15"/>
      <c r="AGR333" s="15"/>
      <c r="AGS333" s="15"/>
      <c r="AGT333" s="15"/>
      <c r="AGU333" s="15"/>
      <c r="AGV333" s="15"/>
      <c r="AGW333" s="15"/>
      <c r="AGX333" s="15"/>
      <c r="AGY333" s="15"/>
      <c r="AGZ333" s="15"/>
      <c r="AHA333" s="15"/>
      <c r="AHB333" s="15"/>
      <c r="AHC333" s="15"/>
      <c r="AHD333" s="15"/>
      <c r="AHE333" s="15"/>
      <c r="AHF333" s="15"/>
      <c r="AHG333" s="15"/>
      <c r="AHH333" s="15"/>
      <c r="AHI333" s="15"/>
      <c r="AHJ333" s="15"/>
      <c r="AHK333" s="15"/>
      <c r="AHL333" s="15"/>
      <c r="AHM333" s="15"/>
      <c r="AHN333" s="15"/>
      <c r="AHO333" s="15"/>
      <c r="AHP333" s="15"/>
      <c r="AHQ333" s="15"/>
      <c r="AHR333" s="15"/>
      <c r="AHS333" s="15"/>
      <c r="AHT333" s="15"/>
      <c r="AHU333" s="15"/>
      <c r="AHV333" s="15"/>
      <c r="AHW333" s="15"/>
      <c r="AHX333" s="15"/>
      <c r="AHY333" s="15"/>
      <c r="AHZ333" s="15"/>
      <c r="AIA333" s="15"/>
      <c r="AIB333" s="15"/>
      <c r="AIC333" s="15"/>
      <c r="AID333" s="15"/>
      <c r="AIE333" s="15"/>
      <c r="AIF333" s="15"/>
      <c r="AIG333" s="15"/>
      <c r="AIH333" s="15"/>
      <c r="AII333" s="15"/>
      <c r="AIJ333" s="15"/>
      <c r="AIK333" s="15"/>
      <c r="AIL333" s="15"/>
      <c r="AIM333" s="15"/>
      <c r="AIN333" s="15"/>
      <c r="AIO333" s="15"/>
      <c r="AIP333" s="15"/>
      <c r="AIQ333" s="15"/>
      <c r="AIR333" s="15"/>
      <c r="AIS333" s="15"/>
      <c r="AIT333" s="15"/>
      <c r="AIU333" s="15"/>
      <c r="AIV333" s="15"/>
      <c r="AIW333" s="15"/>
      <c r="AIX333" s="15"/>
      <c r="AIY333" s="15"/>
      <c r="AIZ333" s="15"/>
      <c r="AJA333" s="15"/>
      <c r="AJB333" s="15"/>
      <c r="AJC333" s="15"/>
      <c r="AJD333" s="15"/>
      <c r="AJE333" s="15"/>
      <c r="AJF333" s="15"/>
      <c r="AJG333" s="15"/>
      <c r="AJH333" s="15"/>
      <c r="AJI333" s="15"/>
      <c r="AJJ333" s="15"/>
      <c r="AJK333" s="15"/>
      <c r="AJL333" s="15"/>
      <c r="AJM333" s="15"/>
      <c r="AJN333" s="15"/>
      <c r="AJO333" s="15"/>
      <c r="AJP333" s="15"/>
      <c r="AJQ333" s="15"/>
      <c r="AJR333" s="15"/>
      <c r="AJS333" s="15"/>
      <c r="AJT333" s="15"/>
      <c r="AJU333" s="15"/>
      <c r="AJV333" s="15"/>
      <c r="AJW333" s="15"/>
      <c r="AJX333" s="15"/>
      <c r="AJY333" s="15"/>
      <c r="AJZ333" s="15"/>
      <c r="AKA333" s="15"/>
      <c r="AKB333" s="15"/>
      <c r="AKC333" s="15"/>
      <c r="AKD333" s="15"/>
      <c r="AKE333" s="15"/>
      <c r="AKF333" s="15"/>
      <c r="AKG333" s="15"/>
      <c r="AKH333" s="15"/>
      <c r="AKI333" s="15"/>
      <c r="AKJ333" s="15"/>
      <c r="AKK333" s="15"/>
      <c r="AKL333" s="15"/>
      <c r="AKM333" s="15"/>
      <c r="AKN333" s="15"/>
      <c r="AKO333" s="15"/>
      <c r="AKP333" s="15"/>
      <c r="AKQ333" s="15"/>
      <c r="AKR333" s="15"/>
      <c r="AKS333" s="15"/>
      <c r="AKT333" s="15"/>
      <c r="AKU333" s="15"/>
      <c r="AKV333" s="15"/>
      <c r="AKW333" s="15"/>
      <c r="AKX333" s="15"/>
      <c r="AKY333" s="15"/>
      <c r="AKZ333" s="15"/>
      <c r="ALA333" s="15"/>
      <c r="ALB333" s="15"/>
      <c r="ALC333" s="15"/>
      <c r="ALD333" s="15"/>
      <c r="ALE333" s="15"/>
      <c r="ALF333" s="15"/>
      <c r="ALG333" s="15"/>
      <c r="ALH333" s="15"/>
      <c r="ALI333" s="15"/>
      <c r="ALJ333" s="15"/>
      <c r="ALK333" s="15"/>
      <c r="ALL333" s="15"/>
      <c r="ALM333" s="15"/>
      <c r="ALN333" s="15"/>
      <c r="ALO333" s="15"/>
      <c r="ALP333" s="15"/>
      <c r="ALQ333" s="15"/>
      <c r="ALR333" s="15"/>
      <c r="ALS333" s="15"/>
      <c r="ALT333" s="15"/>
      <c r="ALU333" s="15"/>
      <c r="ALV333" s="15"/>
      <c r="ALW333" s="15"/>
      <c r="ALX333" s="15"/>
      <c r="ALY333" s="15"/>
      <c r="ALZ333" s="15"/>
      <c r="AMA333" s="15"/>
      <c r="AMB333" s="15"/>
      <c r="AMC333" s="15"/>
      <c r="AMD333" s="15"/>
      <c r="AME333" s="15"/>
      <c r="AMF333" s="15"/>
      <c r="AMG333" s="15"/>
      <c r="AMH333" s="15"/>
      <c r="AMI333" s="15"/>
      <c r="AMJ333" s="15"/>
    </row>
    <row r="334" s="136" customFormat="true" ht="15" hidden="false" customHeight="true" outlineLevel="0" collapsed="false">
      <c r="A334" s="176"/>
      <c r="B334" s="176"/>
      <c r="C334" s="181"/>
      <c r="D334" s="221"/>
      <c r="E334" s="184"/>
      <c r="F334" s="179"/>
      <c r="G334" s="185"/>
      <c r="H334" s="178"/>
      <c r="I334" s="185"/>
      <c r="J334" s="186"/>
      <c r="K334" s="187"/>
      <c r="L334" s="176"/>
      <c r="M334" s="177"/>
      <c r="N334" s="178"/>
      <c r="O334" s="179"/>
      <c r="P334" s="180"/>
      <c r="Q334" s="181"/>
      <c r="R334" s="182"/>
      <c r="S334" s="201" t="s">
        <v>746</v>
      </c>
      <c r="T334" s="201" t="s">
        <v>747</v>
      </c>
      <c r="U334" s="195" t="s">
        <v>748</v>
      </c>
      <c r="V334" s="219"/>
      <c r="W334" s="217"/>
      <c r="X334" s="217"/>
      <c r="Y334" s="217"/>
      <c r="Z334" s="217"/>
      <c r="AA334" s="217"/>
      <c r="AB334" s="218"/>
      <c r="AC334" s="219"/>
      <c r="AD334" s="219"/>
      <c r="AE334" s="219"/>
      <c r="AF334" s="219"/>
      <c r="AG334" s="219"/>
      <c r="AH334" s="219"/>
      <c r="AI334" s="219"/>
      <c r="AJ334" s="219"/>
      <c r="AK334" s="219"/>
      <c r="AL334" s="219"/>
      <c r="AM334" s="219"/>
      <c r="AN334" s="219"/>
      <c r="AED334" s="15"/>
      <c r="AEE334" s="15"/>
      <c r="AEF334" s="15"/>
      <c r="AEG334" s="15"/>
      <c r="AEH334" s="15"/>
      <c r="AEI334" s="15"/>
      <c r="AEJ334" s="15"/>
      <c r="AEK334" s="15"/>
      <c r="AEL334" s="15"/>
      <c r="AEM334" s="15"/>
      <c r="AEN334" s="15"/>
      <c r="AEO334" s="15"/>
      <c r="AEP334" s="15"/>
      <c r="AEQ334" s="15"/>
      <c r="AER334" s="15"/>
      <c r="AES334" s="15"/>
      <c r="AET334" s="15"/>
      <c r="AEU334" s="15"/>
      <c r="AEV334" s="15"/>
      <c r="AEW334" s="15"/>
      <c r="AEX334" s="15"/>
      <c r="AEY334" s="15"/>
      <c r="AEZ334" s="15"/>
      <c r="AFA334" s="15"/>
      <c r="AFB334" s="15"/>
      <c r="AFC334" s="15"/>
      <c r="AFD334" s="15"/>
      <c r="AFE334" s="15"/>
      <c r="AFF334" s="15"/>
      <c r="AFG334" s="15"/>
      <c r="AFH334" s="15"/>
      <c r="AFI334" s="15"/>
      <c r="AFJ334" s="15"/>
      <c r="AFK334" s="15"/>
      <c r="AFL334" s="15"/>
      <c r="AFM334" s="15"/>
      <c r="AFN334" s="15"/>
      <c r="AFO334" s="15"/>
      <c r="AFP334" s="15"/>
      <c r="AFQ334" s="15"/>
      <c r="AFR334" s="15"/>
      <c r="AFS334" s="15"/>
      <c r="AFT334" s="15"/>
      <c r="AFU334" s="15"/>
      <c r="AFV334" s="15"/>
      <c r="AFW334" s="15"/>
      <c r="AFX334" s="15"/>
      <c r="AFY334" s="15"/>
      <c r="AFZ334" s="15"/>
      <c r="AGA334" s="15"/>
      <c r="AGB334" s="15"/>
      <c r="AGC334" s="15"/>
      <c r="AGD334" s="15"/>
      <c r="AGE334" s="15"/>
      <c r="AGF334" s="15"/>
      <c r="AGG334" s="15"/>
      <c r="AGH334" s="15"/>
      <c r="AGI334" s="15"/>
      <c r="AGJ334" s="15"/>
      <c r="AGK334" s="15"/>
      <c r="AGL334" s="15"/>
      <c r="AGM334" s="15"/>
      <c r="AGN334" s="15"/>
      <c r="AGO334" s="15"/>
      <c r="AGP334" s="15"/>
      <c r="AGQ334" s="15"/>
      <c r="AGR334" s="15"/>
      <c r="AGS334" s="15"/>
      <c r="AGT334" s="15"/>
      <c r="AGU334" s="15"/>
      <c r="AGV334" s="15"/>
      <c r="AGW334" s="15"/>
      <c r="AGX334" s="15"/>
      <c r="AGY334" s="15"/>
      <c r="AGZ334" s="15"/>
      <c r="AHA334" s="15"/>
      <c r="AHB334" s="15"/>
      <c r="AHC334" s="15"/>
      <c r="AHD334" s="15"/>
      <c r="AHE334" s="15"/>
      <c r="AHF334" s="15"/>
      <c r="AHG334" s="15"/>
      <c r="AHH334" s="15"/>
      <c r="AHI334" s="15"/>
      <c r="AHJ334" s="15"/>
      <c r="AHK334" s="15"/>
      <c r="AHL334" s="15"/>
      <c r="AHM334" s="15"/>
      <c r="AHN334" s="15"/>
      <c r="AHO334" s="15"/>
      <c r="AHP334" s="15"/>
      <c r="AHQ334" s="15"/>
      <c r="AHR334" s="15"/>
      <c r="AHS334" s="15"/>
      <c r="AHT334" s="15"/>
      <c r="AHU334" s="15"/>
      <c r="AHV334" s="15"/>
      <c r="AHW334" s="15"/>
      <c r="AHX334" s="15"/>
      <c r="AHY334" s="15"/>
      <c r="AHZ334" s="15"/>
      <c r="AIA334" s="15"/>
      <c r="AIB334" s="15"/>
      <c r="AIC334" s="15"/>
      <c r="AID334" s="15"/>
      <c r="AIE334" s="15"/>
      <c r="AIF334" s="15"/>
      <c r="AIG334" s="15"/>
      <c r="AIH334" s="15"/>
      <c r="AII334" s="15"/>
      <c r="AIJ334" s="15"/>
      <c r="AIK334" s="15"/>
      <c r="AIL334" s="15"/>
      <c r="AIM334" s="15"/>
      <c r="AIN334" s="15"/>
      <c r="AIO334" s="15"/>
      <c r="AIP334" s="15"/>
      <c r="AIQ334" s="15"/>
      <c r="AIR334" s="15"/>
      <c r="AIS334" s="15"/>
      <c r="AIT334" s="15"/>
      <c r="AIU334" s="15"/>
      <c r="AIV334" s="15"/>
      <c r="AIW334" s="15"/>
      <c r="AIX334" s="15"/>
      <c r="AIY334" s="15"/>
      <c r="AIZ334" s="15"/>
      <c r="AJA334" s="15"/>
      <c r="AJB334" s="15"/>
      <c r="AJC334" s="15"/>
      <c r="AJD334" s="15"/>
      <c r="AJE334" s="15"/>
      <c r="AJF334" s="15"/>
      <c r="AJG334" s="15"/>
      <c r="AJH334" s="15"/>
      <c r="AJI334" s="15"/>
      <c r="AJJ334" s="15"/>
      <c r="AJK334" s="15"/>
      <c r="AJL334" s="15"/>
      <c r="AJM334" s="15"/>
      <c r="AJN334" s="15"/>
      <c r="AJO334" s="15"/>
      <c r="AJP334" s="15"/>
      <c r="AJQ334" s="15"/>
      <c r="AJR334" s="15"/>
      <c r="AJS334" s="15"/>
      <c r="AJT334" s="15"/>
      <c r="AJU334" s="15"/>
      <c r="AJV334" s="15"/>
      <c r="AJW334" s="15"/>
      <c r="AJX334" s="15"/>
      <c r="AJY334" s="15"/>
      <c r="AJZ334" s="15"/>
      <c r="AKA334" s="15"/>
      <c r="AKB334" s="15"/>
      <c r="AKC334" s="15"/>
      <c r="AKD334" s="15"/>
      <c r="AKE334" s="15"/>
      <c r="AKF334" s="15"/>
      <c r="AKG334" s="15"/>
      <c r="AKH334" s="15"/>
      <c r="AKI334" s="15"/>
      <c r="AKJ334" s="15"/>
      <c r="AKK334" s="15"/>
      <c r="AKL334" s="15"/>
      <c r="AKM334" s="15"/>
      <c r="AKN334" s="15"/>
      <c r="AKO334" s="15"/>
      <c r="AKP334" s="15"/>
      <c r="AKQ334" s="15"/>
      <c r="AKR334" s="15"/>
      <c r="AKS334" s="15"/>
      <c r="AKT334" s="15"/>
      <c r="AKU334" s="15"/>
      <c r="AKV334" s="15"/>
      <c r="AKW334" s="15"/>
      <c r="AKX334" s="15"/>
      <c r="AKY334" s="15"/>
      <c r="AKZ334" s="15"/>
      <c r="ALA334" s="15"/>
      <c r="ALB334" s="15"/>
      <c r="ALC334" s="15"/>
      <c r="ALD334" s="15"/>
      <c r="ALE334" s="15"/>
      <c r="ALF334" s="15"/>
      <c r="ALG334" s="15"/>
      <c r="ALH334" s="15"/>
      <c r="ALI334" s="15"/>
      <c r="ALJ334" s="15"/>
      <c r="ALK334" s="15"/>
      <c r="ALL334" s="15"/>
      <c r="ALM334" s="15"/>
      <c r="ALN334" s="15"/>
      <c r="ALO334" s="15"/>
      <c r="ALP334" s="15"/>
      <c r="ALQ334" s="15"/>
      <c r="ALR334" s="15"/>
      <c r="ALS334" s="15"/>
      <c r="ALT334" s="15"/>
      <c r="ALU334" s="15"/>
      <c r="ALV334" s="15"/>
      <c r="ALW334" s="15"/>
      <c r="ALX334" s="15"/>
      <c r="ALY334" s="15"/>
      <c r="ALZ334" s="15"/>
      <c r="AMA334" s="15"/>
      <c r="AMB334" s="15"/>
      <c r="AMC334" s="15"/>
      <c r="AMD334" s="15"/>
      <c r="AME334" s="15"/>
      <c r="AMF334" s="15"/>
      <c r="AMG334" s="15"/>
      <c r="AMH334" s="15"/>
      <c r="AMI334" s="15"/>
      <c r="AMJ334" s="15"/>
    </row>
    <row r="335" s="136" customFormat="true" ht="15" hidden="false" customHeight="true" outlineLevel="0" collapsed="false">
      <c r="A335" s="176"/>
      <c r="B335" s="176"/>
      <c r="C335" s="181"/>
      <c r="D335" s="221"/>
      <c r="E335" s="222"/>
      <c r="F335" s="223"/>
      <c r="G335" s="223"/>
      <c r="H335" s="223"/>
      <c r="I335" s="223"/>
      <c r="J335" s="224"/>
      <c r="K335" s="225"/>
      <c r="L335" s="226"/>
      <c r="M335" s="227"/>
      <c r="N335" s="228"/>
      <c r="O335" s="229"/>
      <c r="P335" s="230"/>
      <c r="Q335" s="231"/>
      <c r="R335" s="182"/>
      <c r="S335" s="201" t="s">
        <v>749</v>
      </c>
      <c r="T335" s="201" t="s">
        <v>750</v>
      </c>
      <c r="U335" s="219"/>
      <c r="V335" s="195" t="s">
        <v>751</v>
      </c>
      <c r="W335" s="217"/>
      <c r="X335" s="217"/>
      <c r="Y335" s="217"/>
      <c r="Z335" s="217"/>
      <c r="AA335" s="217"/>
      <c r="AB335" s="218"/>
      <c r="AC335" s="219"/>
      <c r="AD335" s="219"/>
      <c r="AE335" s="219"/>
      <c r="AF335" s="219"/>
      <c r="AG335" s="219"/>
      <c r="AH335" s="219"/>
      <c r="AI335" s="219"/>
      <c r="AJ335" s="219"/>
      <c r="AK335" s="219"/>
      <c r="AL335" s="219"/>
      <c r="AM335" s="219"/>
      <c r="AN335" s="219"/>
      <c r="BD335" s="166"/>
      <c r="BE335" s="166"/>
      <c r="BF335" s="166"/>
      <c r="BG335" s="166"/>
      <c r="BH335" s="166"/>
      <c r="BI335" s="166"/>
      <c r="BJ335" s="166"/>
      <c r="BK335" s="166"/>
      <c r="BL335" s="166"/>
      <c r="BM335" s="166"/>
      <c r="BN335" s="166"/>
      <c r="BO335" s="166"/>
      <c r="BP335" s="166"/>
      <c r="BQ335" s="166"/>
      <c r="BR335" s="166"/>
      <c r="BS335" s="166"/>
      <c r="BT335" s="166"/>
      <c r="BU335" s="166"/>
      <c r="BV335" s="166"/>
      <c r="BW335" s="166"/>
      <c r="BX335" s="166"/>
      <c r="BY335" s="166"/>
      <c r="BZ335" s="166"/>
      <c r="CA335" s="166"/>
      <c r="CB335" s="166"/>
      <c r="CC335" s="166"/>
      <c r="CD335" s="166"/>
      <c r="CE335" s="166"/>
      <c r="CF335" s="166"/>
      <c r="CG335" s="166"/>
      <c r="CH335" s="166"/>
      <c r="CI335" s="166"/>
      <c r="CJ335" s="166"/>
      <c r="CK335" s="166"/>
      <c r="CL335" s="166"/>
      <c r="CM335" s="166"/>
      <c r="CN335" s="166"/>
      <c r="CO335" s="166"/>
      <c r="CP335" s="166"/>
      <c r="CQ335" s="166"/>
      <c r="CR335" s="166"/>
      <c r="CS335" s="166"/>
      <c r="CT335" s="166"/>
      <c r="CU335" s="166"/>
      <c r="CV335" s="166"/>
      <c r="CW335" s="166"/>
      <c r="CX335" s="166"/>
      <c r="CY335" s="166"/>
      <c r="CZ335" s="166"/>
      <c r="DA335" s="166"/>
      <c r="DB335" s="166"/>
      <c r="DC335" s="166"/>
      <c r="DD335" s="166"/>
      <c r="DE335" s="166"/>
      <c r="DF335" s="166"/>
      <c r="DG335" s="166"/>
      <c r="DH335" s="166"/>
      <c r="DI335" s="166"/>
      <c r="DJ335" s="166"/>
      <c r="DK335" s="166"/>
      <c r="DL335" s="166"/>
      <c r="DM335" s="166"/>
      <c r="DN335" s="166"/>
      <c r="DO335" s="166"/>
      <c r="DP335" s="166"/>
      <c r="DQ335" s="166"/>
      <c r="DR335" s="166"/>
      <c r="DS335" s="166"/>
      <c r="DT335" s="166"/>
      <c r="DU335" s="166"/>
      <c r="DV335" s="166"/>
      <c r="DW335" s="166"/>
      <c r="DX335" s="166"/>
      <c r="DY335" s="166"/>
      <c r="DZ335" s="166"/>
      <c r="EA335" s="166"/>
      <c r="EB335" s="166"/>
      <c r="EC335" s="166"/>
      <c r="ED335" s="166"/>
      <c r="EE335" s="166"/>
      <c r="EF335" s="166"/>
      <c r="EG335" s="166"/>
      <c r="EH335" s="166"/>
      <c r="EI335" s="166"/>
      <c r="EJ335" s="166"/>
      <c r="EK335" s="166"/>
      <c r="EL335" s="166"/>
      <c r="EM335" s="166"/>
      <c r="EN335" s="166"/>
      <c r="EO335" s="166"/>
      <c r="EP335" s="166"/>
      <c r="EQ335" s="166"/>
      <c r="ER335" s="166"/>
      <c r="ES335" s="166"/>
      <c r="ET335" s="166"/>
      <c r="EU335" s="166"/>
      <c r="EV335" s="166"/>
      <c r="EW335" s="166"/>
      <c r="EX335" s="166"/>
      <c r="EY335" s="166"/>
      <c r="EZ335" s="166"/>
      <c r="FA335" s="166"/>
      <c r="FB335" s="166"/>
      <c r="FC335" s="166"/>
      <c r="FD335" s="166"/>
      <c r="FE335" s="166"/>
      <c r="AED335" s="15"/>
      <c r="AEE335" s="15"/>
      <c r="AEF335" s="15"/>
      <c r="AEG335" s="15"/>
      <c r="AEH335" s="15"/>
      <c r="AEI335" s="15"/>
      <c r="AEJ335" s="15"/>
      <c r="AEK335" s="15"/>
      <c r="AEL335" s="15"/>
      <c r="AEM335" s="15"/>
      <c r="AEN335" s="15"/>
      <c r="AEO335" s="15"/>
      <c r="AEP335" s="15"/>
      <c r="AEQ335" s="15"/>
      <c r="AER335" s="15"/>
      <c r="AES335" s="15"/>
      <c r="AET335" s="15"/>
      <c r="AEU335" s="15"/>
      <c r="AEV335" s="15"/>
      <c r="AEW335" s="15"/>
      <c r="AEX335" s="15"/>
      <c r="AEY335" s="15"/>
      <c r="AEZ335" s="15"/>
      <c r="AFA335" s="15"/>
      <c r="AFB335" s="15"/>
      <c r="AFC335" s="15"/>
      <c r="AFD335" s="15"/>
      <c r="AFE335" s="15"/>
      <c r="AFF335" s="15"/>
      <c r="AFG335" s="15"/>
      <c r="AFH335" s="15"/>
      <c r="AFI335" s="15"/>
      <c r="AFJ335" s="15"/>
      <c r="AFK335" s="15"/>
      <c r="AFL335" s="15"/>
      <c r="AFM335" s="15"/>
      <c r="AFN335" s="15"/>
      <c r="AFO335" s="15"/>
      <c r="AFP335" s="15"/>
      <c r="AFQ335" s="15"/>
      <c r="AFR335" s="15"/>
      <c r="AFS335" s="15"/>
      <c r="AFT335" s="15"/>
      <c r="AFU335" s="15"/>
      <c r="AFV335" s="15"/>
      <c r="AFW335" s="15"/>
      <c r="AFX335" s="15"/>
      <c r="AFY335" s="15"/>
      <c r="AFZ335" s="15"/>
      <c r="AGA335" s="15"/>
      <c r="AGB335" s="15"/>
      <c r="AGC335" s="15"/>
      <c r="AGD335" s="15"/>
      <c r="AGE335" s="15"/>
      <c r="AGF335" s="15"/>
      <c r="AGG335" s="15"/>
      <c r="AGH335" s="15"/>
      <c r="AGI335" s="15"/>
      <c r="AGJ335" s="15"/>
      <c r="AGK335" s="15"/>
      <c r="AGL335" s="15"/>
      <c r="AGM335" s="15"/>
      <c r="AGN335" s="15"/>
      <c r="AGO335" s="15"/>
      <c r="AGP335" s="15"/>
      <c r="AGQ335" s="15"/>
      <c r="AGR335" s="15"/>
      <c r="AGS335" s="15"/>
      <c r="AGT335" s="15"/>
      <c r="AGU335" s="15"/>
      <c r="AGV335" s="15"/>
      <c r="AGW335" s="15"/>
      <c r="AGX335" s="15"/>
      <c r="AGY335" s="15"/>
      <c r="AGZ335" s="15"/>
      <c r="AHA335" s="15"/>
      <c r="AHB335" s="15"/>
      <c r="AHC335" s="15"/>
      <c r="AHD335" s="15"/>
      <c r="AHE335" s="15"/>
      <c r="AHF335" s="15"/>
      <c r="AHG335" s="15"/>
      <c r="AHH335" s="15"/>
      <c r="AHI335" s="15"/>
      <c r="AHJ335" s="15"/>
      <c r="AHK335" s="15"/>
      <c r="AHL335" s="15"/>
      <c r="AHM335" s="15"/>
      <c r="AHN335" s="15"/>
      <c r="AHO335" s="15"/>
      <c r="AHP335" s="15"/>
      <c r="AHQ335" s="15"/>
      <c r="AHR335" s="15"/>
      <c r="AHS335" s="15"/>
      <c r="AHT335" s="15"/>
      <c r="AHU335" s="15"/>
      <c r="AHV335" s="15"/>
      <c r="AHW335" s="15"/>
      <c r="AHX335" s="15"/>
      <c r="AHY335" s="15"/>
      <c r="AHZ335" s="15"/>
      <c r="AIA335" s="15"/>
      <c r="AIB335" s="15"/>
      <c r="AIC335" s="15"/>
      <c r="AID335" s="15"/>
      <c r="AIE335" s="15"/>
      <c r="AIF335" s="15"/>
      <c r="AIG335" s="15"/>
      <c r="AIH335" s="15"/>
      <c r="AII335" s="15"/>
      <c r="AIJ335" s="15"/>
      <c r="AIK335" s="15"/>
      <c r="AIL335" s="15"/>
      <c r="AIM335" s="15"/>
      <c r="AIN335" s="15"/>
      <c r="AIO335" s="15"/>
      <c r="AIP335" s="15"/>
      <c r="AIQ335" s="15"/>
      <c r="AIR335" s="15"/>
      <c r="AIS335" s="15"/>
      <c r="AIT335" s="15"/>
      <c r="AIU335" s="15"/>
      <c r="AIV335" s="15"/>
      <c r="AIW335" s="15"/>
      <c r="AIX335" s="15"/>
      <c r="AIY335" s="15"/>
      <c r="AIZ335" s="15"/>
      <c r="AJA335" s="15"/>
      <c r="AJB335" s="15"/>
      <c r="AJC335" s="15"/>
      <c r="AJD335" s="15"/>
      <c r="AJE335" s="15"/>
      <c r="AJF335" s="15"/>
      <c r="AJG335" s="15"/>
      <c r="AJH335" s="15"/>
      <c r="AJI335" s="15"/>
      <c r="AJJ335" s="15"/>
      <c r="AJK335" s="15"/>
      <c r="AJL335" s="15"/>
      <c r="AJM335" s="15"/>
      <c r="AJN335" s="15"/>
      <c r="AJO335" s="15"/>
      <c r="AJP335" s="15"/>
      <c r="AJQ335" s="15"/>
      <c r="AJR335" s="15"/>
      <c r="AJS335" s="15"/>
      <c r="AJT335" s="15"/>
      <c r="AJU335" s="15"/>
      <c r="AJV335" s="15"/>
      <c r="AJW335" s="15"/>
      <c r="AJX335" s="15"/>
      <c r="AJY335" s="15"/>
      <c r="AJZ335" s="15"/>
      <c r="AKA335" s="15"/>
      <c r="AKB335" s="15"/>
      <c r="AKC335" s="15"/>
      <c r="AKD335" s="15"/>
      <c r="AKE335" s="15"/>
      <c r="AKF335" s="15"/>
      <c r="AKG335" s="15"/>
      <c r="AKH335" s="15"/>
      <c r="AKI335" s="15"/>
      <c r="AKJ335" s="15"/>
      <c r="AKK335" s="15"/>
      <c r="AKL335" s="15"/>
      <c r="AKM335" s="15"/>
      <c r="AKN335" s="15"/>
      <c r="AKO335" s="15"/>
      <c r="AKP335" s="15"/>
      <c r="AKQ335" s="15"/>
      <c r="AKR335" s="15"/>
      <c r="AKS335" s="15"/>
      <c r="AKT335" s="15"/>
      <c r="AKU335" s="15"/>
      <c r="AKV335" s="15"/>
      <c r="AKW335" s="15"/>
      <c r="AKX335" s="15"/>
      <c r="AKY335" s="15"/>
      <c r="AKZ335" s="15"/>
      <c r="ALA335" s="15"/>
      <c r="ALB335" s="15"/>
      <c r="ALC335" s="15"/>
      <c r="ALD335" s="15"/>
      <c r="ALE335" s="15"/>
      <c r="ALF335" s="15"/>
      <c r="ALG335" s="15"/>
      <c r="ALH335" s="15"/>
      <c r="ALI335" s="15"/>
      <c r="ALJ335" s="15"/>
      <c r="ALK335" s="15"/>
      <c r="ALL335" s="15"/>
      <c r="ALM335" s="15"/>
      <c r="ALN335" s="15"/>
      <c r="ALO335" s="15"/>
      <c r="ALP335" s="15"/>
      <c r="ALQ335" s="15"/>
      <c r="ALR335" s="15"/>
      <c r="ALS335" s="15"/>
      <c r="ALT335" s="15"/>
      <c r="ALU335" s="15"/>
      <c r="ALV335" s="15"/>
      <c r="ALW335" s="15"/>
      <c r="ALX335" s="15"/>
      <c r="ALY335" s="15"/>
      <c r="ALZ335" s="15"/>
      <c r="AMA335" s="15"/>
      <c r="AMB335" s="15"/>
      <c r="AMC335" s="15"/>
      <c r="AMD335" s="15"/>
      <c r="AME335" s="15"/>
      <c r="AMF335" s="15"/>
      <c r="AMG335" s="15"/>
      <c r="AMH335" s="15"/>
      <c r="AMI335" s="15"/>
      <c r="AMJ335" s="15"/>
    </row>
    <row r="336" customFormat="false" ht="15" hidden="false" customHeight="true" outlineLevel="0" collapsed="false">
      <c r="A336" s="0"/>
      <c r="B336" s="0"/>
      <c r="C336" s="232"/>
      <c r="D336" s="221"/>
      <c r="E336" s="233"/>
      <c r="F336" s="233"/>
      <c r="G336" s="233"/>
      <c r="H336" s="233" t="s">
        <v>752</v>
      </c>
      <c r="I336" s="234"/>
      <c r="J336" s="234"/>
      <c r="K336" s="234"/>
      <c r="L336" s="234"/>
      <c r="M336" s="235"/>
      <c r="N336" s="235"/>
      <c r="O336" s="236"/>
      <c r="P336" s="237"/>
      <c r="Q336" s="42"/>
      <c r="R336" s="182"/>
      <c r="S336" s="201" t="s">
        <v>753</v>
      </c>
      <c r="T336" s="201" t="s">
        <v>754</v>
      </c>
      <c r="U336" s="217"/>
      <c r="V336" s="238" t="s">
        <v>755</v>
      </c>
      <c r="W336" s="239"/>
      <c r="X336" s="239"/>
      <c r="Y336" s="239"/>
      <c r="Z336" s="239"/>
      <c r="AA336" s="239"/>
      <c r="AB336" s="240"/>
      <c r="AC336" s="238"/>
      <c r="AD336" s="238"/>
      <c r="AE336" s="238"/>
      <c r="AF336" s="238"/>
      <c r="AG336" s="238"/>
      <c r="AH336" s="238"/>
      <c r="AI336" s="238"/>
      <c r="AJ336" s="238"/>
      <c r="AK336" s="238"/>
      <c r="AL336" s="238"/>
      <c r="AM336" s="238"/>
      <c r="AN336" s="238"/>
      <c r="AO336" s="241"/>
      <c r="AP336" s="241"/>
      <c r="AQ336" s="241"/>
      <c r="AR336" s="241"/>
      <c r="AS336" s="241"/>
      <c r="AT336" s="241"/>
      <c r="AU336" s="241"/>
      <c r="AV336" s="241"/>
      <c r="AW336" s="241"/>
      <c r="AX336" s="241"/>
      <c r="AY336" s="241"/>
      <c r="AZ336" s="241"/>
      <c r="BA336" s="241"/>
      <c r="BB336" s="241"/>
      <c r="BC336" s="241"/>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c r="CZ336" s="0"/>
      <c r="DA336" s="0"/>
      <c r="DB336" s="0"/>
      <c r="DC336" s="0"/>
      <c r="DD336" s="0"/>
      <c r="DE336" s="0"/>
      <c r="DF336" s="0"/>
      <c r="DG336" s="0"/>
      <c r="DH336" s="0"/>
      <c r="DI336" s="0"/>
      <c r="DJ336" s="0"/>
      <c r="DK336" s="0"/>
      <c r="DL336" s="0"/>
      <c r="DM336" s="0"/>
      <c r="DN336" s="0"/>
      <c r="DO336" s="0"/>
      <c r="DP336" s="0"/>
      <c r="DQ336" s="0"/>
      <c r="DR336" s="0"/>
      <c r="DS336" s="0"/>
      <c r="DT336" s="0"/>
      <c r="DU336" s="0"/>
      <c r="DV336" s="0"/>
      <c r="DW336" s="0"/>
      <c r="DX336" s="0"/>
      <c r="DY336" s="0"/>
      <c r="DZ336" s="0"/>
      <c r="EA336" s="0"/>
      <c r="EB336" s="0"/>
      <c r="EC336" s="0"/>
      <c r="ED336" s="0"/>
      <c r="EE336" s="0"/>
      <c r="EF336" s="0"/>
      <c r="EG336" s="0"/>
      <c r="EH336" s="0"/>
      <c r="EI336" s="0"/>
      <c r="EJ336" s="0"/>
      <c r="EK336" s="0"/>
      <c r="EL336" s="0"/>
      <c r="EM336" s="0"/>
      <c r="EN336" s="0"/>
      <c r="EO336" s="0"/>
      <c r="EP336" s="0"/>
      <c r="EQ336" s="0"/>
      <c r="ER336" s="0"/>
      <c r="ES336" s="0"/>
      <c r="ET336" s="0"/>
      <c r="EU336" s="0"/>
      <c r="EV336" s="0"/>
      <c r="EW336" s="0"/>
      <c r="EX336" s="0"/>
      <c r="EY336" s="0"/>
      <c r="EZ336" s="0"/>
      <c r="FA336" s="0"/>
      <c r="FB336" s="0"/>
      <c r="FC336" s="0"/>
      <c r="FD336" s="0"/>
      <c r="FE336" s="0"/>
      <c r="FF336" s="0"/>
      <c r="FG336" s="0"/>
      <c r="FH336" s="0"/>
      <c r="FI336" s="0"/>
      <c r="FJ336" s="0"/>
      <c r="FK336" s="0"/>
      <c r="FL336" s="0"/>
      <c r="FM336" s="0"/>
      <c r="FN336" s="0"/>
      <c r="FO336" s="0"/>
      <c r="FP336" s="0"/>
      <c r="FQ336" s="0"/>
      <c r="FR336" s="0"/>
      <c r="FS336" s="0"/>
      <c r="FT336" s="0"/>
      <c r="FU336" s="0"/>
      <c r="FV336" s="0"/>
      <c r="FW336" s="0"/>
      <c r="FX336" s="0"/>
      <c r="FY336" s="0"/>
      <c r="FZ336" s="0"/>
      <c r="GA336" s="0"/>
      <c r="GB336" s="0"/>
      <c r="GC336" s="0"/>
      <c r="GD336" s="0"/>
      <c r="GE336" s="0"/>
      <c r="GF336" s="0"/>
      <c r="GG336" s="0"/>
      <c r="GH336" s="0"/>
      <c r="GI336" s="0"/>
      <c r="GJ336" s="0"/>
      <c r="GK336" s="0"/>
      <c r="GL336" s="0"/>
      <c r="GM336" s="0"/>
      <c r="GN336" s="0"/>
      <c r="GO336" s="0"/>
      <c r="GP336" s="0"/>
      <c r="GQ336" s="0"/>
      <c r="GR336" s="0"/>
      <c r="GS336" s="0"/>
      <c r="GT336" s="0"/>
      <c r="GU336" s="0"/>
      <c r="GV336" s="0"/>
      <c r="GW336" s="0"/>
      <c r="GX336" s="0"/>
      <c r="GY336" s="0"/>
      <c r="GZ336" s="0"/>
      <c r="HA336" s="0"/>
      <c r="HB336" s="0"/>
      <c r="HC336" s="0"/>
      <c r="HD336" s="0"/>
      <c r="HE336" s="0"/>
      <c r="HF336" s="0"/>
      <c r="HG336" s="0"/>
      <c r="HH336" s="0"/>
      <c r="HI336" s="0"/>
      <c r="HJ336" s="0"/>
      <c r="HK336" s="0"/>
      <c r="HL336" s="0"/>
      <c r="HM336" s="0"/>
      <c r="HN336" s="0"/>
      <c r="HO336" s="0"/>
      <c r="HP336" s="0"/>
      <c r="HQ336" s="0"/>
      <c r="HR336" s="0"/>
      <c r="HS336" s="0"/>
      <c r="HT336" s="0"/>
      <c r="HU336" s="0"/>
      <c r="HV336" s="0"/>
      <c r="HW336" s="0"/>
      <c r="HX336" s="0"/>
      <c r="HY336" s="0"/>
      <c r="HZ336" s="0"/>
      <c r="IA336" s="0"/>
      <c r="IB336" s="0"/>
      <c r="IC336" s="0"/>
      <c r="ID336" s="0"/>
      <c r="IE336" s="0"/>
      <c r="IF336" s="0"/>
      <c r="IG336" s="0"/>
      <c r="IH336" s="0"/>
      <c r="II336" s="0"/>
      <c r="IJ336" s="0"/>
      <c r="IK336" s="0"/>
      <c r="IL336" s="0"/>
      <c r="IM336" s="0"/>
      <c r="IN336" s="0"/>
      <c r="IO336" s="0"/>
      <c r="IP336" s="0"/>
      <c r="IQ336" s="0"/>
      <c r="IR336" s="0"/>
      <c r="IS336" s="0"/>
      <c r="IT336" s="0"/>
      <c r="IU336" s="0"/>
      <c r="IV336" s="0"/>
      <c r="IW336" s="0"/>
      <c r="IX336" s="0"/>
      <c r="IY336" s="0"/>
      <c r="IZ336" s="0"/>
      <c r="JA336" s="0"/>
      <c r="JB336" s="0"/>
      <c r="JC336" s="0"/>
      <c r="JD336" s="0"/>
      <c r="JE336" s="0"/>
      <c r="JF336" s="0"/>
      <c r="JG336" s="0"/>
      <c r="JH336" s="0"/>
      <c r="JI336" s="0"/>
      <c r="JJ336" s="0"/>
      <c r="JK336" s="0"/>
      <c r="JL336" s="0"/>
      <c r="JM336" s="0"/>
      <c r="JN336" s="0"/>
      <c r="JO336" s="0"/>
      <c r="JP336" s="0"/>
      <c r="JQ336" s="0"/>
      <c r="JR336" s="0"/>
      <c r="JS336" s="0"/>
      <c r="JT336" s="0"/>
      <c r="JU336" s="0"/>
      <c r="JV336" s="0"/>
      <c r="JW336" s="0"/>
      <c r="JX336" s="0"/>
      <c r="JY336" s="0"/>
      <c r="JZ336" s="0"/>
      <c r="KA336" s="0"/>
      <c r="KB336" s="0"/>
      <c r="KC336" s="0"/>
      <c r="KD336" s="0"/>
      <c r="KE336" s="0"/>
      <c r="KF336" s="0"/>
      <c r="KG336" s="0"/>
      <c r="KH336" s="0"/>
      <c r="KI336" s="0"/>
      <c r="KJ336" s="0"/>
      <c r="KK336" s="0"/>
      <c r="KL336" s="0"/>
      <c r="KM336" s="0"/>
      <c r="KN336" s="0"/>
      <c r="KO336" s="0"/>
      <c r="KP336" s="0"/>
      <c r="KQ336" s="0"/>
      <c r="KR336" s="0"/>
      <c r="KS336" s="0"/>
      <c r="KT336" s="0"/>
      <c r="KU336" s="0"/>
      <c r="KV336" s="0"/>
      <c r="KW336" s="0"/>
      <c r="KX336" s="0"/>
      <c r="KY336" s="0"/>
      <c r="KZ336" s="0"/>
      <c r="LA336" s="0"/>
      <c r="LB336" s="0"/>
      <c r="LC336" s="0"/>
      <c r="LD336" s="0"/>
      <c r="LE336" s="0"/>
      <c r="LF336" s="0"/>
      <c r="LG336" s="0"/>
      <c r="LH336" s="0"/>
      <c r="LI336" s="0"/>
      <c r="LJ336" s="0"/>
      <c r="LK336" s="0"/>
      <c r="LL336" s="0"/>
      <c r="LM336" s="0"/>
      <c r="LN336" s="0"/>
      <c r="LO336" s="0"/>
      <c r="LP336" s="0"/>
      <c r="LQ336" s="0"/>
      <c r="LR336" s="0"/>
      <c r="LS336" s="0"/>
      <c r="LT336" s="0"/>
      <c r="LU336" s="0"/>
      <c r="LV336" s="0"/>
      <c r="LW336" s="0"/>
      <c r="LX336" s="0"/>
      <c r="LY336" s="0"/>
      <c r="LZ336" s="0"/>
      <c r="MA336" s="0"/>
      <c r="MB336" s="0"/>
      <c r="MC336" s="0"/>
      <c r="MD336" s="0"/>
      <c r="ME336" s="0"/>
      <c r="MF336" s="0"/>
      <c r="MG336" s="0"/>
      <c r="MH336" s="0"/>
      <c r="MI336" s="0"/>
      <c r="MJ336" s="0"/>
      <c r="MK336" s="0"/>
      <c r="ML336" s="0"/>
      <c r="MM336" s="0"/>
      <c r="MN336" s="0"/>
      <c r="MO336" s="0"/>
      <c r="MP336" s="0"/>
      <c r="MQ336" s="0"/>
      <c r="MR336" s="0"/>
      <c r="MS336" s="0"/>
      <c r="MT336" s="0"/>
      <c r="MU336" s="0"/>
      <c r="MV336" s="0"/>
      <c r="MW336" s="0"/>
      <c r="MX336" s="0"/>
      <c r="MY336" s="0"/>
      <c r="MZ336" s="0"/>
      <c r="NA336" s="0"/>
      <c r="NB336" s="0"/>
      <c r="NC336" s="0"/>
      <c r="ND336" s="0"/>
      <c r="NE336" s="0"/>
      <c r="NF336" s="0"/>
      <c r="NG336" s="0"/>
      <c r="NH336" s="0"/>
      <c r="NI336" s="0"/>
      <c r="NJ336" s="0"/>
      <c r="NK336" s="0"/>
      <c r="NL336" s="0"/>
      <c r="NM336" s="0"/>
      <c r="NN336" s="0"/>
      <c r="NO336" s="0"/>
      <c r="NP336" s="0"/>
      <c r="NQ336" s="0"/>
      <c r="NR336" s="0"/>
      <c r="NS336" s="0"/>
      <c r="NT336" s="0"/>
      <c r="NU336" s="0"/>
      <c r="NV336" s="0"/>
      <c r="NW336" s="0"/>
      <c r="NX336" s="0"/>
      <c r="NY336" s="0"/>
      <c r="NZ336" s="0"/>
      <c r="OA336" s="0"/>
      <c r="OB336" s="0"/>
      <c r="OC336" s="0"/>
      <c r="OD336" s="0"/>
      <c r="OE336" s="0"/>
      <c r="OF336" s="0"/>
      <c r="OG336" s="0"/>
      <c r="OH336" s="0"/>
      <c r="OI336" s="0"/>
      <c r="OJ336" s="0"/>
      <c r="OK336" s="0"/>
      <c r="OL336" s="0"/>
      <c r="OM336" s="0"/>
      <c r="ON336" s="0"/>
      <c r="OO336" s="0"/>
      <c r="OP336" s="0"/>
      <c r="OQ336" s="0"/>
      <c r="OR336" s="0"/>
      <c r="OS336" s="0"/>
      <c r="OT336" s="0"/>
      <c r="OU336" s="0"/>
      <c r="OV336" s="0"/>
      <c r="OW336" s="0"/>
      <c r="OX336" s="0"/>
      <c r="OY336" s="0"/>
      <c r="OZ336" s="0"/>
      <c r="PA336" s="0"/>
      <c r="PB336" s="0"/>
      <c r="PC336" s="0"/>
      <c r="PD336" s="0"/>
      <c r="PE336" s="0"/>
      <c r="PF336" s="0"/>
      <c r="PG336" s="0"/>
      <c r="PH336" s="0"/>
      <c r="PI336" s="0"/>
      <c r="PJ336" s="0"/>
      <c r="PK336" s="0"/>
      <c r="PL336" s="0"/>
      <c r="PM336" s="0"/>
      <c r="PN336" s="0"/>
      <c r="PO336" s="0"/>
      <c r="PP336" s="0"/>
      <c r="PQ336" s="0"/>
      <c r="PR336" s="0"/>
      <c r="PS336" s="0"/>
      <c r="PT336" s="0"/>
      <c r="PU336" s="0"/>
      <c r="PV336" s="0"/>
      <c r="PW336" s="0"/>
      <c r="PX336" s="0"/>
      <c r="PY336" s="0"/>
      <c r="PZ336" s="0"/>
      <c r="QA336" s="0"/>
      <c r="QB336" s="0"/>
      <c r="QC336" s="0"/>
      <c r="QD336" s="0"/>
      <c r="QE336" s="0"/>
      <c r="QF336" s="0"/>
      <c r="QG336" s="0"/>
      <c r="QH336" s="0"/>
      <c r="QI336" s="0"/>
      <c r="QJ336" s="0"/>
      <c r="QK336" s="0"/>
      <c r="QL336" s="0"/>
      <c r="QM336" s="0"/>
      <c r="QN336" s="0"/>
      <c r="QO336" s="0"/>
      <c r="QP336" s="0"/>
      <c r="QQ336" s="0"/>
      <c r="QR336" s="0"/>
      <c r="QS336" s="0"/>
      <c r="QT336" s="0"/>
      <c r="QU336" s="0"/>
      <c r="QV336" s="0"/>
      <c r="QW336" s="0"/>
      <c r="QX336" s="0"/>
      <c r="QY336" s="0"/>
      <c r="QZ336" s="0"/>
      <c r="RA336" s="0"/>
      <c r="RB336" s="0"/>
      <c r="RC336" s="0"/>
      <c r="RD336" s="0"/>
      <c r="RE336" s="0"/>
      <c r="RF336" s="0"/>
      <c r="RG336" s="0"/>
      <c r="RH336" s="0"/>
      <c r="RI336" s="0"/>
      <c r="RJ336" s="0"/>
      <c r="RK336" s="0"/>
      <c r="RL336" s="0"/>
      <c r="RM336" s="0"/>
      <c r="RN336" s="0"/>
      <c r="RO336" s="0"/>
      <c r="RP336" s="0"/>
      <c r="RQ336" s="0"/>
      <c r="RR336" s="0"/>
      <c r="RS336" s="0"/>
      <c r="RT336" s="0"/>
      <c r="RU336" s="0"/>
      <c r="RV336" s="0"/>
      <c r="RW336" s="0"/>
      <c r="RX336" s="0"/>
      <c r="RY336" s="0"/>
      <c r="RZ336" s="0"/>
      <c r="SA336" s="0"/>
      <c r="SB336" s="0"/>
      <c r="SC336" s="0"/>
      <c r="SD336" s="0"/>
      <c r="SE336" s="0"/>
      <c r="SF336" s="0"/>
      <c r="SG336" s="0"/>
      <c r="SH336" s="0"/>
      <c r="SI336" s="0"/>
      <c r="SJ336" s="0"/>
      <c r="SK336" s="0"/>
      <c r="SL336" s="0"/>
      <c r="SM336" s="0"/>
      <c r="SN336" s="0"/>
      <c r="SO336" s="0"/>
      <c r="SP336" s="0"/>
      <c r="SQ336" s="0"/>
      <c r="SR336" s="0"/>
      <c r="SS336" s="0"/>
      <c r="ST336" s="0"/>
      <c r="SU336" s="0"/>
      <c r="SV336" s="0"/>
      <c r="SW336" s="0"/>
      <c r="SX336" s="0"/>
      <c r="SY336" s="0"/>
      <c r="SZ336" s="0"/>
      <c r="TA336" s="0"/>
      <c r="TB336" s="0"/>
      <c r="TC336" s="0"/>
      <c r="TD336" s="0"/>
      <c r="TE336" s="0"/>
      <c r="TF336" s="0"/>
      <c r="TG336" s="0"/>
      <c r="TH336" s="0"/>
      <c r="TI336" s="0"/>
      <c r="TJ336" s="0"/>
      <c r="TK336" s="0"/>
      <c r="TL336" s="0"/>
      <c r="TM336" s="0"/>
      <c r="TN336" s="0"/>
      <c r="TO336" s="0"/>
      <c r="TP336" s="0"/>
      <c r="TQ336" s="0"/>
      <c r="TR336" s="0"/>
      <c r="TS336" s="0"/>
      <c r="TT336" s="0"/>
      <c r="TU336" s="0"/>
      <c r="TV336" s="0"/>
      <c r="TW336" s="0"/>
      <c r="TX336" s="0"/>
      <c r="TY336" s="0"/>
      <c r="TZ336" s="0"/>
      <c r="UA336" s="0"/>
      <c r="UB336" s="0"/>
      <c r="UC336" s="0"/>
      <c r="UD336" s="0"/>
      <c r="UE336" s="0"/>
      <c r="UF336" s="0"/>
      <c r="UG336" s="0"/>
      <c r="UH336" s="0"/>
      <c r="UI336" s="0"/>
      <c r="UJ336" s="0"/>
      <c r="UK336" s="0"/>
      <c r="UL336" s="0"/>
      <c r="UM336" s="0"/>
      <c r="UN336" s="0"/>
      <c r="UO336" s="0"/>
      <c r="UP336" s="0"/>
      <c r="UQ336" s="0"/>
      <c r="UR336" s="0"/>
      <c r="US336" s="0"/>
      <c r="UT336" s="0"/>
      <c r="UU336" s="0"/>
      <c r="UV336" s="0"/>
      <c r="UW336" s="0"/>
      <c r="UX336" s="0"/>
      <c r="UY336" s="0"/>
      <c r="UZ336" s="0"/>
      <c r="VA336" s="0"/>
      <c r="VB336" s="0"/>
      <c r="VC336" s="0"/>
      <c r="VD336" s="0"/>
      <c r="VE336" s="0"/>
      <c r="VF336" s="0"/>
      <c r="VG336" s="0"/>
      <c r="VH336" s="0"/>
      <c r="VI336" s="0"/>
      <c r="VJ336" s="0"/>
      <c r="VK336" s="0"/>
      <c r="VL336" s="0"/>
      <c r="VM336" s="0"/>
      <c r="VN336" s="0"/>
      <c r="VO336" s="0"/>
      <c r="VP336" s="0"/>
      <c r="VQ336" s="0"/>
      <c r="VR336" s="0"/>
      <c r="VS336" s="0"/>
      <c r="VT336" s="0"/>
      <c r="VU336" s="0"/>
      <c r="VV336" s="0"/>
      <c r="VW336" s="0"/>
      <c r="VX336" s="0"/>
      <c r="VY336" s="0"/>
      <c r="VZ336" s="0"/>
      <c r="WA336" s="0"/>
      <c r="WB336" s="0"/>
      <c r="WC336" s="0"/>
      <c r="WD336" s="0"/>
      <c r="WE336" s="0"/>
      <c r="WF336" s="0"/>
      <c r="WG336" s="0"/>
      <c r="WH336" s="0"/>
      <c r="WI336" s="0"/>
      <c r="WJ336" s="0"/>
      <c r="WK336" s="0"/>
      <c r="WL336" s="0"/>
      <c r="WM336" s="0"/>
      <c r="WN336" s="0"/>
      <c r="WO336" s="0"/>
      <c r="WP336" s="0"/>
      <c r="WQ336" s="0"/>
      <c r="WR336" s="0"/>
      <c r="WS336" s="0"/>
      <c r="WT336" s="0"/>
      <c r="WU336" s="0"/>
      <c r="WV336" s="0"/>
      <c r="WW336" s="0"/>
      <c r="WX336" s="0"/>
      <c r="WY336" s="0"/>
      <c r="WZ336" s="0"/>
      <c r="XA336" s="0"/>
      <c r="XB336" s="0"/>
      <c r="XC336" s="0"/>
      <c r="XD336" s="0"/>
      <c r="XE336" s="0"/>
      <c r="XF336" s="0"/>
      <c r="XG336" s="0"/>
      <c r="XH336" s="0"/>
      <c r="XI336" s="0"/>
      <c r="XJ336" s="0"/>
      <c r="XK336" s="0"/>
      <c r="XL336" s="0"/>
      <c r="XM336" s="0"/>
      <c r="XN336" s="0"/>
      <c r="XO336" s="0"/>
      <c r="XP336" s="0"/>
      <c r="XQ336" s="0"/>
      <c r="XR336" s="0"/>
      <c r="XS336" s="0"/>
      <c r="XT336" s="0"/>
      <c r="XU336" s="0"/>
      <c r="XV336" s="0"/>
      <c r="XW336" s="0"/>
      <c r="XX336" s="0"/>
      <c r="XY336" s="0"/>
      <c r="XZ336" s="0"/>
      <c r="YA336" s="0"/>
      <c r="YB336" s="0"/>
      <c r="YC336" s="0"/>
      <c r="YD336" s="0"/>
      <c r="YE336" s="0"/>
      <c r="YF336" s="0"/>
      <c r="YG336" s="0"/>
      <c r="YH336" s="0"/>
      <c r="YI336" s="0"/>
      <c r="YJ336" s="0"/>
      <c r="YK336" s="0"/>
      <c r="YL336" s="0"/>
      <c r="YM336" s="0"/>
      <c r="YN336" s="0"/>
      <c r="YO336" s="0"/>
      <c r="YP336" s="0"/>
      <c r="YQ336" s="0"/>
      <c r="YR336" s="0"/>
      <c r="YS336" s="0"/>
      <c r="YT336" s="0"/>
      <c r="YU336" s="0"/>
      <c r="YV336" s="0"/>
      <c r="YW336" s="0"/>
      <c r="YX336" s="0"/>
      <c r="YY336" s="0"/>
      <c r="YZ336" s="0"/>
      <c r="ZA336" s="0"/>
      <c r="ZB336" s="0"/>
      <c r="ZC336" s="0"/>
      <c r="ZD336" s="0"/>
      <c r="ZE336" s="0"/>
      <c r="ZF336" s="0"/>
      <c r="ZG336" s="0"/>
      <c r="ZH336" s="0"/>
      <c r="ZI336" s="0"/>
      <c r="ZJ336" s="0"/>
      <c r="ZK336" s="0"/>
      <c r="ZL336" s="0"/>
      <c r="ZM336" s="0"/>
      <c r="ZN336" s="0"/>
      <c r="ZO336" s="0"/>
      <c r="ZP336" s="0"/>
      <c r="ZQ336" s="0"/>
      <c r="ZR336" s="0"/>
      <c r="ZS336" s="0"/>
      <c r="ZT336" s="0"/>
      <c r="ZU336" s="0"/>
      <c r="ZV336" s="0"/>
      <c r="ZW336" s="0"/>
      <c r="ZX336" s="0"/>
      <c r="ZY336" s="0"/>
      <c r="ZZ336" s="0"/>
      <c r="AAA336" s="0"/>
      <c r="AAB336" s="0"/>
      <c r="AAC336" s="0"/>
      <c r="AAD336" s="0"/>
      <c r="AAE336" s="0"/>
      <c r="AAF336" s="0"/>
      <c r="AAG336" s="0"/>
      <c r="AAH336" s="0"/>
      <c r="AAI336" s="0"/>
      <c r="AAJ336" s="0"/>
      <c r="AAK336" s="0"/>
      <c r="AAL336" s="0"/>
      <c r="AAM336" s="0"/>
      <c r="AAN336" s="0"/>
      <c r="AAO336" s="0"/>
      <c r="AAP336" s="0"/>
      <c r="AAQ336" s="0"/>
      <c r="AAR336" s="0"/>
      <c r="AAS336" s="0"/>
      <c r="AAT336" s="0"/>
      <c r="AAU336" s="0"/>
      <c r="AAV336" s="0"/>
      <c r="AAW336" s="0"/>
      <c r="AAX336" s="0"/>
      <c r="AAY336" s="0"/>
      <c r="AAZ336" s="0"/>
      <c r="ABA336" s="0"/>
      <c r="ABB336" s="0"/>
      <c r="ABC336" s="0"/>
      <c r="ABD336" s="0"/>
      <c r="ABE336" s="0"/>
      <c r="ABF336" s="0"/>
      <c r="ABG336" s="0"/>
      <c r="ABH336" s="0"/>
      <c r="ABI336" s="0"/>
      <c r="ABJ336" s="0"/>
      <c r="ABK336" s="0"/>
      <c r="ABL336" s="0"/>
      <c r="ABM336" s="0"/>
      <c r="ABN336" s="0"/>
      <c r="ABO336" s="0"/>
      <c r="ABP336" s="0"/>
      <c r="ABQ336" s="0"/>
      <c r="ABR336" s="0"/>
      <c r="ABS336" s="0"/>
      <c r="ABT336" s="0"/>
      <c r="ABU336" s="0"/>
      <c r="ABV336" s="0"/>
      <c r="ABW336" s="0"/>
      <c r="ABX336" s="0"/>
      <c r="ABY336" s="0"/>
      <c r="ABZ336" s="0"/>
      <c r="ACA336" s="0"/>
      <c r="ACB336" s="0"/>
      <c r="ACC336" s="0"/>
      <c r="ACD336" s="0"/>
      <c r="ACE336" s="0"/>
      <c r="ACF336" s="0"/>
      <c r="ACG336" s="0"/>
      <c r="ACH336" s="0"/>
      <c r="ACI336" s="0"/>
      <c r="ACJ336" s="0"/>
      <c r="ACK336" s="0"/>
      <c r="ACL336" s="0"/>
      <c r="ACM336" s="0"/>
      <c r="ACN336" s="0"/>
      <c r="ACO336" s="0"/>
      <c r="ACP336" s="0"/>
      <c r="ACQ336" s="0"/>
      <c r="ACR336" s="0"/>
      <c r="ACS336" s="0"/>
      <c r="ACT336" s="0"/>
      <c r="ACU336" s="0"/>
      <c r="ACV336" s="0"/>
      <c r="ACW336" s="0"/>
      <c r="ACX336" s="0"/>
      <c r="ACY336" s="0"/>
      <c r="ACZ336" s="0"/>
      <c r="ADA336" s="0"/>
      <c r="ADB336" s="0"/>
      <c r="ADC336" s="0"/>
      <c r="ADD336" s="0"/>
      <c r="ADE336" s="0"/>
      <c r="ADF336" s="0"/>
      <c r="ADG336" s="0"/>
      <c r="ADH336" s="0"/>
      <c r="ADI336" s="0"/>
      <c r="ADJ336" s="0"/>
      <c r="ADK336" s="0"/>
      <c r="ADL336" s="0"/>
      <c r="ADM336" s="0"/>
      <c r="ADN336" s="0"/>
      <c r="ADO336" s="0"/>
      <c r="ADP336" s="0"/>
      <c r="ADQ336" s="0"/>
      <c r="ADR336" s="0"/>
      <c r="ADS336" s="0"/>
      <c r="ADT336" s="0"/>
      <c r="ADU336" s="0"/>
      <c r="ADV336" s="0"/>
      <c r="ADW336" s="0"/>
      <c r="ADX336" s="0"/>
      <c r="ADY336" s="0"/>
      <c r="ADZ336" s="0"/>
      <c r="AEA336" s="0"/>
      <c r="AEB336" s="0"/>
      <c r="AEC336" s="0"/>
    </row>
    <row r="337" customFormat="false" ht="41.25" hidden="false" customHeight="true" outlineLevel="0" collapsed="false">
      <c r="A337" s="0"/>
      <c r="B337" s="0"/>
      <c r="C337" s="232"/>
      <c r="D337" s="221"/>
      <c r="E337" s="242"/>
      <c r="F337" s="243" t="s">
        <v>756</v>
      </c>
      <c r="G337" s="243" t="s">
        <v>757</v>
      </c>
      <c r="H337" s="243" t="s">
        <v>758</v>
      </c>
      <c r="I337" s="243" t="s">
        <v>759</v>
      </c>
      <c r="J337" s="244" t="s">
        <v>760</v>
      </c>
      <c r="K337" s="245" t="s">
        <v>761</v>
      </c>
      <c r="L337" s="246" t="s">
        <v>762</v>
      </c>
      <c r="M337" s="247" t="s">
        <v>763</v>
      </c>
      <c r="N337" s="247" t="s">
        <v>764</v>
      </c>
      <c r="O337" s="247" t="s">
        <v>765</v>
      </c>
      <c r="P337" s="248" t="s">
        <v>766</v>
      </c>
      <c r="Q337" s="249" t="s">
        <v>767</v>
      </c>
      <c r="R337" s="182"/>
      <c r="S337" s="201" t="s">
        <v>768</v>
      </c>
      <c r="T337" s="201" t="s">
        <v>769</v>
      </c>
      <c r="U337" s="195"/>
      <c r="V337" s="250"/>
      <c r="W337" s="250"/>
      <c r="X337" s="250"/>
      <c r="Y337" s="250"/>
      <c r="Z337" s="250"/>
      <c r="AA337" s="250"/>
      <c r="AB337" s="251"/>
      <c r="AC337" s="195"/>
      <c r="AD337" s="195"/>
      <c r="AE337" s="195"/>
      <c r="AF337" s="195"/>
      <c r="AG337" s="195"/>
      <c r="AH337" s="195"/>
      <c r="AI337" s="195"/>
      <c r="AJ337" s="195"/>
      <c r="AK337" s="195"/>
      <c r="AL337" s="195"/>
      <c r="AM337" s="195"/>
      <c r="AN337" s="195"/>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c r="CX337" s="0"/>
      <c r="CY337" s="0"/>
      <c r="CZ337" s="0"/>
      <c r="DA337" s="0"/>
      <c r="DB337" s="0"/>
      <c r="DC337" s="0"/>
      <c r="DD337" s="0"/>
      <c r="DE337" s="0"/>
      <c r="DF337" s="0"/>
      <c r="DG337" s="0"/>
      <c r="DH337" s="0"/>
      <c r="DI337" s="0"/>
      <c r="DJ337" s="0"/>
      <c r="DK337" s="0"/>
      <c r="DL337" s="0"/>
      <c r="DM337" s="0"/>
      <c r="DN337" s="0"/>
      <c r="DO337" s="0"/>
      <c r="DP337" s="0"/>
      <c r="DQ337" s="0"/>
      <c r="DR337" s="0"/>
      <c r="DS337" s="0"/>
      <c r="DT337" s="0"/>
      <c r="DU337" s="0"/>
      <c r="DV337" s="0"/>
      <c r="DW337" s="0"/>
      <c r="DX337" s="0"/>
      <c r="DY337" s="0"/>
      <c r="DZ337" s="0"/>
      <c r="EA337" s="0"/>
      <c r="EB337" s="0"/>
      <c r="EC337" s="0"/>
      <c r="ED337" s="0"/>
      <c r="EE337" s="0"/>
      <c r="EF337" s="0"/>
      <c r="EG337" s="0"/>
      <c r="EH337" s="0"/>
      <c r="EI337" s="0"/>
      <c r="EJ337" s="0"/>
      <c r="EK337" s="0"/>
      <c r="EL337" s="0"/>
      <c r="EM337" s="0"/>
      <c r="EN337" s="0"/>
      <c r="EO337" s="0"/>
      <c r="EP337" s="0"/>
      <c r="EQ337" s="0"/>
      <c r="ER337" s="0"/>
      <c r="ES337" s="0"/>
      <c r="ET337" s="0"/>
      <c r="EU337" s="0"/>
      <c r="EV337" s="0"/>
      <c r="EW337" s="0"/>
      <c r="EX337" s="0"/>
      <c r="EY337" s="0"/>
      <c r="EZ337" s="0"/>
      <c r="FA337" s="0"/>
      <c r="FB337" s="0"/>
      <c r="FC337" s="0"/>
      <c r="FD337" s="0"/>
      <c r="FE337" s="0"/>
      <c r="FF337" s="0"/>
      <c r="FG337" s="0"/>
      <c r="FH337" s="0"/>
      <c r="FI337" s="0"/>
      <c r="FJ337" s="0"/>
      <c r="FK337" s="0"/>
      <c r="FL337" s="0"/>
      <c r="FM337" s="0"/>
      <c r="FN337" s="0"/>
      <c r="FO337" s="0"/>
      <c r="FP337" s="0"/>
      <c r="FQ337" s="0"/>
      <c r="FR337" s="0"/>
      <c r="FS337" s="0"/>
      <c r="FT337" s="0"/>
      <c r="FU337" s="0"/>
      <c r="FV337" s="0"/>
      <c r="FW337" s="0"/>
      <c r="FX337" s="0"/>
      <c r="FY337" s="0"/>
      <c r="FZ337" s="0"/>
      <c r="GA337" s="0"/>
      <c r="GB337" s="0"/>
      <c r="GC337" s="0"/>
      <c r="GD337" s="0"/>
      <c r="GE337" s="0"/>
      <c r="GF337" s="0"/>
      <c r="GG337" s="0"/>
      <c r="GH337" s="0"/>
      <c r="GI337" s="0"/>
      <c r="GJ337" s="0"/>
      <c r="GK337" s="0"/>
      <c r="GL337" s="0"/>
      <c r="GM337" s="0"/>
      <c r="GN337" s="0"/>
      <c r="GO337" s="0"/>
      <c r="GP337" s="0"/>
      <c r="GQ337" s="0"/>
      <c r="GR337" s="0"/>
      <c r="GS337" s="0"/>
      <c r="GT337" s="0"/>
      <c r="GU337" s="0"/>
      <c r="GV337" s="0"/>
      <c r="GW337" s="0"/>
      <c r="GX337" s="0"/>
      <c r="GY337" s="0"/>
      <c r="GZ337" s="0"/>
      <c r="HA337" s="0"/>
      <c r="HB337" s="0"/>
      <c r="HC337" s="0"/>
      <c r="HD337" s="0"/>
      <c r="HE337" s="0"/>
      <c r="HF337" s="0"/>
      <c r="HG337" s="0"/>
      <c r="HH337" s="0"/>
      <c r="HI337" s="0"/>
      <c r="HJ337" s="0"/>
      <c r="HK337" s="0"/>
      <c r="HL337" s="0"/>
      <c r="HM337" s="0"/>
      <c r="HN337" s="0"/>
      <c r="HO337" s="0"/>
      <c r="HP337" s="0"/>
      <c r="HQ337" s="0"/>
      <c r="HR337" s="0"/>
      <c r="HS337" s="0"/>
      <c r="HT337" s="0"/>
      <c r="HU337" s="0"/>
      <c r="HV337" s="0"/>
      <c r="HW337" s="0"/>
      <c r="HX337" s="0"/>
      <c r="HY337" s="0"/>
      <c r="HZ337" s="0"/>
      <c r="IA337" s="0"/>
      <c r="IB337" s="0"/>
      <c r="IC337" s="0"/>
      <c r="ID337" s="0"/>
      <c r="IE337" s="0"/>
      <c r="IF337" s="0"/>
      <c r="IG337" s="0"/>
      <c r="IH337" s="0"/>
      <c r="II337" s="0"/>
      <c r="IJ337" s="0"/>
      <c r="IK337" s="0"/>
      <c r="IL337" s="0"/>
      <c r="IM337" s="0"/>
      <c r="IN337" s="0"/>
      <c r="IO337" s="0"/>
      <c r="IP337" s="0"/>
      <c r="IQ337" s="0"/>
      <c r="IR337" s="0"/>
      <c r="IS337" s="0"/>
      <c r="IT337" s="0"/>
      <c r="IU337" s="0"/>
      <c r="IV337" s="0"/>
      <c r="IW337" s="0"/>
      <c r="IX337" s="0"/>
      <c r="IY337" s="0"/>
      <c r="IZ337" s="0"/>
      <c r="JA337" s="0"/>
      <c r="JB337" s="0"/>
      <c r="JC337" s="0"/>
      <c r="JD337" s="0"/>
      <c r="JE337" s="0"/>
      <c r="JF337" s="0"/>
      <c r="JG337" s="0"/>
      <c r="JH337" s="0"/>
      <c r="JI337" s="0"/>
      <c r="JJ337" s="0"/>
      <c r="JK337" s="0"/>
      <c r="JL337" s="0"/>
      <c r="JM337" s="0"/>
      <c r="JN337" s="0"/>
      <c r="JO337" s="0"/>
      <c r="JP337" s="0"/>
      <c r="JQ337" s="0"/>
      <c r="JR337" s="0"/>
      <c r="JS337" s="0"/>
      <c r="JT337" s="0"/>
      <c r="JU337" s="0"/>
      <c r="JV337" s="0"/>
      <c r="JW337" s="0"/>
      <c r="JX337" s="0"/>
      <c r="JY337" s="0"/>
      <c r="JZ337" s="0"/>
      <c r="KA337" s="0"/>
      <c r="KB337" s="0"/>
      <c r="KC337" s="0"/>
      <c r="KD337" s="0"/>
      <c r="KE337" s="0"/>
      <c r="KF337" s="0"/>
      <c r="KG337" s="0"/>
      <c r="KH337" s="0"/>
      <c r="KI337" s="0"/>
      <c r="KJ337" s="0"/>
      <c r="KK337" s="0"/>
      <c r="KL337" s="0"/>
      <c r="KM337" s="0"/>
      <c r="KN337" s="0"/>
      <c r="KO337" s="0"/>
      <c r="KP337" s="0"/>
      <c r="KQ337" s="0"/>
      <c r="KR337" s="0"/>
      <c r="KS337" s="0"/>
      <c r="KT337" s="0"/>
      <c r="KU337" s="0"/>
      <c r="KV337" s="0"/>
      <c r="KW337" s="0"/>
      <c r="KX337" s="0"/>
      <c r="KY337" s="0"/>
      <c r="KZ337" s="0"/>
      <c r="LA337" s="0"/>
      <c r="LB337" s="0"/>
      <c r="LC337" s="0"/>
      <c r="LD337" s="0"/>
      <c r="LE337" s="0"/>
      <c r="LF337" s="0"/>
      <c r="LG337" s="0"/>
      <c r="LH337" s="0"/>
      <c r="LI337" s="0"/>
      <c r="LJ337" s="0"/>
      <c r="LK337" s="0"/>
      <c r="LL337" s="0"/>
      <c r="LM337" s="0"/>
      <c r="LN337" s="0"/>
      <c r="LO337" s="0"/>
      <c r="LP337" s="0"/>
      <c r="LQ337" s="0"/>
      <c r="LR337" s="0"/>
      <c r="LS337" s="0"/>
      <c r="LT337" s="0"/>
      <c r="LU337" s="0"/>
      <c r="LV337" s="0"/>
      <c r="LW337" s="0"/>
      <c r="LX337" s="0"/>
      <c r="LY337" s="0"/>
      <c r="LZ337" s="0"/>
      <c r="MA337" s="0"/>
      <c r="MB337" s="0"/>
      <c r="MC337" s="0"/>
      <c r="MD337" s="0"/>
      <c r="ME337" s="0"/>
      <c r="MF337" s="0"/>
      <c r="MG337" s="0"/>
      <c r="MH337" s="0"/>
      <c r="MI337" s="0"/>
      <c r="MJ337" s="0"/>
      <c r="MK337" s="0"/>
      <c r="ML337" s="0"/>
      <c r="MM337" s="0"/>
      <c r="MN337" s="0"/>
      <c r="MO337" s="0"/>
      <c r="MP337" s="0"/>
      <c r="MQ337" s="0"/>
      <c r="MR337" s="0"/>
      <c r="MS337" s="0"/>
      <c r="MT337" s="0"/>
      <c r="MU337" s="0"/>
      <c r="MV337" s="0"/>
      <c r="MW337" s="0"/>
      <c r="MX337" s="0"/>
      <c r="MY337" s="0"/>
      <c r="MZ337" s="0"/>
      <c r="NA337" s="0"/>
      <c r="NB337" s="0"/>
      <c r="NC337" s="0"/>
      <c r="ND337" s="0"/>
      <c r="NE337" s="0"/>
      <c r="NF337" s="0"/>
      <c r="NG337" s="0"/>
      <c r="NH337" s="0"/>
      <c r="NI337" s="0"/>
      <c r="NJ337" s="0"/>
      <c r="NK337" s="0"/>
      <c r="NL337" s="0"/>
      <c r="NM337" s="0"/>
      <c r="NN337" s="0"/>
      <c r="NO337" s="0"/>
      <c r="NP337" s="0"/>
      <c r="NQ337" s="0"/>
      <c r="NR337" s="0"/>
      <c r="NS337" s="0"/>
      <c r="NT337" s="0"/>
      <c r="NU337" s="0"/>
      <c r="NV337" s="0"/>
      <c r="NW337" s="0"/>
      <c r="NX337" s="0"/>
      <c r="NY337" s="0"/>
      <c r="NZ337" s="0"/>
      <c r="OA337" s="0"/>
      <c r="OB337" s="0"/>
      <c r="OC337" s="0"/>
      <c r="OD337" s="0"/>
      <c r="OE337" s="0"/>
      <c r="OF337" s="0"/>
      <c r="OG337" s="0"/>
      <c r="OH337" s="0"/>
      <c r="OI337" s="0"/>
      <c r="OJ337" s="0"/>
      <c r="OK337" s="0"/>
      <c r="OL337" s="0"/>
      <c r="OM337" s="0"/>
      <c r="ON337" s="0"/>
      <c r="OO337" s="0"/>
      <c r="OP337" s="0"/>
      <c r="OQ337" s="0"/>
      <c r="OR337" s="0"/>
      <c r="OS337" s="0"/>
      <c r="OT337" s="0"/>
      <c r="OU337" s="0"/>
      <c r="OV337" s="0"/>
      <c r="OW337" s="0"/>
      <c r="OX337" s="0"/>
      <c r="OY337" s="0"/>
      <c r="OZ337" s="0"/>
      <c r="PA337" s="0"/>
      <c r="PB337" s="0"/>
      <c r="PC337" s="0"/>
      <c r="PD337" s="0"/>
      <c r="PE337" s="0"/>
      <c r="PF337" s="0"/>
      <c r="PG337" s="0"/>
      <c r="PH337" s="0"/>
      <c r="PI337" s="0"/>
      <c r="PJ337" s="0"/>
      <c r="PK337" s="0"/>
      <c r="PL337" s="0"/>
      <c r="PM337" s="0"/>
      <c r="PN337" s="0"/>
      <c r="PO337" s="0"/>
      <c r="PP337" s="0"/>
      <c r="PQ337" s="0"/>
      <c r="PR337" s="0"/>
      <c r="PS337" s="0"/>
      <c r="PT337" s="0"/>
      <c r="PU337" s="0"/>
      <c r="PV337" s="0"/>
      <c r="PW337" s="0"/>
      <c r="PX337" s="0"/>
      <c r="PY337" s="0"/>
      <c r="PZ337" s="0"/>
      <c r="QA337" s="0"/>
      <c r="QB337" s="0"/>
      <c r="QC337" s="0"/>
      <c r="QD337" s="0"/>
      <c r="QE337" s="0"/>
      <c r="QF337" s="0"/>
      <c r="QG337" s="0"/>
      <c r="QH337" s="0"/>
      <c r="QI337" s="0"/>
      <c r="QJ337" s="0"/>
      <c r="QK337" s="0"/>
      <c r="QL337" s="0"/>
      <c r="QM337" s="0"/>
      <c r="QN337" s="0"/>
      <c r="QO337" s="0"/>
      <c r="QP337" s="0"/>
      <c r="QQ337" s="0"/>
      <c r="QR337" s="0"/>
      <c r="QS337" s="0"/>
      <c r="QT337" s="0"/>
      <c r="QU337" s="0"/>
      <c r="QV337" s="0"/>
      <c r="QW337" s="0"/>
      <c r="QX337" s="0"/>
      <c r="QY337" s="0"/>
      <c r="QZ337" s="0"/>
      <c r="RA337" s="0"/>
      <c r="RB337" s="0"/>
      <c r="RC337" s="0"/>
      <c r="RD337" s="0"/>
      <c r="RE337" s="0"/>
      <c r="RF337" s="0"/>
      <c r="RG337" s="0"/>
      <c r="RH337" s="0"/>
      <c r="RI337" s="0"/>
      <c r="RJ337" s="0"/>
      <c r="RK337" s="0"/>
      <c r="RL337" s="0"/>
      <c r="RM337" s="0"/>
      <c r="RN337" s="0"/>
      <c r="RO337" s="0"/>
      <c r="RP337" s="0"/>
      <c r="RQ337" s="0"/>
      <c r="RR337" s="0"/>
      <c r="RS337" s="0"/>
      <c r="RT337" s="0"/>
      <c r="RU337" s="0"/>
      <c r="RV337" s="0"/>
      <c r="RW337" s="0"/>
      <c r="RX337" s="0"/>
      <c r="RY337" s="0"/>
      <c r="RZ337" s="0"/>
      <c r="SA337" s="0"/>
      <c r="SB337" s="0"/>
      <c r="SC337" s="0"/>
      <c r="SD337" s="0"/>
      <c r="SE337" s="0"/>
      <c r="SF337" s="0"/>
      <c r="SG337" s="0"/>
      <c r="SH337" s="0"/>
      <c r="SI337" s="0"/>
      <c r="SJ337" s="0"/>
      <c r="SK337" s="0"/>
      <c r="SL337" s="0"/>
      <c r="SM337" s="0"/>
      <c r="SN337" s="0"/>
      <c r="SO337" s="0"/>
      <c r="SP337" s="0"/>
      <c r="SQ337" s="0"/>
      <c r="SR337" s="0"/>
      <c r="SS337" s="0"/>
      <c r="ST337" s="0"/>
      <c r="SU337" s="0"/>
      <c r="SV337" s="0"/>
      <c r="SW337" s="0"/>
      <c r="SX337" s="0"/>
      <c r="SY337" s="0"/>
      <c r="SZ337" s="0"/>
      <c r="TA337" s="0"/>
      <c r="TB337" s="0"/>
      <c r="TC337" s="0"/>
      <c r="TD337" s="0"/>
      <c r="TE337" s="0"/>
      <c r="TF337" s="0"/>
      <c r="TG337" s="0"/>
      <c r="TH337" s="0"/>
      <c r="TI337" s="0"/>
      <c r="TJ337" s="0"/>
      <c r="TK337" s="0"/>
      <c r="TL337" s="0"/>
      <c r="TM337" s="0"/>
      <c r="TN337" s="0"/>
      <c r="TO337" s="0"/>
      <c r="TP337" s="0"/>
      <c r="TQ337" s="0"/>
      <c r="TR337" s="0"/>
      <c r="TS337" s="0"/>
      <c r="TT337" s="0"/>
      <c r="TU337" s="0"/>
      <c r="TV337" s="0"/>
      <c r="TW337" s="0"/>
      <c r="TX337" s="0"/>
      <c r="TY337" s="0"/>
      <c r="TZ337" s="0"/>
      <c r="UA337" s="0"/>
      <c r="UB337" s="0"/>
      <c r="UC337" s="0"/>
      <c r="UD337" s="0"/>
      <c r="UE337" s="0"/>
      <c r="UF337" s="0"/>
      <c r="UG337" s="0"/>
      <c r="UH337" s="0"/>
      <c r="UI337" s="0"/>
      <c r="UJ337" s="0"/>
      <c r="UK337" s="0"/>
      <c r="UL337" s="0"/>
      <c r="UM337" s="0"/>
      <c r="UN337" s="0"/>
      <c r="UO337" s="0"/>
      <c r="UP337" s="0"/>
      <c r="UQ337" s="0"/>
      <c r="UR337" s="0"/>
      <c r="US337" s="0"/>
      <c r="UT337" s="0"/>
      <c r="UU337" s="0"/>
      <c r="UV337" s="0"/>
      <c r="UW337" s="0"/>
      <c r="UX337" s="0"/>
      <c r="UY337" s="0"/>
      <c r="UZ337" s="0"/>
      <c r="VA337" s="0"/>
      <c r="VB337" s="0"/>
      <c r="VC337" s="0"/>
      <c r="VD337" s="0"/>
      <c r="VE337" s="0"/>
      <c r="VF337" s="0"/>
      <c r="VG337" s="0"/>
      <c r="VH337" s="0"/>
      <c r="VI337" s="0"/>
      <c r="VJ337" s="0"/>
      <c r="VK337" s="0"/>
      <c r="VL337" s="0"/>
      <c r="VM337" s="0"/>
      <c r="VN337" s="0"/>
      <c r="VO337" s="0"/>
      <c r="VP337" s="0"/>
      <c r="VQ337" s="0"/>
      <c r="VR337" s="0"/>
      <c r="VS337" s="0"/>
      <c r="VT337" s="0"/>
      <c r="VU337" s="0"/>
      <c r="VV337" s="0"/>
      <c r="VW337" s="0"/>
      <c r="VX337" s="0"/>
      <c r="VY337" s="0"/>
      <c r="VZ337" s="0"/>
      <c r="WA337" s="0"/>
      <c r="WB337" s="0"/>
      <c r="WC337" s="0"/>
      <c r="WD337" s="0"/>
      <c r="WE337" s="0"/>
      <c r="WF337" s="0"/>
      <c r="WG337" s="0"/>
      <c r="WH337" s="0"/>
      <c r="WI337" s="0"/>
      <c r="WJ337" s="0"/>
      <c r="WK337" s="0"/>
      <c r="WL337" s="0"/>
      <c r="WM337" s="0"/>
      <c r="WN337" s="0"/>
      <c r="WO337" s="0"/>
      <c r="WP337" s="0"/>
      <c r="WQ337" s="0"/>
      <c r="WR337" s="0"/>
      <c r="WS337" s="0"/>
      <c r="WT337" s="0"/>
      <c r="WU337" s="0"/>
      <c r="WV337" s="0"/>
      <c r="WW337" s="0"/>
      <c r="WX337" s="0"/>
      <c r="WY337" s="0"/>
      <c r="WZ337" s="0"/>
      <c r="XA337" s="0"/>
      <c r="XB337" s="0"/>
      <c r="XC337" s="0"/>
      <c r="XD337" s="0"/>
      <c r="XE337" s="0"/>
      <c r="XF337" s="0"/>
      <c r="XG337" s="0"/>
      <c r="XH337" s="0"/>
      <c r="XI337" s="0"/>
      <c r="XJ337" s="0"/>
      <c r="XK337" s="0"/>
      <c r="XL337" s="0"/>
      <c r="XM337" s="0"/>
      <c r="XN337" s="0"/>
      <c r="XO337" s="0"/>
      <c r="XP337" s="0"/>
      <c r="XQ337" s="0"/>
      <c r="XR337" s="0"/>
      <c r="XS337" s="0"/>
      <c r="XT337" s="0"/>
      <c r="XU337" s="0"/>
      <c r="XV337" s="0"/>
      <c r="XW337" s="0"/>
      <c r="XX337" s="0"/>
      <c r="XY337" s="0"/>
      <c r="XZ337" s="0"/>
      <c r="YA337" s="0"/>
      <c r="YB337" s="0"/>
      <c r="YC337" s="0"/>
      <c r="YD337" s="0"/>
      <c r="YE337" s="0"/>
      <c r="YF337" s="0"/>
      <c r="YG337" s="0"/>
      <c r="YH337" s="0"/>
      <c r="YI337" s="0"/>
      <c r="YJ337" s="0"/>
      <c r="YK337" s="0"/>
      <c r="YL337" s="0"/>
      <c r="YM337" s="0"/>
      <c r="YN337" s="0"/>
      <c r="YO337" s="0"/>
      <c r="YP337" s="0"/>
      <c r="YQ337" s="0"/>
      <c r="YR337" s="0"/>
      <c r="YS337" s="0"/>
      <c r="YT337" s="0"/>
      <c r="YU337" s="0"/>
      <c r="YV337" s="0"/>
      <c r="YW337" s="0"/>
      <c r="YX337" s="0"/>
      <c r="YY337" s="0"/>
      <c r="YZ337" s="0"/>
      <c r="ZA337" s="0"/>
      <c r="ZB337" s="0"/>
      <c r="ZC337" s="0"/>
      <c r="ZD337" s="0"/>
      <c r="ZE337" s="0"/>
      <c r="ZF337" s="0"/>
      <c r="ZG337" s="0"/>
      <c r="ZH337" s="0"/>
      <c r="ZI337" s="0"/>
      <c r="ZJ337" s="0"/>
      <c r="ZK337" s="0"/>
      <c r="ZL337" s="0"/>
      <c r="ZM337" s="0"/>
      <c r="ZN337" s="0"/>
      <c r="ZO337" s="0"/>
      <c r="ZP337" s="0"/>
      <c r="ZQ337" s="0"/>
      <c r="ZR337" s="0"/>
      <c r="ZS337" s="0"/>
      <c r="ZT337" s="0"/>
      <c r="ZU337" s="0"/>
      <c r="ZV337" s="0"/>
      <c r="ZW337" s="0"/>
      <c r="ZX337" s="0"/>
      <c r="ZY337" s="0"/>
      <c r="ZZ337" s="0"/>
      <c r="AAA337" s="0"/>
      <c r="AAB337" s="0"/>
      <c r="AAC337" s="0"/>
      <c r="AAD337" s="0"/>
      <c r="AAE337" s="0"/>
      <c r="AAF337" s="0"/>
      <c r="AAG337" s="0"/>
      <c r="AAH337" s="0"/>
      <c r="AAI337" s="0"/>
      <c r="AAJ337" s="0"/>
      <c r="AAK337" s="0"/>
      <c r="AAL337" s="0"/>
      <c r="AAM337" s="0"/>
      <c r="AAN337" s="0"/>
      <c r="AAO337" s="0"/>
      <c r="AAP337" s="0"/>
      <c r="AAQ337" s="0"/>
      <c r="AAR337" s="0"/>
      <c r="AAS337" s="0"/>
      <c r="AAT337" s="0"/>
      <c r="AAU337" s="0"/>
      <c r="AAV337" s="0"/>
      <c r="AAW337" s="0"/>
      <c r="AAX337" s="0"/>
      <c r="AAY337" s="0"/>
      <c r="AAZ337" s="0"/>
      <c r="ABA337" s="0"/>
      <c r="ABB337" s="0"/>
      <c r="ABC337" s="0"/>
      <c r="ABD337" s="0"/>
      <c r="ABE337" s="0"/>
      <c r="ABF337" s="0"/>
      <c r="ABG337" s="0"/>
      <c r="ABH337" s="0"/>
      <c r="ABI337" s="0"/>
      <c r="ABJ337" s="0"/>
      <c r="ABK337" s="0"/>
      <c r="ABL337" s="0"/>
      <c r="ABM337" s="0"/>
      <c r="ABN337" s="0"/>
      <c r="ABO337" s="0"/>
      <c r="ABP337" s="0"/>
      <c r="ABQ337" s="0"/>
      <c r="ABR337" s="0"/>
      <c r="ABS337" s="0"/>
      <c r="ABT337" s="0"/>
      <c r="ABU337" s="0"/>
      <c r="ABV337" s="0"/>
      <c r="ABW337" s="0"/>
      <c r="ABX337" s="0"/>
      <c r="ABY337" s="0"/>
      <c r="ABZ337" s="0"/>
      <c r="ACA337" s="0"/>
      <c r="ACB337" s="0"/>
      <c r="ACC337" s="0"/>
      <c r="ACD337" s="0"/>
      <c r="ACE337" s="0"/>
      <c r="ACF337" s="0"/>
      <c r="ACG337" s="0"/>
      <c r="ACH337" s="0"/>
      <c r="ACI337" s="0"/>
      <c r="ACJ337" s="0"/>
      <c r="ACK337" s="0"/>
      <c r="ACL337" s="0"/>
      <c r="ACM337" s="0"/>
      <c r="ACN337" s="0"/>
      <c r="ACO337" s="0"/>
      <c r="ACP337" s="0"/>
      <c r="ACQ337" s="0"/>
      <c r="ACR337" s="0"/>
      <c r="ACS337" s="0"/>
      <c r="ACT337" s="0"/>
      <c r="ACU337" s="0"/>
      <c r="ACV337" s="0"/>
      <c r="ACW337" s="0"/>
      <c r="ACX337" s="0"/>
      <c r="ACY337" s="0"/>
      <c r="ACZ337" s="0"/>
      <c r="ADA337" s="0"/>
      <c r="ADB337" s="0"/>
      <c r="ADC337" s="0"/>
      <c r="ADD337" s="0"/>
      <c r="ADE337" s="0"/>
      <c r="ADF337" s="0"/>
      <c r="ADG337" s="0"/>
      <c r="ADH337" s="0"/>
      <c r="ADI337" s="0"/>
      <c r="ADJ337" s="0"/>
      <c r="ADK337" s="0"/>
      <c r="ADL337" s="0"/>
      <c r="ADM337" s="0"/>
      <c r="ADN337" s="0"/>
      <c r="ADO337" s="0"/>
      <c r="ADP337" s="0"/>
      <c r="ADQ337" s="0"/>
      <c r="ADR337" s="0"/>
      <c r="ADS337" s="0"/>
      <c r="ADT337" s="0"/>
      <c r="ADU337" s="0"/>
      <c r="ADV337" s="0"/>
      <c r="ADW337" s="0"/>
      <c r="ADX337" s="0"/>
      <c r="ADY337" s="0"/>
      <c r="ADZ337" s="0"/>
      <c r="AEA337" s="0"/>
      <c r="AEB337" s="0"/>
      <c r="AEC337" s="0"/>
    </row>
    <row r="338" customFormat="false" ht="15" hidden="false" customHeight="true" outlineLevel="0" collapsed="false">
      <c r="A338" s="0"/>
      <c r="B338" s="0"/>
      <c r="C338" s="232"/>
      <c r="D338" s="221"/>
      <c r="E338" s="252"/>
      <c r="F338" s="33" t="n">
        <v>1</v>
      </c>
      <c r="G338" s="53" t="n">
        <v>2</v>
      </c>
      <c r="H338" s="62" t="n">
        <v>3</v>
      </c>
      <c r="I338" s="51" t="n">
        <v>4</v>
      </c>
      <c r="J338" s="50" t="n">
        <v>5</v>
      </c>
      <c r="K338" s="253"/>
      <c r="L338" s="254"/>
      <c r="M338" s="5"/>
      <c r="N338" s="4"/>
      <c r="O338" s="5"/>
      <c r="P338" s="255"/>
      <c r="Q338" s="256"/>
      <c r="R338" s="182"/>
      <c r="S338" s="201" t="s">
        <v>770</v>
      </c>
      <c r="T338" s="201" t="s">
        <v>771</v>
      </c>
      <c r="U338" s="195"/>
      <c r="V338" s="250"/>
      <c r="W338" s="250"/>
      <c r="X338" s="250"/>
      <c r="Y338" s="250"/>
      <c r="Z338" s="250"/>
      <c r="AA338" s="250"/>
      <c r="AB338" s="251"/>
      <c r="AC338" s="195"/>
      <c r="AD338" s="195"/>
      <c r="AE338" s="195"/>
      <c r="AF338" s="195"/>
      <c r="AG338" s="195"/>
      <c r="AH338" s="195"/>
      <c r="AI338" s="195"/>
      <c r="AJ338" s="195"/>
      <c r="AK338" s="195"/>
      <c r="AL338" s="195"/>
      <c r="AM338" s="195"/>
      <c r="AN338" s="195"/>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c r="CW338" s="0"/>
      <c r="CX338" s="0"/>
      <c r="CY338" s="0"/>
      <c r="CZ338" s="0"/>
      <c r="DA338" s="0"/>
      <c r="DB338" s="0"/>
      <c r="DC338" s="0"/>
      <c r="DD338" s="0"/>
      <c r="DE338" s="0"/>
      <c r="DF338" s="0"/>
      <c r="DG338" s="0"/>
      <c r="DH338" s="0"/>
      <c r="DI338" s="0"/>
      <c r="DJ338" s="0"/>
      <c r="DK338" s="0"/>
      <c r="DL338" s="0"/>
      <c r="DM338" s="0"/>
      <c r="DN338" s="0"/>
      <c r="DO338" s="0"/>
      <c r="DP338" s="0"/>
      <c r="DQ338" s="0"/>
      <c r="DR338" s="0"/>
      <c r="DS338" s="0"/>
      <c r="DT338" s="0"/>
      <c r="DU338" s="0"/>
      <c r="DV338" s="0"/>
      <c r="DW338" s="0"/>
      <c r="DX338" s="0"/>
      <c r="DY338" s="0"/>
      <c r="DZ338" s="0"/>
      <c r="EA338" s="0"/>
      <c r="EB338" s="0"/>
      <c r="EC338" s="0"/>
      <c r="ED338" s="0"/>
      <c r="EE338" s="0"/>
      <c r="EF338" s="0"/>
      <c r="EG338" s="0"/>
      <c r="EH338" s="0"/>
      <c r="EI338" s="0"/>
      <c r="EJ338" s="0"/>
      <c r="EK338" s="0"/>
      <c r="EL338" s="0"/>
      <c r="EM338" s="0"/>
      <c r="EN338" s="0"/>
      <c r="EO338" s="0"/>
      <c r="EP338" s="0"/>
      <c r="EQ338" s="0"/>
      <c r="ER338" s="0"/>
      <c r="ES338" s="0"/>
      <c r="ET338" s="0"/>
      <c r="EU338" s="0"/>
      <c r="EV338" s="0"/>
      <c r="EW338" s="0"/>
      <c r="EX338" s="0"/>
      <c r="EY338" s="0"/>
      <c r="EZ338" s="0"/>
      <c r="FA338" s="0"/>
      <c r="FB338" s="0"/>
      <c r="FC338" s="0"/>
      <c r="FD338" s="0"/>
      <c r="FE338" s="0"/>
      <c r="FF338" s="0"/>
      <c r="FG338" s="0"/>
      <c r="FH338" s="0"/>
      <c r="FI338" s="0"/>
      <c r="FJ338" s="0"/>
      <c r="FK338" s="0"/>
      <c r="FL338" s="0"/>
      <c r="FM338" s="0"/>
      <c r="FN338" s="0"/>
      <c r="FO338" s="0"/>
      <c r="FP338" s="0"/>
      <c r="FQ338" s="0"/>
      <c r="FR338" s="0"/>
      <c r="FS338" s="0"/>
      <c r="FT338" s="0"/>
      <c r="FU338" s="0"/>
      <c r="FV338" s="0"/>
      <c r="FW338" s="0"/>
      <c r="FX338" s="0"/>
      <c r="FY338" s="0"/>
      <c r="FZ338" s="0"/>
      <c r="GA338" s="0"/>
      <c r="GB338" s="0"/>
      <c r="GC338" s="0"/>
      <c r="GD338" s="0"/>
      <c r="GE338" s="0"/>
      <c r="GF338" s="0"/>
      <c r="GG338" s="0"/>
      <c r="GH338" s="0"/>
      <c r="GI338" s="0"/>
      <c r="GJ338" s="0"/>
      <c r="GK338" s="0"/>
      <c r="GL338" s="0"/>
      <c r="GM338" s="0"/>
      <c r="GN338" s="0"/>
      <c r="GO338" s="0"/>
      <c r="GP338" s="0"/>
      <c r="GQ338" s="0"/>
      <c r="GR338" s="0"/>
      <c r="GS338" s="0"/>
      <c r="GT338" s="0"/>
      <c r="GU338" s="0"/>
      <c r="GV338" s="0"/>
      <c r="GW338" s="0"/>
      <c r="GX338" s="0"/>
      <c r="GY338" s="0"/>
      <c r="GZ338" s="0"/>
      <c r="HA338" s="0"/>
      <c r="HB338" s="0"/>
      <c r="HC338" s="0"/>
      <c r="HD338" s="0"/>
      <c r="HE338" s="0"/>
      <c r="HF338" s="0"/>
      <c r="HG338" s="0"/>
      <c r="HH338" s="0"/>
      <c r="HI338" s="0"/>
      <c r="HJ338" s="0"/>
      <c r="HK338" s="0"/>
      <c r="HL338" s="0"/>
      <c r="HM338" s="0"/>
      <c r="HN338" s="0"/>
      <c r="HO338" s="0"/>
      <c r="HP338" s="0"/>
      <c r="HQ338" s="0"/>
      <c r="HR338" s="0"/>
      <c r="HS338" s="0"/>
      <c r="HT338" s="0"/>
      <c r="HU338" s="0"/>
      <c r="HV338" s="0"/>
      <c r="HW338" s="0"/>
      <c r="HX338" s="0"/>
      <c r="HY338" s="0"/>
      <c r="HZ338" s="0"/>
      <c r="IA338" s="0"/>
      <c r="IB338" s="0"/>
      <c r="IC338" s="0"/>
      <c r="ID338" s="0"/>
      <c r="IE338" s="0"/>
      <c r="IF338" s="0"/>
      <c r="IG338" s="0"/>
      <c r="IH338" s="0"/>
      <c r="II338" s="0"/>
      <c r="IJ338" s="0"/>
      <c r="IK338" s="0"/>
      <c r="IL338" s="0"/>
      <c r="IM338" s="0"/>
      <c r="IN338" s="0"/>
      <c r="IO338" s="0"/>
      <c r="IP338" s="0"/>
      <c r="IQ338" s="0"/>
      <c r="IR338" s="0"/>
      <c r="IS338" s="0"/>
      <c r="IT338" s="0"/>
      <c r="IU338" s="0"/>
      <c r="IV338" s="0"/>
      <c r="IW338" s="0"/>
      <c r="IX338" s="0"/>
      <c r="IY338" s="0"/>
      <c r="IZ338" s="0"/>
      <c r="JA338" s="0"/>
      <c r="JB338" s="0"/>
      <c r="JC338" s="0"/>
      <c r="JD338" s="0"/>
      <c r="JE338" s="0"/>
      <c r="JF338" s="0"/>
      <c r="JG338" s="0"/>
      <c r="JH338" s="0"/>
      <c r="JI338" s="0"/>
      <c r="JJ338" s="0"/>
      <c r="JK338" s="0"/>
      <c r="JL338" s="0"/>
      <c r="JM338" s="0"/>
      <c r="JN338" s="0"/>
      <c r="JO338" s="0"/>
      <c r="JP338" s="0"/>
      <c r="JQ338" s="0"/>
      <c r="JR338" s="0"/>
      <c r="JS338" s="0"/>
      <c r="JT338" s="0"/>
      <c r="JU338" s="0"/>
      <c r="JV338" s="0"/>
      <c r="JW338" s="0"/>
      <c r="JX338" s="0"/>
      <c r="JY338" s="0"/>
      <c r="JZ338" s="0"/>
      <c r="KA338" s="0"/>
      <c r="KB338" s="0"/>
      <c r="KC338" s="0"/>
      <c r="KD338" s="0"/>
      <c r="KE338" s="0"/>
      <c r="KF338" s="0"/>
      <c r="KG338" s="0"/>
      <c r="KH338" s="0"/>
      <c r="KI338" s="0"/>
      <c r="KJ338" s="0"/>
      <c r="KK338" s="0"/>
      <c r="KL338" s="0"/>
      <c r="KM338" s="0"/>
      <c r="KN338" s="0"/>
      <c r="KO338" s="0"/>
      <c r="KP338" s="0"/>
      <c r="KQ338" s="0"/>
      <c r="KR338" s="0"/>
      <c r="KS338" s="0"/>
      <c r="KT338" s="0"/>
      <c r="KU338" s="0"/>
      <c r="KV338" s="0"/>
      <c r="KW338" s="0"/>
      <c r="KX338" s="0"/>
      <c r="KY338" s="0"/>
      <c r="KZ338" s="0"/>
      <c r="LA338" s="0"/>
      <c r="LB338" s="0"/>
      <c r="LC338" s="0"/>
      <c r="LD338" s="0"/>
      <c r="LE338" s="0"/>
      <c r="LF338" s="0"/>
      <c r="LG338" s="0"/>
      <c r="LH338" s="0"/>
      <c r="LI338" s="0"/>
      <c r="LJ338" s="0"/>
      <c r="LK338" s="0"/>
      <c r="LL338" s="0"/>
      <c r="LM338" s="0"/>
      <c r="LN338" s="0"/>
      <c r="LO338" s="0"/>
      <c r="LP338" s="0"/>
      <c r="LQ338" s="0"/>
      <c r="LR338" s="0"/>
      <c r="LS338" s="0"/>
      <c r="LT338" s="0"/>
      <c r="LU338" s="0"/>
      <c r="LV338" s="0"/>
      <c r="LW338" s="0"/>
      <c r="LX338" s="0"/>
      <c r="LY338" s="0"/>
      <c r="LZ338" s="0"/>
      <c r="MA338" s="0"/>
      <c r="MB338" s="0"/>
      <c r="MC338" s="0"/>
      <c r="MD338" s="0"/>
      <c r="ME338" s="0"/>
      <c r="MF338" s="0"/>
      <c r="MG338" s="0"/>
      <c r="MH338" s="0"/>
      <c r="MI338" s="0"/>
      <c r="MJ338" s="0"/>
      <c r="MK338" s="0"/>
      <c r="ML338" s="0"/>
      <c r="MM338" s="0"/>
      <c r="MN338" s="0"/>
      <c r="MO338" s="0"/>
      <c r="MP338" s="0"/>
      <c r="MQ338" s="0"/>
      <c r="MR338" s="0"/>
      <c r="MS338" s="0"/>
      <c r="MT338" s="0"/>
      <c r="MU338" s="0"/>
      <c r="MV338" s="0"/>
      <c r="MW338" s="0"/>
      <c r="MX338" s="0"/>
      <c r="MY338" s="0"/>
      <c r="MZ338" s="0"/>
      <c r="NA338" s="0"/>
      <c r="NB338" s="0"/>
      <c r="NC338" s="0"/>
      <c r="ND338" s="0"/>
      <c r="NE338" s="0"/>
      <c r="NF338" s="0"/>
      <c r="NG338" s="0"/>
      <c r="NH338" s="0"/>
      <c r="NI338" s="0"/>
      <c r="NJ338" s="0"/>
      <c r="NK338" s="0"/>
      <c r="NL338" s="0"/>
      <c r="NM338" s="0"/>
      <c r="NN338" s="0"/>
      <c r="NO338" s="0"/>
      <c r="NP338" s="0"/>
      <c r="NQ338" s="0"/>
      <c r="NR338" s="0"/>
      <c r="NS338" s="0"/>
      <c r="NT338" s="0"/>
      <c r="NU338" s="0"/>
      <c r="NV338" s="0"/>
      <c r="NW338" s="0"/>
      <c r="NX338" s="0"/>
      <c r="NY338" s="0"/>
      <c r="NZ338" s="0"/>
      <c r="OA338" s="0"/>
      <c r="OB338" s="0"/>
      <c r="OC338" s="0"/>
      <c r="OD338" s="0"/>
      <c r="OE338" s="0"/>
      <c r="OF338" s="0"/>
      <c r="OG338" s="0"/>
      <c r="OH338" s="0"/>
      <c r="OI338" s="0"/>
      <c r="OJ338" s="0"/>
      <c r="OK338" s="0"/>
      <c r="OL338" s="0"/>
      <c r="OM338" s="0"/>
      <c r="ON338" s="0"/>
      <c r="OO338" s="0"/>
      <c r="OP338" s="0"/>
      <c r="OQ338" s="0"/>
      <c r="OR338" s="0"/>
      <c r="OS338" s="0"/>
      <c r="OT338" s="0"/>
      <c r="OU338" s="0"/>
      <c r="OV338" s="0"/>
      <c r="OW338" s="0"/>
      <c r="OX338" s="0"/>
      <c r="OY338" s="0"/>
      <c r="OZ338" s="0"/>
      <c r="PA338" s="0"/>
      <c r="PB338" s="0"/>
      <c r="PC338" s="0"/>
      <c r="PD338" s="0"/>
      <c r="PE338" s="0"/>
      <c r="PF338" s="0"/>
      <c r="PG338" s="0"/>
      <c r="PH338" s="0"/>
      <c r="PI338" s="0"/>
      <c r="PJ338" s="0"/>
      <c r="PK338" s="0"/>
      <c r="PL338" s="0"/>
      <c r="PM338" s="0"/>
      <c r="PN338" s="0"/>
      <c r="PO338" s="0"/>
      <c r="PP338" s="0"/>
      <c r="PQ338" s="0"/>
      <c r="PR338" s="0"/>
      <c r="PS338" s="0"/>
      <c r="PT338" s="0"/>
      <c r="PU338" s="0"/>
      <c r="PV338" s="0"/>
      <c r="PW338" s="0"/>
      <c r="PX338" s="0"/>
      <c r="PY338" s="0"/>
      <c r="PZ338" s="0"/>
      <c r="QA338" s="0"/>
      <c r="QB338" s="0"/>
      <c r="QC338" s="0"/>
      <c r="QD338" s="0"/>
      <c r="QE338" s="0"/>
      <c r="QF338" s="0"/>
      <c r="QG338" s="0"/>
      <c r="QH338" s="0"/>
      <c r="QI338" s="0"/>
      <c r="QJ338" s="0"/>
      <c r="QK338" s="0"/>
      <c r="QL338" s="0"/>
      <c r="QM338" s="0"/>
      <c r="QN338" s="0"/>
      <c r="QO338" s="0"/>
      <c r="QP338" s="0"/>
      <c r="QQ338" s="0"/>
      <c r="QR338" s="0"/>
      <c r="QS338" s="0"/>
      <c r="QT338" s="0"/>
      <c r="QU338" s="0"/>
      <c r="QV338" s="0"/>
      <c r="QW338" s="0"/>
      <c r="QX338" s="0"/>
      <c r="QY338" s="0"/>
      <c r="QZ338" s="0"/>
      <c r="RA338" s="0"/>
      <c r="RB338" s="0"/>
      <c r="RC338" s="0"/>
      <c r="RD338" s="0"/>
      <c r="RE338" s="0"/>
      <c r="RF338" s="0"/>
      <c r="RG338" s="0"/>
      <c r="RH338" s="0"/>
      <c r="RI338" s="0"/>
      <c r="RJ338" s="0"/>
      <c r="RK338" s="0"/>
      <c r="RL338" s="0"/>
      <c r="RM338" s="0"/>
      <c r="RN338" s="0"/>
      <c r="RO338" s="0"/>
      <c r="RP338" s="0"/>
      <c r="RQ338" s="0"/>
      <c r="RR338" s="0"/>
      <c r="RS338" s="0"/>
      <c r="RT338" s="0"/>
      <c r="RU338" s="0"/>
      <c r="RV338" s="0"/>
      <c r="RW338" s="0"/>
      <c r="RX338" s="0"/>
      <c r="RY338" s="0"/>
      <c r="RZ338" s="0"/>
      <c r="SA338" s="0"/>
      <c r="SB338" s="0"/>
      <c r="SC338" s="0"/>
      <c r="SD338" s="0"/>
      <c r="SE338" s="0"/>
      <c r="SF338" s="0"/>
      <c r="SG338" s="0"/>
      <c r="SH338" s="0"/>
      <c r="SI338" s="0"/>
      <c r="SJ338" s="0"/>
      <c r="SK338" s="0"/>
      <c r="SL338" s="0"/>
      <c r="SM338" s="0"/>
      <c r="SN338" s="0"/>
      <c r="SO338" s="0"/>
      <c r="SP338" s="0"/>
      <c r="SQ338" s="0"/>
      <c r="SR338" s="0"/>
      <c r="SS338" s="0"/>
      <c r="ST338" s="0"/>
      <c r="SU338" s="0"/>
      <c r="SV338" s="0"/>
      <c r="SW338" s="0"/>
      <c r="SX338" s="0"/>
      <c r="SY338" s="0"/>
      <c r="SZ338" s="0"/>
      <c r="TA338" s="0"/>
      <c r="TB338" s="0"/>
      <c r="TC338" s="0"/>
      <c r="TD338" s="0"/>
      <c r="TE338" s="0"/>
      <c r="TF338" s="0"/>
      <c r="TG338" s="0"/>
      <c r="TH338" s="0"/>
      <c r="TI338" s="0"/>
      <c r="TJ338" s="0"/>
      <c r="TK338" s="0"/>
      <c r="TL338" s="0"/>
      <c r="TM338" s="0"/>
      <c r="TN338" s="0"/>
      <c r="TO338" s="0"/>
      <c r="TP338" s="0"/>
      <c r="TQ338" s="0"/>
      <c r="TR338" s="0"/>
      <c r="TS338" s="0"/>
      <c r="TT338" s="0"/>
      <c r="TU338" s="0"/>
      <c r="TV338" s="0"/>
      <c r="TW338" s="0"/>
      <c r="TX338" s="0"/>
      <c r="TY338" s="0"/>
      <c r="TZ338" s="0"/>
      <c r="UA338" s="0"/>
      <c r="UB338" s="0"/>
      <c r="UC338" s="0"/>
      <c r="UD338" s="0"/>
      <c r="UE338" s="0"/>
      <c r="UF338" s="0"/>
      <c r="UG338" s="0"/>
      <c r="UH338" s="0"/>
      <c r="UI338" s="0"/>
      <c r="UJ338" s="0"/>
      <c r="UK338" s="0"/>
      <c r="UL338" s="0"/>
      <c r="UM338" s="0"/>
      <c r="UN338" s="0"/>
      <c r="UO338" s="0"/>
      <c r="UP338" s="0"/>
      <c r="UQ338" s="0"/>
      <c r="UR338" s="0"/>
      <c r="US338" s="0"/>
      <c r="UT338" s="0"/>
      <c r="UU338" s="0"/>
      <c r="UV338" s="0"/>
      <c r="UW338" s="0"/>
      <c r="UX338" s="0"/>
      <c r="UY338" s="0"/>
      <c r="UZ338" s="0"/>
      <c r="VA338" s="0"/>
      <c r="VB338" s="0"/>
      <c r="VC338" s="0"/>
      <c r="VD338" s="0"/>
      <c r="VE338" s="0"/>
      <c r="VF338" s="0"/>
      <c r="VG338" s="0"/>
      <c r="VH338" s="0"/>
      <c r="VI338" s="0"/>
      <c r="VJ338" s="0"/>
      <c r="VK338" s="0"/>
      <c r="VL338" s="0"/>
      <c r="VM338" s="0"/>
      <c r="VN338" s="0"/>
      <c r="VO338" s="0"/>
      <c r="VP338" s="0"/>
      <c r="VQ338" s="0"/>
      <c r="VR338" s="0"/>
      <c r="VS338" s="0"/>
      <c r="VT338" s="0"/>
      <c r="VU338" s="0"/>
      <c r="VV338" s="0"/>
      <c r="VW338" s="0"/>
      <c r="VX338" s="0"/>
      <c r="VY338" s="0"/>
      <c r="VZ338" s="0"/>
      <c r="WA338" s="0"/>
      <c r="WB338" s="0"/>
      <c r="WC338" s="0"/>
      <c r="WD338" s="0"/>
      <c r="WE338" s="0"/>
      <c r="WF338" s="0"/>
      <c r="WG338" s="0"/>
      <c r="WH338" s="0"/>
      <c r="WI338" s="0"/>
      <c r="WJ338" s="0"/>
      <c r="WK338" s="0"/>
      <c r="WL338" s="0"/>
      <c r="WM338" s="0"/>
      <c r="WN338" s="0"/>
      <c r="WO338" s="0"/>
      <c r="WP338" s="0"/>
      <c r="WQ338" s="0"/>
      <c r="WR338" s="0"/>
      <c r="WS338" s="0"/>
      <c r="WT338" s="0"/>
      <c r="WU338" s="0"/>
      <c r="WV338" s="0"/>
      <c r="WW338" s="0"/>
      <c r="WX338" s="0"/>
      <c r="WY338" s="0"/>
      <c r="WZ338" s="0"/>
      <c r="XA338" s="0"/>
      <c r="XB338" s="0"/>
      <c r="XC338" s="0"/>
      <c r="XD338" s="0"/>
      <c r="XE338" s="0"/>
      <c r="XF338" s="0"/>
      <c r="XG338" s="0"/>
      <c r="XH338" s="0"/>
      <c r="XI338" s="0"/>
      <c r="XJ338" s="0"/>
      <c r="XK338" s="0"/>
      <c r="XL338" s="0"/>
      <c r="XM338" s="0"/>
      <c r="XN338" s="0"/>
      <c r="XO338" s="0"/>
      <c r="XP338" s="0"/>
      <c r="XQ338" s="0"/>
      <c r="XR338" s="0"/>
      <c r="XS338" s="0"/>
      <c r="XT338" s="0"/>
      <c r="XU338" s="0"/>
      <c r="XV338" s="0"/>
      <c r="XW338" s="0"/>
      <c r="XX338" s="0"/>
      <c r="XY338" s="0"/>
      <c r="XZ338" s="0"/>
      <c r="YA338" s="0"/>
      <c r="YB338" s="0"/>
      <c r="YC338" s="0"/>
      <c r="YD338" s="0"/>
      <c r="YE338" s="0"/>
      <c r="YF338" s="0"/>
      <c r="YG338" s="0"/>
      <c r="YH338" s="0"/>
      <c r="YI338" s="0"/>
      <c r="YJ338" s="0"/>
      <c r="YK338" s="0"/>
      <c r="YL338" s="0"/>
      <c r="YM338" s="0"/>
      <c r="YN338" s="0"/>
      <c r="YO338" s="0"/>
      <c r="YP338" s="0"/>
      <c r="YQ338" s="0"/>
      <c r="YR338" s="0"/>
      <c r="YS338" s="0"/>
      <c r="YT338" s="0"/>
      <c r="YU338" s="0"/>
      <c r="YV338" s="0"/>
      <c r="YW338" s="0"/>
      <c r="YX338" s="0"/>
      <c r="YY338" s="0"/>
      <c r="YZ338" s="0"/>
      <c r="ZA338" s="0"/>
      <c r="ZB338" s="0"/>
      <c r="ZC338" s="0"/>
      <c r="ZD338" s="0"/>
      <c r="ZE338" s="0"/>
      <c r="ZF338" s="0"/>
      <c r="ZG338" s="0"/>
      <c r="ZH338" s="0"/>
      <c r="ZI338" s="0"/>
      <c r="ZJ338" s="0"/>
      <c r="ZK338" s="0"/>
      <c r="ZL338" s="0"/>
      <c r="ZM338" s="0"/>
      <c r="ZN338" s="0"/>
      <c r="ZO338" s="0"/>
      <c r="ZP338" s="0"/>
      <c r="ZQ338" s="0"/>
      <c r="ZR338" s="0"/>
      <c r="ZS338" s="0"/>
      <c r="ZT338" s="0"/>
      <c r="ZU338" s="0"/>
      <c r="ZV338" s="0"/>
      <c r="ZW338" s="0"/>
      <c r="ZX338" s="0"/>
      <c r="ZY338" s="0"/>
      <c r="ZZ338" s="0"/>
      <c r="AAA338" s="0"/>
      <c r="AAB338" s="0"/>
      <c r="AAC338" s="0"/>
      <c r="AAD338" s="0"/>
      <c r="AAE338" s="0"/>
      <c r="AAF338" s="0"/>
      <c r="AAG338" s="0"/>
      <c r="AAH338" s="0"/>
      <c r="AAI338" s="0"/>
      <c r="AAJ338" s="0"/>
      <c r="AAK338" s="0"/>
      <c r="AAL338" s="0"/>
      <c r="AAM338" s="0"/>
      <c r="AAN338" s="0"/>
      <c r="AAO338" s="0"/>
      <c r="AAP338" s="0"/>
      <c r="AAQ338" s="0"/>
      <c r="AAR338" s="0"/>
      <c r="AAS338" s="0"/>
      <c r="AAT338" s="0"/>
      <c r="AAU338" s="0"/>
      <c r="AAV338" s="0"/>
      <c r="AAW338" s="0"/>
      <c r="AAX338" s="0"/>
      <c r="AAY338" s="0"/>
      <c r="AAZ338" s="0"/>
      <c r="ABA338" s="0"/>
      <c r="ABB338" s="0"/>
      <c r="ABC338" s="0"/>
      <c r="ABD338" s="0"/>
      <c r="ABE338" s="0"/>
      <c r="ABF338" s="0"/>
      <c r="ABG338" s="0"/>
      <c r="ABH338" s="0"/>
      <c r="ABI338" s="0"/>
      <c r="ABJ338" s="0"/>
      <c r="ABK338" s="0"/>
      <c r="ABL338" s="0"/>
      <c r="ABM338" s="0"/>
      <c r="ABN338" s="0"/>
      <c r="ABO338" s="0"/>
      <c r="ABP338" s="0"/>
      <c r="ABQ338" s="0"/>
      <c r="ABR338" s="0"/>
      <c r="ABS338" s="0"/>
      <c r="ABT338" s="0"/>
      <c r="ABU338" s="0"/>
      <c r="ABV338" s="0"/>
      <c r="ABW338" s="0"/>
      <c r="ABX338" s="0"/>
      <c r="ABY338" s="0"/>
      <c r="ABZ338" s="0"/>
      <c r="ACA338" s="0"/>
      <c r="ACB338" s="0"/>
      <c r="ACC338" s="0"/>
      <c r="ACD338" s="0"/>
      <c r="ACE338" s="0"/>
      <c r="ACF338" s="0"/>
      <c r="ACG338" s="0"/>
      <c r="ACH338" s="0"/>
      <c r="ACI338" s="0"/>
      <c r="ACJ338" s="0"/>
      <c r="ACK338" s="0"/>
      <c r="ACL338" s="0"/>
      <c r="ACM338" s="0"/>
      <c r="ACN338" s="0"/>
      <c r="ACO338" s="0"/>
      <c r="ACP338" s="0"/>
      <c r="ACQ338" s="0"/>
      <c r="ACR338" s="0"/>
      <c r="ACS338" s="0"/>
      <c r="ACT338" s="0"/>
      <c r="ACU338" s="0"/>
      <c r="ACV338" s="0"/>
      <c r="ACW338" s="0"/>
      <c r="ACX338" s="0"/>
      <c r="ACY338" s="0"/>
      <c r="ACZ338" s="0"/>
      <c r="ADA338" s="0"/>
      <c r="ADB338" s="0"/>
      <c r="ADC338" s="0"/>
      <c r="ADD338" s="0"/>
      <c r="ADE338" s="0"/>
      <c r="ADF338" s="0"/>
      <c r="ADG338" s="0"/>
      <c r="ADH338" s="0"/>
      <c r="ADI338" s="0"/>
      <c r="ADJ338" s="0"/>
      <c r="ADK338" s="0"/>
      <c r="ADL338" s="0"/>
      <c r="ADM338" s="0"/>
      <c r="ADN338" s="0"/>
      <c r="ADO338" s="0"/>
      <c r="ADP338" s="0"/>
      <c r="ADQ338" s="0"/>
      <c r="ADR338" s="0"/>
      <c r="ADS338" s="0"/>
      <c r="ADT338" s="0"/>
      <c r="ADU338" s="0"/>
      <c r="ADV338" s="0"/>
      <c r="ADW338" s="0"/>
      <c r="ADX338" s="0"/>
      <c r="ADY338" s="0"/>
      <c r="ADZ338" s="0"/>
      <c r="AEA338" s="0"/>
      <c r="AEB338" s="0"/>
      <c r="AEC338" s="0"/>
    </row>
    <row r="339" customFormat="false" ht="15" hidden="false" customHeight="true" outlineLevel="0" collapsed="false">
      <c r="A339" s="0"/>
      <c r="B339" s="0"/>
      <c r="C339" s="232"/>
      <c r="D339" s="221"/>
      <c r="E339" s="257" t="s">
        <v>772</v>
      </c>
      <c r="F339" s="12" t="n">
        <f aca="false">SUMIF(B1:B31,"=1")/1</f>
        <v>6</v>
      </c>
      <c r="G339" s="12" t="n">
        <f aca="false">SUMIF(B1:B31,"=2")/2</f>
        <v>6</v>
      </c>
      <c r="H339" s="12" t="n">
        <f aca="false">SUMIF(B1:B31,"=3")/3</f>
        <v>14</v>
      </c>
      <c r="I339" s="12" t="n">
        <f aca="false">SUMIF(B1:B31,"=4")/4</f>
        <v>2</v>
      </c>
      <c r="J339" s="12" t="n">
        <f aca="false">SUMIF(B1:B31,"=5")/5</f>
        <v>1</v>
      </c>
      <c r="K339" s="253" t="n">
        <f aca="false">SUM(F339:J339)</f>
        <v>29</v>
      </c>
      <c r="L339" s="258"/>
      <c r="M339" s="259"/>
      <c r="N339" s="4"/>
      <c r="O339" s="260"/>
      <c r="P339" s="255" t="n">
        <v>2010</v>
      </c>
      <c r="Q339" s="261" t="s">
        <v>773</v>
      </c>
      <c r="R339" s="182"/>
      <c r="S339" s="216"/>
      <c r="T339" s="195"/>
      <c r="U339" s="195"/>
      <c r="V339" s="250"/>
      <c r="W339" s="250"/>
      <c r="X339" s="250"/>
      <c r="Y339" s="250"/>
      <c r="Z339" s="250"/>
      <c r="AA339" s="250"/>
      <c r="AB339" s="251"/>
      <c r="AC339" s="195"/>
      <c r="AD339" s="195"/>
      <c r="AE339" s="195"/>
      <c r="AF339" s="195"/>
      <c r="AG339" s="195"/>
      <c r="AH339" s="195"/>
      <c r="AI339" s="195"/>
      <c r="AJ339" s="195"/>
      <c r="AK339" s="195"/>
      <c r="AL339" s="195"/>
      <c r="AM339" s="195"/>
      <c r="AN339" s="195"/>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c r="CZ339" s="0"/>
      <c r="DA339" s="0"/>
      <c r="DB339" s="0"/>
      <c r="DC339" s="0"/>
      <c r="DD339" s="0"/>
      <c r="DE339" s="0"/>
      <c r="DF339" s="0"/>
      <c r="DG339" s="0"/>
      <c r="DH339" s="0"/>
      <c r="DI339" s="0"/>
      <c r="DJ339" s="0"/>
      <c r="DK339" s="0"/>
      <c r="DL339" s="0"/>
      <c r="DM339" s="0"/>
      <c r="DN339" s="0"/>
      <c r="DO339" s="0"/>
      <c r="DP339" s="0"/>
      <c r="DQ339" s="0"/>
      <c r="DR339" s="0"/>
      <c r="DS339" s="0"/>
      <c r="DT339" s="0"/>
      <c r="DU339" s="0"/>
      <c r="DV339" s="0"/>
      <c r="DW339" s="0"/>
      <c r="DX339" s="0"/>
      <c r="DY339" s="0"/>
      <c r="DZ339" s="0"/>
      <c r="EA339" s="0"/>
      <c r="EB339" s="0"/>
      <c r="EC339" s="0"/>
      <c r="ED339" s="0"/>
      <c r="EE339" s="0"/>
      <c r="EF339" s="0"/>
      <c r="EG339" s="0"/>
      <c r="EH339" s="0"/>
      <c r="EI339" s="0"/>
      <c r="EJ339" s="0"/>
      <c r="EK339" s="0"/>
      <c r="EL339" s="0"/>
      <c r="EM339" s="0"/>
      <c r="EN339" s="0"/>
      <c r="EO339" s="0"/>
      <c r="EP339" s="0"/>
      <c r="EQ339" s="0"/>
      <c r="ER339" s="0"/>
      <c r="ES339" s="0"/>
      <c r="ET339" s="0"/>
      <c r="EU339" s="0"/>
      <c r="EV339" s="0"/>
      <c r="EW339" s="0"/>
      <c r="EX339" s="0"/>
      <c r="EY339" s="0"/>
      <c r="EZ339" s="0"/>
      <c r="FA339" s="0"/>
      <c r="FB339" s="0"/>
      <c r="FC339" s="0"/>
      <c r="FD339" s="0"/>
      <c r="FE339" s="0"/>
      <c r="FF339" s="0"/>
      <c r="FG339" s="0"/>
      <c r="FH339" s="0"/>
      <c r="FI339" s="0"/>
      <c r="FJ339" s="0"/>
      <c r="FK339" s="0"/>
      <c r="FL339" s="0"/>
      <c r="FM339" s="0"/>
      <c r="FN339" s="0"/>
      <c r="FO339" s="0"/>
      <c r="FP339" s="0"/>
      <c r="FQ339" s="0"/>
      <c r="FR339" s="0"/>
      <c r="FS339" s="0"/>
      <c r="FT339" s="0"/>
      <c r="FU339" s="0"/>
      <c r="FV339" s="0"/>
      <c r="FW339" s="0"/>
      <c r="FX339" s="0"/>
      <c r="FY339" s="0"/>
      <c r="FZ339" s="0"/>
      <c r="GA339" s="0"/>
      <c r="GB339" s="0"/>
      <c r="GC339" s="0"/>
      <c r="GD339" s="0"/>
      <c r="GE339" s="0"/>
      <c r="GF339" s="0"/>
      <c r="GG339" s="0"/>
      <c r="GH339" s="0"/>
      <c r="GI339" s="0"/>
      <c r="GJ339" s="0"/>
      <c r="GK339" s="0"/>
      <c r="GL339" s="0"/>
      <c r="GM339" s="0"/>
      <c r="GN339" s="0"/>
      <c r="GO339" s="0"/>
      <c r="GP339" s="0"/>
      <c r="GQ339" s="0"/>
      <c r="GR339" s="0"/>
      <c r="GS339" s="0"/>
      <c r="GT339" s="0"/>
      <c r="GU339" s="0"/>
      <c r="GV339" s="0"/>
      <c r="GW339" s="0"/>
      <c r="GX339" s="0"/>
      <c r="GY339" s="0"/>
      <c r="GZ339" s="0"/>
      <c r="HA339" s="0"/>
      <c r="HB339" s="0"/>
      <c r="HC339" s="0"/>
      <c r="HD339" s="0"/>
      <c r="HE339" s="0"/>
      <c r="HF339" s="0"/>
      <c r="HG339" s="0"/>
      <c r="HH339" s="0"/>
      <c r="HI339" s="0"/>
      <c r="HJ339" s="0"/>
      <c r="HK339" s="0"/>
      <c r="HL339" s="0"/>
      <c r="HM339" s="0"/>
      <c r="HN339" s="0"/>
      <c r="HO339" s="0"/>
      <c r="HP339" s="0"/>
      <c r="HQ339" s="0"/>
      <c r="HR339" s="0"/>
      <c r="HS339" s="0"/>
      <c r="HT339" s="0"/>
      <c r="HU339" s="0"/>
      <c r="HV339" s="0"/>
      <c r="HW339" s="0"/>
      <c r="HX339" s="0"/>
      <c r="HY339" s="0"/>
      <c r="HZ339" s="0"/>
      <c r="IA339" s="0"/>
      <c r="IB339" s="0"/>
      <c r="IC339" s="0"/>
      <c r="ID339" s="0"/>
      <c r="IE339" s="0"/>
      <c r="IF339" s="0"/>
      <c r="IG339" s="0"/>
      <c r="IH339" s="0"/>
      <c r="II339" s="0"/>
      <c r="IJ339" s="0"/>
      <c r="IK339" s="0"/>
      <c r="IL339" s="0"/>
      <c r="IM339" s="0"/>
      <c r="IN339" s="0"/>
      <c r="IO339" s="0"/>
      <c r="IP339" s="0"/>
      <c r="IQ339" s="0"/>
      <c r="IR339" s="0"/>
      <c r="IS339" s="0"/>
      <c r="IT339" s="0"/>
      <c r="IU339" s="0"/>
      <c r="IV339" s="0"/>
      <c r="IW339" s="0"/>
      <c r="IX339" s="0"/>
      <c r="IY339" s="0"/>
      <c r="IZ339" s="0"/>
      <c r="JA339" s="0"/>
      <c r="JB339" s="0"/>
      <c r="JC339" s="0"/>
      <c r="JD339" s="0"/>
      <c r="JE339" s="0"/>
      <c r="JF339" s="0"/>
      <c r="JG339" s="0"/>
      <c r="JH339" s="0"/>
      <c r="JI339" s="0"/>
      <c r="JJ339" s="0"/>
      <c r="JK339" s="0"/>
      <c r="JL339" s="0"/>
      <c r="JM339" s="0"/>
      <c r="JN339" s="0"/>
      <c r="JO339" s="0"/>
      <c r="JP339" s="0"/>
      <c r="JQ339" s="0"/>
      <c r="JR339" s="0"/>
      <c r="JS339" s="0"/>
      <c r="JT339" s="0"/>
      <c r="JU339" s="0"/>
      <c r="JV339" s="0"/>
      <c r="JW339" s="0"/>
      <c r="JX339" s="0"/>
      <c r="JY339" s="0"/>
      <c r="JZ339" s="0"/>
      <c r="KA339" s="0"/>
      <c r="KB339" s="0"/>
      <c r="KC339" s="0"/>
      <c r="KD339" s="0"/>
      <c r="KE339" s="0"/>
      <c r="KF339" s="0"/>
      <c r="KG339" s="0"/>
      <c r="KH339" s="0"/>
      <c r="KI339" s="0"/>
      <c r="KJ339" s="0"/>
      <c r="KK339" s="0"/>
      <c r="KL339" s="0"/>
      <c r="KM339" s="0"/>
      <c r="KN339" s="0"/>
      <c r="KO339" s="0"/>
      <c r="KP339" s="0"/>
      <c r="KQ339" s="0"/>
      <c r="KR339" s="0"/>
      <c r="KS339" s="0"/>
      <c r="KT339" s="0"/>
      <c r="KU339" s="0"/>
      <c r="KV339" s="0"/>
      <c r="KW339" s="0"/>
      <c r="KX339" s="0"/>
      <c r="KY339" s="0"/>
      <c r="KZ339" s="0"/>
      <c r="LA339" s="0"/>
      <c r="LB339" s="0"/>
      <c r="LC339" s="0"/>
      <c r="LD339" s="0"/>
      <c r="LE339" s="0"/>
      <c r="LF339" s="0"/>
      <c r="LG339" s="0"/>
      <c r="LH339" s="0"/>
      <c r="LI339" s="0"/>
      <c r="LJ339" s="0"/>
      <c r="LK339" s="0"/>
      <c r="LL339" s="0"/>
      <c r="LM339" s="0"/>
      <c r="LN339" s="0"/>
      <c r="LO339" s="0"/>
      <c r="LP339" s="0"/>
      <c r="LQ339" s="0"/>
      <c r="LR339" s="0"/>
      <c r="LS339" s="0"/>
      <c r="LT339" s="0"/>
      <c r="LU339" s="0"/>
      <c r="LV339" s="0"/>
      <c r="LW339" s="0"/>
      <c r="LX339" s="0"/>
      <c r="LY339" s="0"/>
      <c r="LZ339" s="0"/>
      <c r="MA339" s="0"/>
      <c r="MB339" s="0"/>
      <c r="MC339" s="0"/>
      <c r="MD339" s="0"/>
      <c r="ME339" s="0"/>
      <c r="MF339" s="0"/>
      <c r="MG339" s="0"/>
      <c r="MH339" s="0"/>
      <c r="MI339" s="0"/>
      <c r="MJ339" s="0"/>
      <c r="MK339" s="0"/>
      <c r="ML339" s="0"/>
      <c r="MM339" s="0"/>
      <c r="MN339" s="0"/>
      <c r="MO339" s="0"/>
      <c r="MP339" s="0"/>
      <c r="MQ339" s="0"/>
      <c r="MR339" s="0"/>
      <c r="MS339" s="0"/>
      <c r="MT339" s="0"/>
      <c r="MU339" s="0"/>
      <c r="MV339" s="0"/>
      <c r="MW339" s="0"/>
      <c r="MX339" s="0"/>
      <c r="MY339" s="0"/>
      <c r="MZ339" s="0"/>
      <c r="NA339" s="0"/>
      <c r="NB339" s="0"/>
      <c r="NC339" s="0"/>
      <c r="ND339" s="0"/>
      <c r="NE339" s="0"/>
      <c r="NF339" s="0"/>
      <c r="NG339" s="0"/>
      <c r="NH339" s="0"/>
      <c r="NI339" s="0"/>
      <c r="NJ339" s="0"/>
      <c r="NK339" s="0"/>
      <c r="NL339" s="0"/>
      <c r="NM339" s="0"/>
      <c r="NN339" s="0"/>
      <c r="NO339" s="0"/>
      <c r="NP339" s="0"/>
      <c r="NQ339" s="0"/>
      <c r="NR339" s="0"/>
      <c r="NS339" s="0"/>
      <c r="NT339" s="0"/>
      <c r="NU339" s="0"/>
      <c r="NV339" s="0"/>
      <c r="NW339" s="0"/>
      <c r="NX339" s="0"/>
      <c r="NY339" s="0"/>
      <c r="NZ339" s="0"/>
      <c r="OA339" s="0"/>
      <c r="OB339" s="0"/>
      <c r="OC339" s="0"/>
      <c r="OD339" s="0"/>
      <c r="OE339" s="0"/>
      <c r="OF339" s="0"/>
      <c r="OG339" s="0"/>
      <c r="OH339" s="0"/>
      <c r="OI339" s="0"/>
      <c r="OJ339" s="0"/>
      <c r="OK339" s="0"/>
      <c r="OL339" s="0"/>
      <c r="OM339" s="0"/>
      <c r="ON339" s="0"/>
      <c r="OO339" s="0"/>
      <c r="OP339" s="0"/>
      <c r="OQ339" s="0"/>
      <c r="OR339" s="0"/>
      <c r="OS339" s="0"/>
      <c r="OT339" s="0"/>
      <c r="OU339" s="0"/>
      <c r="OV339" s="0"/>
      <c r="OW339" s="0"/>
      <c r="OX339" s="0"/>
      <c r="OY339" s="0"/>
      <c r="OZ339" s="0"/>
      <c r="PA339" s="0"/>
      <c r="PB339" s="0"/>
      <c r="PC339" s="0"/>
      <c r="PD339" s="0"/>
      <c r="PE339" s="0"/>
      <c r="PF339" s="0"/>
      <c r="PG339" s="0"/>
      <c r="PH339" s="0"/>
      <c r="PI339" s="0"/>
      <c r="PJ339" s="0"/>
      <c r="PK339" s="0"/>
      <c r="PL339" s="0"/>
      <c r="PM339" s="0"/>
      <c r="PN339" s="0"/>
      <c r="PO339" s="0"/>
      <c r="PP339" s="0"/>
      <c r="PQ339" s="0"/>
      <c r="PR339" s="0"/>
      <c r="PS339" s="0"/>
      <c r="PT339" s="0"/>
      <c r="PU339" s="0"/>
      <c r="PV339" s="0"/>
      <c r="PW339" s="0"/>
      <c r="PX339" s="0"/>
      <c r="PY339" s="0"/>
      <c r="PZ339" s="0"/>
      <c r="QA339" s="0"/>
      <c r="QB339" s="0"/>
      <c r="QC339" s="0"/>
      <c r="QD339" s="0"/>
      <c r="QE339" s="0"/>
      <c r="QF339" s="0"/>
      <c r="QG339" s="0"/>
      <c r="QH339" s="0"/>
      <c r="QI339" s="0"/>
      <c r="QJ339" s="0"/>
      <c r="QK339" s="0"/>
      <c r="QL339" s="0"/>
      <c r="QM339" s="0"/>
      <c r="QN339" s="0"/>
      <c r="QO339" s="0"/>
      <c r="QP339" s="0"/>
      <c r="QQ339" s="0"/>
      <c r="QR339" s="0"/>
      <c r="QS339" s="0"/>
      <c r="QT339" s="0"/>
      <c r="QU339" s="0"/>
      <c r="QV339" s="0"/>
      <c r="QW339" s="0"/>
      <c r="QX339" s="0"/>
      <c r="QY339" s="0"/>
      <c r="QZ339" s="0"/>
      <c r="RA339" s="0"/>
      <c r="RB339" s="0"/>
      <c r="RC339" s="0"/>
      <c r="RD339" s="0"/>
      <c r="RE339" s="0"/>
      <c r="RF339" s="0"/>
      <c r="RG339" s="0"/>
      <c r="RH339" s="0"/>
      <c r="RI339" s="0"/>
      <c r="RJ339" s="0"/>
      <c r="RK339" s="0"/>
      <c r="RL339" s="0"/>
      <c r="RM339" s="0"/>
      <c r="RN339" s="0"/>
      <c r="RO339" s="0"/>
      <c r="RP339" s="0"/>
      <c r="RQ339" s="0"/>
      <c r="RR339" s="0"/>
      <c r="RS339" s="0"/>
      <c r="RT339" s="0"/>
      <c r="RU339" s="0"/>
      <c r="RV339" s="0"/>
      <c r="RW339" s="0"/>
      <c r="RX339" s="0"/>
      <c r="RY339" s="0"/>
      <c r="RZ339" s="0"/>
      <c r="SA339" s="0"/>
      <c r="SB339" s="0"/>
      <c r="SC339" s="0"/>
      <c r="SD339" s="0"/>
      <c r="SE339" s="0"/>
      <c r="SF339" s="0"/>
      <c r="SG339" s="0"/>
      <c r="SH339" s="0"/>
      <c r="SI339" s="0"/>
      <c r="SJ339" s="0"/>
      <c r="SK339" s="0"/>
      <c r="SL339" s="0"/>
      <c r="SM339" s="0"/>
      <c r="SN339" s="0"/>
      <c r="SO339" s="0"/>
      <c r="SP339" s="0"/>
      <c r="SQ339" s="0"/>
      <c r="SR339" s="0"/>
      <c r="SS339" s="0"/>
      <c r="ST339" s="0"/>
      <c r="SU339" s="0"/>
      <c r="SV339" s="0"/>
      <c r="SW339" s="0"/>
      <c r="SX339" s="0"/>
      <c r="SY339" s="0"/>
      <c r="SZ339" s="0"/>
      <c r="TA339" s="0"/>
      <c r="TB339" s="0"/>
      <c r="TC339" s="0"/>
      <c r="TD339" s="0"/>
      <c r="TE339" s="0"/>
      <c r="TF339" s="0"/>
      <c r="TG339" s="0"/>
      <c r="TH339" s="0"/>
      <c r="TI339" s="0"/>
      <c r="TJ339" s="0"/>
      <c r="TK339" s="0"/>
      <c r="TL339" s="0"/>
      <c r="TM339" s="0"/>
      <c r="TN339" s="0"/>
      <c r="TO339" s="0"/>
      <c r="TP339" s="0"/>
      <c r="TQ339" s="0"/>
      <c r="TR339" s="0"/>
      <c r="TS339" s="0"/>
      <c r="TT339" s="0"/>
      <c r="TU339" s="0"/>
      <c r="TV339" s="0"/>
      <c r="TW339" s="0"/>
      <c r="TX339" s="0"/>
      <c r="TY339" s="0"/>
      <c r="TZ339" s="0"/>
      <c r="UA339" s="0"/>
      <c r="UB339" s="0"/>
      <c r="UC339" s="0"/>
      <c r="UD339" s="0"/>
      <c r="UE339" s="0"/>
      <c r="UF339" s="0"/>
      <c r="UG339" s="0"/>
      <c r="UH339" s="0"/>
      <c r="UI339" s="0"/>
      <c r="UJ339" s="0"/>
      <c r="UK339" s="0"/>
      <c r="UL339" s="0"/>
      <c r="UM339" s="0"/>
      <c r="UN339" s="0"/>
      <c r="UO339" s="0"/>
      <c r="UP339" s="0"/>
      <c r="UQ339" s="0"/>
      <c r="UR339" s="0"/>
      <c r="US339" s="0"/>
      <c r="UT339" s="0"/>
      <c r="UU339" s="0"/>
      <c r="UV339" s="0"/>
      <c r="UW339" s="0"/>
      <c r="UX339" s="0"/>
      <c r="UY339" s="0"/>
      <c r="UZ339" s="0"/>
      <c r="VA339" s="0"/>
      <c r="VB339" s="0"/>
      <c r="VC339" s="0"/>
      <c r="VD339" s="0"/>
      <c r="VE339" s="0"/>
      <c r="VF339" s="0"/>
      <c r="VG339" s="0"/>
      <c r="VH339" s="0"/>
      <c r="VI339" s="0"/>
      <c r="VJ339" s="0"/>
      <c r="VK339" s="0"/>
      <c r="VL339" s="0"/>
      <c r="VM339" s="0"/>
      <c r="VN339" s="0"/>
      <c r="VO339" s="0"/>
      <c r="VP339" s="0"/>
      <c r="VQ339" s="0"/>
      <c r="VR339" s="0"/>
      <c r="VS339" s="0"/>
      <c r="VT339" s="0"/>
      <c r="VU339" s="0"/>
      <c r="VV339" s="0"/>
      <c r="VW339" s="0"/>
      <c r="VX339" s="0"/>
      <c r="VY339" s="0"/>
      <c r="VZ339" s="0"/>
      <c r="WA339" s="0"/>
      <c r="WB339" s="0"/>
      <c r="WC339" s="0"/>
      <c r="WD339" s="0"/>
      <c r="WE339" s="0"/>
      <c r="WF339" s="0"/>
      <c r="WG339" s="0"/>
      <c r="WH339" s="0"/>
      <c r="WI339" s="0"/>
      <c r="WJ339" s="0"/>
      <c r="WK339" s="0"/>
      <c r="WL339" s="0"/>
      <c r="WM339" s="0"/>
      <c r="WN339" s="0"/>
      <c r="WO339" s="0"/>
      <c r="WP339" s="0"/>
      <c r="WQ339" s="0"/>
      <c r="WR339" s="0"/>
      <c r="WS339" s="0"/>
      <c r="WT339" s="0"/>
      <c r="WU339" s="0"/>
      <c r="WV339" s="0"/>
      <c r="WW339" s="0"/>
      <c r="WX339" s="0"/>
      <c r="WY339" s="0"/>
      <c r="WZ339" s="0"/>
      <c r="XA339" s="0"/>
      <c r="XB339" s="0"/>
      <c r="XC339" s="0"/>
      <c r="XD339" s="0"/>
      <c r="XE339" s="0"/>
      <c r="XF339" s="0"/>
      <c r="XG339" s="0"/>
      <c r="XH339" s="0"/>
      <c r="XI339" s="0"/>
      <c r="XJ339" s="0"/>
      <c r="XK339" s="0"/>
      <c r="XL339" s="0"/>
      <c r="XM339" s="0"/>
      <c r="XN339" s="0"/>
      <c r="XO339" s="0"/>
      <c r="XP339" s="0"/>
      <c r="XQ339" s="0"/>
      <c r="XR339" s="0"/>
      <c r="XS339" s="0"/>
      <c r="XT339" s="0"/>
      <c r="XU339" s="0"/>
      <c r="XV339" s="0"/>
      <c r="XW339" s="0"/>
      <c r="XX339" s="0"/>
      <c r="XY339" s="0"/>
      <c r="XZ339" s="0"/>
      <c r="YA339" s="0"/>
      <c r="YB339" s="0"/>
      <c r="YC339" s="0"/>
      <c r="YD339" s="0"/>
      <c r="YE339" s="0"/>
      <c r="YF339" s="0"/>
      <c r="YG339" s="0"/>
      <c r="YH339" s="0"/>
      <c r="YI339" s="0"/>
      <c r="YJ339" s="0"/>
      <c r="YK339" s="0"/>
      <c r="YL339" s="0"/>
      <c r="YM339" s="0"/>
      <c r="YN339" s="0"/>
      <c r="YO339" s="0"/>
      <c r="YP339" s="0"/>
      <c r="YQ339" s="0"/>
      <c r="YR339" s="0"/>
      <c r="YS339" s="0"/>
      <c r="YT339" s="0"/>
      <c r="YU339" s="0"/>
      <c r="YV339" s="0"/>
      <c r="YW339" s="0"/>
      <c r="YX339" s="0"/>
      <c r="YY339" s="0"/>
      <c r="YZ339" s="0"/>
      <c r="ZA339" s="0"/>
      <c r="ZB339" s="0"/>
      <c r="ZC339" s="0"/>
      <c r="ZD339" s="0"/>
      <c r="ZE339" s="0"/>
      <c r="ZF339" s="0"/>
      <c r="ZG339" s="0"/>
      <c r="ZH339" s="0"/>
      <c r="ZI339" s="0"/>
      <c r="ZJ339" s="0"/>
      <c r="ZK339" s="0"/>
      <c r="ZL339" s="0"/>
      <c r="ZM339" s="0"/>
      <c r="ZN339" s="0"/>
      <c r="ZO339" s="0"/>
      <c r="ZP339" s="0"/>
      <c r="ZQ339" s="0"/>
      <c r="ZR339" s="0"/>
      <c r="ZS339" s="0"/>
      <c r="ZT339" s="0"/>
      <c r="ZU339" s="0"/>
      <c r="ZV339" s="0"/>
      <c r="ZW339" s="0"/>
      <c r="ZX339" s="0"/>
      <c r="ZY339" s="0"/>
      <c r="ZZ339" s="0"/>
      <c r="AAA339" s="0"/>
      <c r="AAB339" s="0"/>
      <c r="AAC339" s="0"/>
      <c r="AAD339" s="0"/>
      <c r="AAE339" s="0"/>
      <c r="AAF339" s="0"/>
      <c r="AAG339" s="0"/>
      <c r="AAH339" s="0"/>
      <c r="AAI339" s="0"/>
      <c r="AAJ339" s="0"/>
      <c r="AAK339" s="0"/>
      <c r="AAL339" s="0"/>
      <c r="AAM339" s="0"/>
      <c r="AAN339" s="0"/>
      <c r="AAO339" s="0"/>
      <c r="AAP339" s="0"/>
      <c r="AAQ339" s="0"/>
      <c r="AAR339" s="0"/>
      <c r="AAS339" s="0"/>
      <c r="AAT339" s="0"/>
      <c r="AAU339" s="0"/>
      <c r="AAV339" s="0"/>
      <c r="AAW339" s="0"/>
      <c r="AAX339" s="0"/>
      <c r="AAY339" s="0"/>
      <c r="AAZ339" s="0"/>
      <c r="ABA339" s="0"/>
      <c r="ABB339" s="0"/>
      <c r="ABC339" s="0"/>
      <c r="ABD339" s="0"/>
      <c r="ABE339" s="0"/>
      <c r="ABF339" s="0"/>
      <c r="ABG339" s="0"/>
      <c r="ABH339" s="0"/>
      <c r="ABI339" s="0"/>
      <c r="ABJ339" s="0"/>
      <c r="ABK339" s="0"/>
      <c r="ABL339" s="0"/>
      <c r="ABM339" s="0"/>
      <c r="ABN339" s="0"/>
      <c r="ABO339" s="0"/>
      <c r="ABP339" s="0"/>
      <c r="ABQ339" s="0"/>
      <c r="ABR339" s="0"/>
      <c r="ABS339" s="0"/>
      <c r="ABT339" s="0"/>
      <c r="ABU339" s="0"/>
      <c r="ABV339" s="0"/>
      <c r="ABW339" s="0"/>
      <c r="ABX339" s="0"/>
      <c r="ABY339" s="0"/>
      <c r="ABZ339" s="0"/>
      <c r="ACA339" s="0"/>
      <c r="ACB339" s="0"/>
      <c r="ACC339" s="0"/>
      <c r="ACD339" s="0"/>
      <c r="ACE339" s="0"/>
      <c r="ACF339" s="0"/>
      <c r="ACG339" s="0"/>
      <c r="ACH339" s="0"/>
      <c r="ACI339" s="0"/>
      <c r="ACJ339" s="0"/>
      <c r="ACK339" s="0"/>
      <c r="ACL339" s="0"/>
      <c r="ACM339" s="0"/>
      <c r="ACN339" s="0"/>
      <c r="ACO339" s="0"/>
      <c r="ACP339" s="0"/>
      <c r="ACQ339" s="0"/>
      <c r="ACR339" s="0"/>
      <c r="ACS339" s="0"/>
      <c r="ACT339" s="0"/>
      <c r="ACU339" s="0"/>
      <c r="ACV339" s="0"/>
      <c r="ACW339" s="0"/>
      <c r="ACX339" s="0"/>
      <c r="ACY339" s="0"/>
      <c r="ACZ339" s="0"/>
      <c r="ADA339" s="0"/>
      <c r="ADB339" s="0"/>
      <c r="ADC339" s="0"/>
      <c r="ADD339" s="0"/>
      <c r="ADE339" s="0"/>
      <c r="ADF339" s="0"/>
      <c r="ADG339" s="0"/>
      <c r="ADH339" s="0"/>
      <c r="ADI339" s="0"/>
      <c r="ADJ339" s="0"/>
      <c r="ADK339" s="0"/>
      <c r="ADL339" s="0"/>
      <c r="ADM339" s="0"/>
      <c r="ADN339" s="0"/>
      <c r="ADO339" s="0"/>
      <c r="ADP339" s="0"/>
      <c r="ADQ339" s="0"/>
      <c r="ADR339" s="0"/>
      <c r="ADS339" s="0"/>
      <c r="ADT339" s="0"/>
      <c r="ADU339" s="0"/>
      <c r="ADV339" s="0"/>
      <c r="ADW339" s="0"/>
      <c r="ADX339" s="0"/>
      <c r="ADY339" s="0"/>
      <c r="ADZ339" s="0"/>
      <c r="AEA339" s="0"/>
      <c r="AEB339" s="0"/>
      <c r="AEC339" s="0"/>
    </row>
    <row r="340" customFormat="false" ht="15" hidden="false" customHeight="true" outlineLevel="0" collapsed="false">
      <c r="A340" s="0"/>
      <c r="B340" s="0"/>
      <c r="C340" s="232"/>
      <c r="D340" s="221"/>
      <c r="E340" s="257" t="s">
        <v>774</v>
      </c>
      <c r="F340" s="12" t="n">
        <f aca="false">SUMIF(B32:B60,"=1")/1</f>
        <v>10</v>
      </c>
      <c r="G340" s="12" t="n">
        <f aca="false">SUMIF(B32:B60,"=2")/2</f>
        <v>8</v>
      </c>
      <c r="H340" s="12" t="n">
        <f aca="false">SUMIF(B32:B60,"=3")/3</f>
        <v>10</v>
      </c>
      <c r="I340" s="12" t="n">
        <f aca="false">SUMIF(B32:B60,"=4")/4</f>
        <v>1</v>
      </c>
      <c r="J340" s="12" t="n">
        <f aca="false">SUMIF(B32:B60,"=5")/5</f>
        <v>0</v>
      </c>
      <c r="K340" s="253" t="n">
        <f aca="false">SUM(F340:J340)</f>
        <v>29</v>
      </c>
      <c r="L340" s="258" t="n">
        <v>146.2</v>
      </c>
      <c r="M340" s="259" t="n">
        <v>1.07</v>
      </c>
      <c r="N340" s="4" t="n">
        <v>20</v>
      </c>
      <c r="O340" s="260" t="n">
        <v>4255.71</v>
      </c>
      <c r="P340" s="255" t="n">
        <v>2000</v>
      </c>
      <c r="Q340" s="256"/>
      <c r="R340" s="182"/>
      <c r="S340" s="201" t="s">
        <v>775</v>
      </c>
      <c r="T340" s="201" t="s">
        <v>776</v>
      </c>
      <c r="U340" s="195"/>
      <c r="V340" s="250"/>
      <c r="W340" s="250"/>
      <c r="X340" s="250"/>
      <c r="Y340" s="250"/>
      <c r="Z340" s="250"/>
      <c r="AA340" s="250"/>
      <c r="AB340" s="251"/>
      <c r="AC340" s="195"/>
      <c r="AD340" s="195"/>
      <c r="AE340" s="195"/>
      <c r="AF340" s="195"/>
      <c r="AG340" s="195"/>
      <c r="AH340" s="195"/>
      <c r="AI340" s="195"/>
      <c r="AJ340" s="195"/>
      <c r="AK340" s="195"/>
      <c r="AL340" s="195"/>
      <c r="AM340" s="195"/>
      <c r="AN340" s="195"/>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c r="CW340" s="0"/>
      <c r="CX340" s="0"/>
      <c r="CY340" s="0"/>
      <c r="CZ340" s="0"/>
      <c r="DA340" s="0"/>
      <c r="DB340" s="0"/>
      <c r="DC340" s="0"/>
      <c r="DD340" s="0"/>
      <c r="DE340" s="0"/>
      <c r="DF340" s="0"/>
      <c r="DG340" s="0"/>
      <c r="DH340" s="0"/>
      <c r="DI340" s="0"/>
      <c r="DJ340" s="0"/>
      <c r="DK340" s="0"/>
      <c r="DL340" s="0"/>
      <c r="DM340" s="0"/>
      <c r="DN340" s="0"/>
      <c r="DO340" s="0"/>
      <c r="DP340" s="0"/>
      <c r="DQ340" s="0"/>
      <c r="DR340" s="0"/>
      <c r="DS340" s="0"/>
      <c r="DT340" s="0"/>
      <c r="DU340" s="0"/>
      <c r="DV340" s="0"/>
      <c r="DW340" s="0"/>
      <c r="DX340" s="0"/>
      <c r="DY340" s="0"/>
      <c r="DZ340" s="0"/>
      <c r="EA340" s="0"/>
      <c r="EB340" s="0"/>
      <c r="EC340" s="0"/>
      <c r="ED340" s="0"/>
      <c r="EE340" s="0"/>
      <c r="EF340" s="0"/>
      <c r="EG340" s="0"/>
      <c r="EH340" s="0"/>
      <c r="EI340" s="0"/>
      <c r="EJ340" s="0"/>
      <c r="EK340" s="0"/>
      <c r="EL340" s="0"/>
      <c r="EM340" s="0"/>
      <c r="EN340" s="0"/>
      <c r="EO340" s="0"/>
      <c r="EP340" s="0"/>
      <c r="EQ340" s="0"/>
      <c r="ER340" s="0"/>
      <c r="ES340" s="0"/>
      <c r="ET340" s="0"/>
      <c r="EU340" s="0"/>
      <c r="EV340" s="0"/>
      <c r="EW340" s="0"/>
      <c r="EX340" s="0"/>
      <c r="EY340" s="0"/>
      <c r="EZ340" s="0"/>
      <c r="FA340" s="0"/>
      <c r="FB340" s="0"/>
      <c r="FC340" s="0"/>
      <c r="FD340" s="0"/>
      <c r="FE340" s="0"/>
      <c r="FF340" s="0"/>
      <c r="FG340" s="0"/>
      <c r="FH340" s="0"/>
      <c r="FI340" s="0"/>
      <c r="FJ340" s="0"/>
      <c r="FK340" s="0"/>
      <c r="FL340" s="0"/>
      <c r="FM340" s="0"/>
      <c r="FN340" s="0"/>
      <c r="FO340" s="0"/>
      <c r="FP340" s="0"/>
      <c r="FQ340" s="0"/>
      <c r="FR340" s="0"/>
      <c r="FS340" s="0"/>
      <c r="FT340" s="0"/>
      <c r="FU340" s="0"/>
      <c r="FV340" s="0"/>
      <c r="FW340" s="0"/>
      <c r="FX340" s="0"/>
      <c r="FY340" s="0"/>
      <c r="FZ340" s="0"/>
      <c r="GA340" s="0"/>
      <c r="GB340" s="0"/>
      <c r="GC340" s="0"/>
      <c r="GD340" s="0"/>
      <c r="GE340" s="0"/>
      <c r="GF340" s="0"/>
      <c r="GG340" s="0"/>
      <c r="GH340" s="0"/>
      <c r="GI340" s="0"/>
      <c r="GJ340" s="0"/>
      <c r="GK340" s="0"/>
      <c r="GL340" s="0"/>
      <c r="GM340" s="0"/>
      <c r="GN340" s="0"/>
      <c r="GO340" s="0"/>
      <c r="GP340" s="0"/>
      <c r="GQ340" s="0"/>
      <c r="GR340" s="0"/>
      <c r="GS340" s="0"/>
      <c r="GT340" s="0"/>
      <c r="GU340" s="0"/>
      <c r="GV340" s="0"/>
      <c r="GW340" s="0"/>
      <c r="GX340" s="0"/>
      <c r="GY340" s="0"/>
      <c r="GZ340" s="0"/>
      <c r="HA340" s="0"/>
      <c r="HB340" s="0"/>
      <c r="HC340" s="0"/>
      <c r="HD340" s="0"/>
      <c r="HE340" s="0"/>
      <c r="HF340" s="0"/>
      <c r="HG340" s="0"/>
      <c r="HH340" s="0"/>
      <c r="HI340" s="0"/>
      <c r="HJ340" s="0"/>
      <c r="HK340" s="0"/>
      <c r="HL340" s="0"/>
      <c r="HM340" s="0"/>
      <c r="HN340" s="0"/>
      <c r="HO340" s="0"/>
      <c r="HP340" s="0"/>
      <c r="HQ340" s="0"/>
      <c r="HR340" s="0"/>
      <c r="HS340" s="0"/>
      <c r="HT340" s="0"/>
      <c r="HU340" s="0"/>
      <c r="HV340" s="0"/>
      <c r="HW340" s="0"/>
      <c r="HX340" s="0"/>
      <c r="HY340" s="0"/>
      <c r="HZ340" s="0"/>
      <c r="IA340" s="0"/>
      <c r="IB340" s="0"/>
      <c r="IC340" s="0"/>
      <c r="ID340" s="0"/>
      <c r="IE340" s="0"/>
      <c r="IF340" s="0"/>
      <c r="IG340" s="0"/>
      <c r="IH340" s="0"/>
      <c r="II340" s="0"/>
      <c r="IJ340" s="0"/>
      <c r="IK340" s="0"/>
      <c r="IL340" s="0"/>
      <c r="IM340" s="0"/>
      <c r="IN340" s="0"/>
      <c r="IO340" s="0"/>
      <c r="IP340" s="0"/>
      <c r="IQ340" s="0"/>
      <c r="IR340" s="0"/>
      <c r="IS340" s="0"/>
      <c r="IT340" s="0"/>
      <c r="IU340" s="0"/>
      <c r="IV340" s="0"/>
      <c r="IW340" s="0"/>
      <c r="IX340" s="0"/>
      <c r="IY340" s="0"/>
      <c r="IZ340" s="0"/>
      <c r="JA340" s="0"/>
      <c r="JB340" s="0"/>
      <c r="JC340" s="0"/>
      <c r="JD340" s="0"/>
      <c r="JE340" s="0"/>
      <c r="JF340" s="0"/>
      <c r="JG340" s="0"/>
      <c r="JH340" s="0"/>
      <c r="JI340" s="0"/>
      <c r="JJ340" s="0"/>
      <c r="JK340" s="0"/>
      <c r="JL340" s="0"/>
      <c r="JM340" s="0"/>
      <c r="JN340" s="0"/>
      <c r="JO340" s="0"/>
      <c r="JP340" s="0"/>
      <c r="JQ340" s="0"/>
      <c r="JR340" s="0"/>
      <c r="JS340" s="0"/>
      <c r="JT340" s="0"/>
      <c r="JU340" s="0"/>
      <c r="JV340" s="0"/>
      <c r="JW340" s="0"/>
      <c r="JX340" s="0"/>
      <c r="JY340" s="0"/>
      <c r="JZ340" s="0"/>
      <c r="KA340" s="0"/>
      <c r="KB340" s="0"/>
      <c r="KC340" s="0"/>
      <c r="KD340" s="0"/>
      <c r="KE340" s="0"/>
      <c r="KF340" s="0"/>
      <c r="KG340" s="0"/>
      <c r="KH340" s="0"/>
      <c r="KI340" s="0"/>
      <c r="KJ340" s="0"/>
      <c r="KK340" s="0"/>
      <c r="KL340" s="0"/>
      <c r="KM340" s="0"/>
      <c r="KN340" s="0"/>
      <c r="KO340" s="0"/>
      <c r="KP340" s="0"/>
      <c r="KQ340" s="0"/>
      <c r="KR340" s="0"/>
      <c r="KS340" s="0"/>
      <c r="KT340" s="0"/>
      <c r="KU340" s="0"/>
      <c r="KV340" s="0"/>
      <c r="KW340" s="0"/>
      <c r="KX340" s="0"/>
      <c r="KY340" s="0"/>
      <c r="KZ340" s="0"/>
      <c r="LA340" s="0"/>
      <c r="LB340" s="0"/>
      <c r="LC340" s="0"/>
      <c r="LD340" s="0"/>
      <c r="LE340" s="0"/>
      <c r="LF340" s="0"/>
      <c r="LG340" s="0"/>
      <c r="LH340" s="0"/>
      <c r="LI340" s="0"/>
      <c r="LJ340" s="0"/>
      <c r="LK340" s="0"/>
      <c r="LL340" s="0"/>
      <c r="LM340" s="0"/>
      <c r="LN340" s="0"/>
      <c r="LO340" s="0"/>
      <c r="LP340" s="0"/>
      <c r="LQ340" s="0"/>
      <c r="LR340" s="0"/>
      <c r="LS340" s="0"/>
      <c r="LT340" s="0"/>
      <c r="LU340" s="0"/>
      <c r="LV340" s="0"/>
      <c r="LW340" s="0"/>
      <c r="LX340" s="0"/>
      <c r="LY340" s="0"/>
      <c r="LZ340" s="0"/>
      <c r="MA340" s="0"/>
      <c r="MB340" s="0"/>
      <c r="MC340" s="0"/>
      <c r="MD340" s="0"/>
      <c r="ME340" s="0"/>
      <c r="MF340" s="0"/>
      <c r="MG340" s="0"/>
      <c r="MH340" s="0"/>
      <c r="MI340" s="0"/>
      <c r="MJ340" s="0"/>
      <c r="MK340" s="0"/>
      <c r="ML340" s="0"/>
      <c r="MM340" s="0"/>
      <c r="MN340" s="0"/>
      <c r="MO340" s="0"/>
      <c r="MP340" s="0"/>
      <c r="MQ340" s="0"/>
      <c r="MR340" s="0"/>
      <c r="MS340" s="0"/>
      <c r="MT340" s="0"/>
      <c r="MU340" s="0"/>
      <c r="MV340" s="0"/>
      <c r="MW340" s="0"/>
      <c r="MX340" s="0"/>
      <c r="MY340" s="0"/>
      <c r="MZ340" s="0"/>
      <c r="NA340" s="0"/>
      <c r="NB340" s="0"/>
      <c r="NC340" s="0"/>
      <c r="ND340" s="0"/>
      <c r="NE340" s="0"/>
      <c r="NF340" s="0"/>
      <c r="NG340" s="0"/>
      <c r="NH340" s="0"/>
      <c r="NI340" s="0"/>
      <c r="NJ340" s="0"/>
      <c r="NK340" s="0"/>
      <c r="NL340" s="0"/>
      <c r="NM340" s="0"/>
      <c r="NN340" s="0"/>
      <c r="NO340" s="0"/>
      <c r="NP340" s="0"/>
      <c r="NQ340" s="0"/>
      <c r="NR340" s="0"/>
      <c r="NS340" s="0"/>
      <c r="NT340" s="0"/>
      <c r="NU340" s="0"/>
      <c r="NV340" s="0"/>
      <c r="NW340" s="0"/>
      <c r="NX340" s="0"/>
      <c r="NY340" s="0"/>
      <c r="NZ340" s="0"/>
      <c r="OA340" s="0"/>
      <c r="OB340" s="0"/>
      <c r="OC340" s="0"/>
      <c r="OD340" s="0"/>
      <c r="OE340" s="0"/>
      <c r="OF340" s="0"/>
      <c r="OG340" s="0"/>
      <c r="OH340" s="0"/>
      <c r="OI340" s="0"/>
      <c r="OJ340" s="0"/>
      <c r="OK340" s="0"/>
      <c r="OL340" s="0"/>
      <c r="OM340" s="0"/>
      <c r="ON340" s="0"/>
      <c r="OO340" s="0"/>
      <c r="OP340" s="0"/>
      <c r="OQ340" s="0"/>
      <c r="OR340" s="0"/>
      <c r="OS340" s="0"/>
      <c r="OT340" s="0"/>
      <c r="OU340" s="0"/>
      <c r="OV340" s="0"/>
      <c r="OW340" s="0"/>
      <c r="OX340" s="0"/>
      <c r="OY340" s="0"/>
      <c r="OZ340" s="0"/>
      <c r="PA340" s="0"/>
      <c r="PB340" s="0"/>
      <c r="PC340" s="0"/>
      <c r="PD340" s="0"/>
      <c r="PE340" s="0"/>
      <c r="PF340" s="0"/>
      <c r="PG340" s="0"/>
      <c r="PH340" s="0"/>
      <c r="PI340" s="0"/>
      <c r="PJ340" s="0"/>
      <c r="PK340" s="0"/>
      <c r="PL340" s="0"/>
      <c r="PM340" s="0"/>
      <c r="PN340" s="0"/>
      <c r="PO340" s="0"/>
      <c r="PP340" s="0"/>
      <c r="PQ340" s="0"/>
      <c r="PR340" s="0"/>
      <c r="PS340" s="0"/>
      <c r="PT340" s="0"/>
      <c r="PU340" s="0"/>
      <c r="PV340" s="0"/>
      <c r="PW340" s="0"/>
      <c r="PX340" s="0"/>
      <c r="PY340" s="0"/>
      <c r="PZ340" s="0"/>
      <c r="QA340" s="0"/>
      <c r="QB340" s="0"/>
      <c r="QC340" s="0"/>
      <c r="QD340" s="0"/>
      <c r="QE340" s="0"/>
      <c r="QF340" s="0"/>
      <c r="QG340" s="0"/>
      <c r="QH340" s="0"/>
      <c r="QI340" s="0"/>
      <c r="QJ340" s="0"/>
      <c r="QK340" s="0"/>
      <c r="QL340" s="0"/>
      <c r="QM340" s="0"/>
      <c r="QN340" s="0"/>
      <c r="QO340" s="0"/>
      <c r="QP340" s="0"/>
      <c r="QQ340" s="0"/>
      <c r="QR340" s="0"/>
      <c r="QS340" s="0"/>
      <c r="QT340" s="0"/>
      <c r="QU340" s="0"/>
      <c r="QV340" s="0"/>
      <c r="QW340" s="0"/>
      <c r="QX340" s="0"/>
      <c r="QY340" s="0"/>
      <c r="QZ340" s="0"/>
      <c r="RA340" s="0"/>
      <c r="RB340" s="0"/>
      <c r="RC340" s="0"/>
      <c r="RD340" s="0"/>
      <c r="RE340" s="0"/>
      <c r="RF340" s="0"/>
      <c r="RG340" s="0"/>
      <c r="RH340" s="0"/>
      <c r="RI340" s="0"/>
      <c r="RJ340" s="0"/>
      <c r="RK340" s="0"/>
      <c r="RL340" s="0"/>
      <c r="RM340" s="0"/>
      <c r="RN340" s="0"/>
      <c r="RO340" s="0"/>
      <c r="RP340" s="0"/>
      <c r="RQ340" s="0"/>
      <c r="RR340" s="0"/>
      <c r="RS340" s="0"/>
      <c r="RT340" s="0"/>
      <c r="RU340" s="0"/>
      <c r="RV340" s="0"/>
      <c r="RW340" s="0"/>
      <c r="RX340" s="0"/>
      <c r="RY340" s="0"/>
      <c r="RZ340" s="0"/>
      <c r="SA340" s="0"/>
      <c r="SB340" s="0"/>
      <c r="SC340" s="0"/>
      <c r="SD340" s="0"/>
      <c r="SE340" s="0"/>
      <c r="SF340" s="0"/>
      <c r="SG340" s="0"/>
      <c r="SH340" s="0"/>
      <c r="SI340" s="0"/>
      <c r="SJ340" s="0"/>
      <c r="SK340" s="0"/>
      <c r="SL340" s="0"/>
      <c r="SM340" s="0"/>
      <c r="SN340" s="0"/>
      <c r="SO340" s="0"/>
      <c r="SP340" s="0"/>
      <c r="SQ340" s="0"/>
      <c r="SR340" s="0"/>
      <c r="SS340" s="0"/>
      <c r="ST340" s="0"/>
      <c r="SU340" s="0"/>
      <c r="SV340" s="0"/>
      <c r="SW340" s="0"/>
      <c r="SX340" s="0"/>
      <c r="SY340" s="0"/>
      <c r="SZ340" s="0"/>
      <c r="TA340" s="0"/>
      <c r="TB340" s="0"/>
      <c r="TC340" s="0"/>
      <c r="TD340" s="0"/>
      <c r="TE340" s="0"/>
      <c r="TF340" s="0"/>
      <c r="TG340" s="0"/>
      <c r="TH340" s="0"/>
      <c r="TI340" s="0"/>
      <c r="TJ340" s="0"/>
      <c r="TK340" s="0"/>
      <c r="TL340" s="0"/>
      <c r="TM340" s="0"/>
      <c r="TN340" s="0"/>
      <c r="TO340" s="0"/>
      <c r="TP340" s="0"/>
      <c r="TQ340" s="0"/>
      <c r="TR340" s="0"/>
      <c r="TS340" s="0"/>
      <c r="TT340" s="0"/>
      <c r="TU340" s="0"/>
      <c r="TV340" s="0"/>
      <c r="TW340" s="0"/>
      <c r="TX340" s="0"/>
      <c r="TY340" s="0"/>
      <c r="TZ340" s="0"/>
      <c r="UA340" s="0"/>
      <c r="UB340" s="0"/>
      <c r="UC340" s="0"/>
      <c r="UD340" s="0"/>
      <c r="UE340" s="0"/>
      <c r="UF340" s="0"/>
      <c r="UG340" s="0"/>
      <c r="UH340" s="0"/>
      <c r="UI340" s="0"/>
      <c r="UJ340" s="0"/>
      <c r="UK340" s="0"/>
      <c r="UL340" s="0"/>
      <c r="UM340" s="0"/>
      <c r="UN340" s="0"/>
      <c r="UO340" s="0"/>
      <c r="UP340" s="0"/>
      <c r="UQ340" s="0"/>
      <c r="UR340" s="0"/>
      <c r="US340" s="0"/>
      <c r="UT340" s="0"/>
      <c r="UU340" s="0"/>
      <c r="UV340" s="0"/>
      <c r="UW340" s="0"/>
      <c r="UX340" s="0"/>
      <c r="UY340" s="0"/>
      <c r="UZ340" s="0"/>
      <c r="VA340" s="0"/>
      <c r="VB340" s="0"/>
      <c r="VC340" s="0"/>
      <c r="VD340" s="0"/>
      <c r="VE340" s="0"/>
      <c r="VF340" s="0"/>
      <c r="VG340" s="0"/>
      <c r="VH340" s="0"/>
      <c r="VI340" s="0"/>
      <c r="VJ340" s="0"/>
      <c r="VK340" s="0"/>
      <c r="VL340" s="0"/>
      <c r="VM340" s="0"/>
      <c r="VN340" s="0"/>
      <c r="VO340" s="0"/>
      <c r="VP340" s="0"/>
      <c r="VQ340" s="0"/>
      <c r="VR340" s="0"/>
      <c r="VS340" s="0"/>
      <c r="VT340" s="0"/>
      <c r="VU340" s="0"/>
      <c r="VV340" s="0"/>
      <c r="VW340" s="0"/>
      <c r="VX340" s="0"/>
      <c r="VY340" s="0"/>
      <c r="VZ340" s="0"/>
      <c r="WA340" s="0"/>
      <c r="WB340" s="0"/>
      <c r="WC340" s="0"/>
      <c r="WD340" s="0"/>
      <c r="WE340" s="0"/>
      <c r="WF340" s="0"/>
      <c r="WG340" s="0"/>
      <c r="WH340" s="0"/>
      <c r="WI340" s="0"/>
      <c r="WJ340" s="0"/>
      <c r="WK340" s="0"/>
      <c r="WL340" s="0"/>
      <c r="WM340" s="0"/>
      <c r="WN340" s="0"/>
      <c r="WO340" s="0"/>
      <c r="WP340" s="0"/>
      <c r="WQ340" s="0"/>
      <c r="WR340" s="0"/>
      <c r="WS340" s="0"/>
      <c r="WT340" s="0"/>
      <c r="WU340" s="0"/>
      <c r="WV340" s="0"/>
      <c r="WW340" s="0"/>
      <c r="WX340" s="0"/>
      <c r="WY340" s="0"/>
      <c r="WZ340" s="0"/>
      <c r="XA340" s="0"/>
      <c r="XB340" s="0"/>
      <c r="XC340" s="0"/>
      <c r="XD340" s="0"/>
      <c r="XE340" s="0"/>
      <c r="XF340" s="0"/>
      <c r="XG340" s="0"/>
      <c r="XH340" s="0"/>
      <c r="XI340" s="0"/>
      <c r="XJ340" s="0"/>
      <c r="XK340" s="0"/>
      <c r="XL340" s="0"/>
      <c r="XM340" s="0"/>
      <c r="XN340" s="0"/>
      <c r="XO340" s="0"/>
      <c r="XP340" s="0"/>
      <c r="XQ340" s="0"/>
      <c r="XR340" s="0"/>
      <c r="XS340" s="0"/>
      <c r="XT340" s="0"/>
      <c r="XU340" s="0"/>
      <c r="XV340" s="0"/>
      <c r="XW340" s="0"/>
      <c r="XX340" s="0"/>
      <c r="XY340" s="0"/>
      <c r="XZ340" s="0"/>
      <c r="YA340" s="0"/>
      <c r="YB340" s="0"/>
      <c r="YC340" s="0"/>
      <c r="YD340" s="0"/>
      <c r="YE340" s="0"/>
      <c r="YF340" s="0"/>
      <c r="YG340" s="0"/>
      <c r="YH340" s="0"/>
      <c r="YI340" s="0"/>
      <c r="YJ340" s="0"/>
      <c r="YK340" s="0"/>
      <c r="YL340" s="0"/>
      <c r="YM340" s="0"/>
      <c r="YN340" s="0"/>
      <c r="YO340" s="0"/>
      <c r="YP340" s="0"/>
      <c r="YQ340" s="0"/>
      <c r="YR340" s="0"/>
      <c r="YS340" s="0"/>
      <c r="YT340" s="0"/>
      <c r="YU340" s="0"/>
      <c r="YV340" s="0"/>
      <c r="YW340" s="0"/>
      <c r="YX340" s="0"/>
      <c r="YY340" s="0"/>
      <c r="YZ340" s="0"/>
      <c r="ZA340" s="0"/>
      <c r="ZB340" s="0"/>
      <c r="ZC340" s="0"/>
      <c r="ZD340" s="0"/>
      <c r="ZE340" s="0"/>
      <c r="ZF340" s="0"/>
      <c r="ZG340" s="0"/>
      <c r="ZH340" s="0"/>
      <c r="ZI340" s="0"/>
      <c r="ZJ340" s="0"/>
      <c r="ZK340" s="0"/>
      <c r="ZL340" s="0"/>
      <c r="ZM340" s="0"/>
      <c r="ZN340" s="0"/>
      <c r="ZO340" s="0"/>
      <c r="ZP340" s="0"/>
      <c r="ZQ340" s="0"/>
      <c r="ZR340" s="0"/>
      <c r="ZS340" s="0"/>
      <c r="ZT340" s="0"/>
      <c r="ZU340" s="0"/>
      <c r="ZV340" s="0"/>
      <c r="ZW340" s="0"/>
      <c r="ZX340" s="0"/>
      <c r="ZY340" s="0"/>
      <c r="ZZ340" s="0"/>
      <c r="AAA340" s="0"/>
      <c r="AAB340" s="0"/>
      <c r="AAC340" s="0"/>
      <c r="AAD340" s="0"/>
      <c r="AAE340" s="0"/>
      <c r="AAF340" s="0"/>
      <c r="AAG340" s="0"/>
      <c r="AAH340" s="0"/>
      <c r="AAI340" s="0"/>
      <c r="AAJ340" s="0"/>
      <c r="AAK340" s="0"/>
      <c r="AAL340" s="0"/>
      <c r="AAM340" s="0"/>
      <c r="AAN340" s="0"/>
      <c r="AAO340" s="0"/>
      <c r="AAP340" s="0"/>
      <c r="AAQ340" s="0"/>
      <c r="AAR340" s="0"/>
      <c r="AAS340" s="0"/>
      <c r="AAT340" s="0"/>
      <c r="AAU340" s="0"/>
      <c r="AAV340" s="0"/>
      <c r="AAW340" s="0"/>
      <c r="AAX340" s="0"/>
      <c r="AAY340" s="0"/>
      <c r="AAZ340" s="0"/>
      <c r="ABA340" s="0"/>
      <c r="ABB340" s="0"/>
      <c r="ABC340" s="0"/>
      <c r="ABD340" s="0"/>
      <c r="ABE340" s="0"/>
      <c r="ABF340" s="0"/>
      <c r="ABG340" s="0"/>
      <c r="ABH340" s="0"/>
      <c r="ABI340" s="0"/>
      <c r="ABJ340" s="0"/>
      <c r="ABK340" s="0"/>
      <c r="ABL340" s="0"/>
      <c r="ABM340" s="0"/>
      <c r="ABN340" s="0"/>
      <c r="ABO340" s="0"/>
      <c r="ABP340" s="0"/>
      <c r="ABQ340" s="0"/>
      <c r="ABR340" s="0"/>
      <c r="ABS340" s="0"/>
      <c r="ABT340" s="0"/>
      <c r="ABU340" s="0"/>
      <c r="ABV340" s="0"/>
      <c r="ABW340" s="0"/>
      <c r="ABX340" s="0"/>
      <c r="ABY340" s="0"/>
      <c r="ABZ340" s="0"/>
      <c r="ACA340" s="0"/>
      <c r="ACB340" s="0"/>
      <c r="ACC340" s="0"/>
      <c r="ACD340" s="0"/>
      <c r="ACE340" s="0"/>
      <c r="ACF340" s="0"/>
      <c r="ACG340" s="0"/>
      <c r="ACH340" s="0"/>
      <c r="ACI340" s="0"/>
      <c r="ACJ340" s="0"/>
      <c r="ACK340" s="0"/>
      <c r="ACL340" s="0"/>
      <c r="ACM340" s="0"/>
      <c r="ACN340" s="0"/>
      <c r="ACO340" s="0"/>
      <c r="ACP340" s="0"/>
      <c r="ACQ340" s="0"/>
      <c r="ACR340" s="0"/>
      <c r="ACS340" s="0"/>
      <c r="ACT340" s="0"/>
      <c r="ACU340" s="0"/>
      <c r="ACV340" s="0"/>
      <c r="ACW340" s="0"/>
      <c r="ACX340" s="0"/>
      <c r="ACY340" s="0"/>
      <c r="ACZ340" s="0"/>
      <c r="ADA340" s="0"/>
      <c r="ADB340" s="0"/>
      <c r="ADC340" s="0"/>
      <c r="ADD340" s="0"/>
      <c r="ADE340" s="0"/>
      <c r="ADF340" s="0"/>
      <c r="ADG340" s="0"/>
      <c r="ADH340" s="0"/>
      <c r="ADI340" s="0"/>
      <c r="ADJ340" s="0"/>
      <c r="ADK340" s="0"/>
      <c r="ADL340" s="0"/>
      <c r="ADM340" s="0"/>
      <c r="ADN340" s="0"/>
      <c r="ADO340" s="0"/>
      <c r="ADP340" s="0"/>
      <c r="ADQ340" s="0"/>
      <c r="ADR340" s="0"/>
      <c r="ADS340" s="0"/>
      <c r="ADT340" s="0"/>
      <c r="ADU340" s="0"/>
      <c r="ADV340" s="0"/>
      <c r="ADW340" s="0"/>
      <c r="ADX340" s="0"/>
      <c r="ADY340" s="0"/>
      <c r="ADZ340" s="0"/>
      <c r="AEA340" s="0"/>
      <c r="AEB340" s="0"/>
      <c r="AEC340" s="0"/>
    </row>
    <row r="341" customFormat="false" ht="15" hidden="false" customHeight="true" outlineLevel="0" collapsed="false">
      <c r="A341" s="0"/>
      <c r="B341" s="0"/>
      <c r="C341" s="232"/>
      <c r="D341" s="221"/>
      <c r="E341" s="257" t="s">
        <v>777</v>
      </c>
      <c r="F341" s="12" t="n">
        <f aca="false">SUMIF(B61:B106,"=1")/1</f>
        <v>9</v>
      </c>
      <c r="G341" s="12" t="n">
        <f aca="false">SUMIF(B61:B106,"=2")/2</f>
        <v>12</v>
      </c>
      <c r="H341" s="12" t="n">
        <f aca="false">SUMIF(B61:B106,"=3")/3</f>
        <v>24</v>
      </c>
      <c r="I341" s="12" t="n">
        <f aca="false">SUMIF(B61:B106,"=4")/4</f>
        <v>1</v>
      </c>
      <c r="J341" s="12" t="n">
        <f aca="false">SUMIF(B61:B106,"=5")/5</f>
        <v>0</v>
      </c>
      <c r="K341" s="253" t="n">
        <f aca="false">SUM(F341:J341)</f>
        <v>46</v>
      </c>
      <c r="L341" s="258" t="n">
        <v>104.4</v>
      </c>
      <c r="M341" s="259" t="n">
        <v>1.5</v>
      </c>
      <c r="N341" s="262" t="n">
        <v>15</v>
      </c>
      <c r="O341" s="260" t="n">
        <v>3292.08</v>
      </c>
      <c r="P341" s="255" t="n">
        <v>1990</v>
      </c>
      <c r="Q341" s="256"/>
      <c r="R341" s="182"/>
      <c r="S341" s="263"/>
      <c r="T341" s="195"/>
      <c r="U341" s="195"/>
      <c r="V341" s="250"/>
      <c r="W341" s="250"/>
      <c r="X341" s="250"/>
      <c r="Y341" s="250"/>
      <c r="Z341" s="250"/>
      <c r="AA341" s="250"/>
      <c r="AB341" s="251"/>
      <c r="AC341" s="195"/>
      <c r="AD341" s="195"/>
      <c r="AE341" s="195"/>
      <c r="AF341" s="195"/>
      <c r="AG341" s="195"/>
      <c r="AH341" s="195"/>
      <c r="AI341" s="195"/>
      <c r="AJ341" s="195"/>
      <c r="AK341" s="195"/>
      <c r="AL341" s="195"/>
      <c r="AM341" s="195"/>
      <c r="AN341" s="195"/>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c r="CZ341" s="0"/>
      <c r="DA341" s="0"/>
      <c r="DB341" s="0"/>
      <c r="DC341" s="0"/>
      <c r="DD341" s="0"/>
      <c r="DE341" s="0"/>
      <c r="DF341" s="0"/>
      <c r="DG341" s="0"/>
      <c r="DH341" s="0"/>
      <c r="DI341" s="0"/>
      <c r="DJ341" s="0"/>
      <c r="DK341" s="0"/>
      <c r="DL341" s="0"/>
      <c r="DM341" s="0"/>
      <c r="DN341" s="0"/>
      <c r="DO341" s="0"/>
      <c r="DP341" s="0"/>
      <c r="DQ341" s="0"/>
      <c r="DR341" s="0"/>
      <c r="DS341" s="0"/>
      <c r="DT341" s="0"/>
      <c r="DU341" s="0"/>
      <c r="DV341" s="0"/>
      <c r="DW341" s="0"/>
      <c r="DX341" s="0"/>
      <c r="DY341" s="0"/>
      <c r="DZ341" s="0"/>
      <c r="EA341" s="0"/>
      <c r="EB341" s="0"/>
      <c r="EC341" s="0"/>
      <c r="ED341" s="0"/>
      <c r="EE341" s="0"/>
      <c r="EF341" s="0"/>
      <c r="EG341" s="0"/>
      <c r="EH341" s="0"/>
      <c r="EI341" s="0"/>
      <c r="EJ341" s="0"/>
      <c r="EK341" s="0"/>
      <c r="EL341" s="0"/>
      <c r="EM341" s="0"/>
      <c r="EN341" s="0"/>
      <c r="EO341" s="0"/>
      <c r="EP341" s="0"/>
      <c r="EQ341" s="0"/>
      <c r="ER341" s="0"/>
      <c r="ES341" s="0"/>
      <c r="ET341" s="0"/>
      <c r="EU341" s="0"/>
      <c r="EV341" s="0"/>
      <c r="EW341" s="0"/>
      <c r="EX341" s="0"/>
      <c r="EY341" s="0"/>
      <c r="EZ341" s="0"/>
      <c r="FA341" s="0"/>
      <c r="FB341" s="0"/>
      <c r="FC341" s="0"/>
      <c r="FD341" s="0"/>
      <c r="FE341" s="0"/>
      <c r="FF341" s="0"/>
      <c r="FG341" s="0"/>
      <c r="FH341" s="0"/>
      <c r="FI341" s="0"/>
      <c r="FJ341" s="0"/>
      <c r="FK341" s="0"/>
      <c r="FL341" s="0"/>
      <c r="FM341" s="0"/>
      <c r="FN341" s="0"/>
      <c r="FO341" s="0"/>
      <c r="FP341" s="0"/>
      <c r="FQ341" s="0"/>
      <c r="FR341" s="0"/>
      <c r="FS341" s="0"/>
      <c r="FT341" s="0"/>
      <c r="FU341" s="0"/>
      <c r="FV341" s="0"/>
      <c r="FW341" s="0"/>
      <c r="FX341" s="0"/>
      <c r="FY341" s="0"/>
      <c r="FZ341" s="0"/>
      <c r="GA341" s="0"/>
      <c r="GB341" s="0"/>
      <c r="GC341" s="0"/>
      <c r="GD341" s="0"/>
      <c r="GE341" s="0"/>
      <c r="GF341" s="0"/>
      <c r="GG341" s="0"/>
      <c r="GH341" s="0"/>
      <c r="GI341" s="0"/>
      <c r="GJ341" s="0"/>
      <c r="GK341" s="0"/>
      <c r="GL341" s="0"/>
      <c r="GM341" s="0"/>
      <c r="GN341" s="0"/>
      <c r="GO341" s="0"/>
      <c r="GP341" s="0"/>
      <c r="GQ341" s="0"/>
      <c r="GR341" s="0"/>
      <c r="GS341" s="0"/>
      <c r="GT341" s="0"/>
      <c r="GU341" s="0"/>
      <c r="GV341" s="0"/>
      <c r="GW341" s="0"/>
      <c r="GX341" s="0"/>
      <c r="GY341" s="0"/>
      <c r="GZ341" s="0"/>
      <c r="HA341" s="0"/>
      <c r="HB341" s="0"/>
      <c r="HC341" s="0"/>
      <c r="HD341" s="0"/>
      <c r="HE341" s="0"/>
      <c r="HF341" s="0"/>
      <c r="HG341" s="0"/>
      <c r="HH341" s="0"/>
      <c r="HI341" s="0"/>
      <c r="HJ341" s="0"/>
      <c r="HK341" s="0"/>
      <c r="HL341" s="0"/>
      <c r="HM341" s="0"/>
      <c r="HN341" s="0"/>
      <c r="HO341" s="0"/>
      <c r="HP341" s="0"/>
      <c r="HQ341" s="0"/>
      <c r="HR341" s="0"/>
      <c r="HS341" s="0"/>
      <c r="HT341" s="0"/>
      <c r="HU341" s="0"/>
      <c r="HV341" s="0"/>
      <c r="HW341" s="0"/>
      <c r="HX341" s="0"/>
      <c r="HY341" s="0"/>
      <c r="HZ341" s="0"/>
      <c r="IA341" s="0"/>
      <c r="IB341" s="0"/>
      <c r="IC341" s="0"/>
      <c r="ID341" s="0"/>
      <c r="IE341" s="0"/>
      <c r="IF341" s="0"/>
      <c r="IG341" s="0"/>
      <c r="IH341" s="0"/>
      <c r="II341" s="0"/>
      <c r="IJ341" s="0"/>
      <c r="IK341" s="0"/>
      <c r="IL341" s="0"/>
      <c r="IM341" s="0"/>
      <c r="IN341" s="0"/>
      <c r="IO341" s="0"/>
      <c r="IP341" s="0"/>
      <c r="IQ341" s="0"/>
      <c r="IR341" s="0"/>
      <c r="IS341" s="0"/>
      <c r="IT341" s="0"/>
      <c r="IU341" s="0"/>
      <c r="IV341" s="0"/>
      <c r="IW341" s="0"/>
      <c r="IX341" s="0"/>
      <c r="IY341" s="0"/>
      <c r="IZ341" s="0"/>
      <c r="JA341" s="0"/>
      <c r="JB341" s="0"/>
      <c r="JC341" s="0"/>
      <c r="JD341" s="0"/>
      <c r="JE341" s="0"/>
      <c r="JF341" s="0"/>
      <c r="JG341" s="0"/>
      <c r="JH341" s="0"/>
      <c r="JI341" s="0"/>
      <c r="JJ341" s="0"/>
      <c r="JK341" s="0"/>
      <c r="JL341" s="0"/>
      <c r="JM341" s="0"/>
      <c r="JN341" s="0"/>
      <c r="JO341" s="0"/>
      <c r="JP341" s="0"/>
      <c r="JQ341" s="0"/>
      <c r="JR341" s="0"/>
      <c r="JS341" s="0"/>
      <c r="JT341" s="0"/>
      <c r="JU341" s="0"/>
      <c r="JV341" s="0"/>
      <c r="JW341" s="0"/>
      <c r="JX341" s="0"/>
      <c r="JY341" s="0"/>
      <c r="JZ341" s="0"/>
      <c r="KA341" s="0"/>
      <c r="KB341" s="0"/>
      <c r="KC341" s="0"/>
      <c r="KD341" s="0"/>
      <c r="KE341" s="0"/>
      <c r="KF341" s="0"/>
      <c r="KG341" s="0"/>
      <c r="KH341" s="0"/>
      <c r="KI341" s="0"/>
      <c r="KJ341" s="0"/>
      <c r="KK341" s="0"/>
      <c r="KL341" s="0"/>
      <c r="KM341" s="0"/>
      <c r="KN341" s="0"/>
      <c r="KO341" s="0"/>
      <c r="KP341" s="0"/>
      <c r="KQ341" s="0"/>
      <c r="KR341" s="0"/>
      <c r="KS341" s="0"/>
      <c r="KT341" s="0"/>
      <c r="KU341" s="0"/>
      <c r="KV341" s="0"/>
      <c r="KW341" s="0"/>
      <c r="KX341" s="0"/>
      <c r="KY341" s="0"/>
      <c r="KZ341" s="0"/>
      <c r="LA341" s="0"/>
      <c r="LB341" s="0"/>
      <c r="LC341" s="0"/>
      <c r="LD341" s="0"/>
      <c r="LE341" s="0"/>
      <c r="LF341" s="0"/>
      <c r="LG341" s="0"/>
      <c r="LH341" s="0"/>
      <c r="LI341" s="0"/>
      <c r="LJ341" s="0"/>
      <c r="LK341" s="0"/>
      <c r="LL341" s="0"/>
      <c r="LM341" s="0"/>
      <c r="LN341" s="0"/>
      <c r="LO341" s="0"/>
      <c r="LP341" s="0"/>
      <c r="LQ341" s="0"/>
      <c r="LR341" s="0"/>
      <c r="LS341" s="0"/>
      <c r="LT341" s="0"/>
      <c r="LU341" s="0"/>
      <c r="LV341" s="0"/>
      <c r="LW341" s="0"/>
      <c r="LX341" s="0"/>
      <c r="LY341" s="0"/>
      <c r="LZ341" s="0"/>
      <c r="MA341" s="0"/>
      <c r="MB341" s="0"/>
      <c r="MC341" s="0"/>
      <c r="MD341" s="0"/>
      <c r="ME341" s="0"/>
      <c r="MF341" s="0"/>
      <c r="MG341" s="0"/>
      <c r="MH341" s="0"/>
      <c r="MI341" s="0"/>
      <c r="MJ341" s="0"/>
      <c r="MK341" s="0"/>
      <c r="ML341" s="0"/>
      <c r="MM341" s="0"/>
      <c r="MN341" s="0"/>
      <c r="MO341" s="0"/>
      <c r="MP341" s="0"/>
      <c r="MQ341" s="0"/>
      <c r="MR341" s="0"/>
      <c r="MS341" s="0"/>
      <c r="MT341" s="0"/>
      <c r="MU341" s="0"/>
      <c r="MV341" s="0"/>
      <c r="MW341" s="0"/>
      <c r="MX341" s="0"/>
      <c r="MY341" s="0"/>
      <c r="MZ341" s="0"/>
      <c r="NA341" s="0"/>
      <c r="NB341" s="0"/>
      <c r="NC341" s="0"/>
      <c r="ND341" s="0"/>
      <c r="NE341" s="0"/>
      <c r="NF341" s="0"/>
      <c r="NG341" s="0"/>
      <c r="NH341" s="0"/>
      <c r="NI341" s="0"/>
      <c r="NJ341" s="0"/>
      <c r="NK341" s="0"/>
      <c r="NL341" s="0"/>
      <c r="NM341" s="0"/>
      <c r="NN341" s="0"/>
      <c r="NO341" s="0"/>
      <c r="NP341" s="0"/>
      <c r="NQ341" s="0"/>
      <c r="NR341" s="0"/>
      <c r="NS341" s="0"/>
      <c r="NT341" s="0"/>
      <c r="NU341" s="0"/>
      <c r="NV341" s="0"/>
      <c r="NW341" s="0"/>
      <c r="NX341" s="0"/>
      <c r="NY341" s="0"/>
      <c r="NZ341" s="0"/>
      <c r="OA341" s="0"/>
      <c r="OB341" s="0"/>
      <c r="OC341" s="0"/>
      <c r="OD341" s="0"/>
      <c r="OE341" s="0"/>
      <c r="OF341" s="0"/>
      <c r="OG341" s="0"/>
      <c r="OH341" s="0"/>
      <c r="OI341" s="0"/>
      <c r="OJ341" s="0"/>
      <c r="OK341" s="0"/>
      <c r="OL341" s="0"/>
      <c r="OM341" s="0"/>
      <c r="ON341" s="0"/>
      <c r="OO341" s="0"/>
      <c r="OP341" s="0"/>
      <c r="OQ341" s="0"/>
      <c r="OR341" s="0"/>
      <c r="OS341" s="0"/>
      <c r="OT341" s="0"/>
      <c r="OU341" s="0"/>
      <c r="OV341" s="0"/>
      <c r="OW341" s="0"/>
      <c r="OX341" s="0"/>
      <c r="OY341" s="0"/>
      <c r="OZ341" s="0"/>
      <c r="PA341" s="0"/>
      <c r="PB341" s="0"/>
      <c r="PC341" s="0"/>
      <c r="PD341" s="0"/>
      <c r="PE341" s="0"/>
      <c r="PF341" s="0"/>
      <c r="PG341" s="0"/>
      <c r="PH341" s="0"/>
      <c r="PI341" s="0"/>
      <c r="PJ341" s="0"/>
      <c r="PK341" s="0"/>
      <c r="PL341" s="0"/>
      <c r="PM341" s="0"/>
      <c r="PN341" s="0"/>
      <c r="PO341" s="0"/>
      <c r="PP341" s="0"/>
      <c r="PQ341" s="0"/>
      <c r="PR341" s="0"/>
      <c r="PS341" s="0"/>
      <c r="PT341" s="0"/>
      <c r="PU341" s="0"/>
      <c r="PV341" s="0"/>
      <c r="PW341" s="0"/>
      <c r="PX341" s="0"/>
      <c r="PY341" s="0"/>
      <c r="PZ341" s="0"/>
      <c r="QA341" s="0"/>
      <c r="QB341" s="0"/>
      <c r="QC341" s="0"/>
      <c r="QD341" s="0"/>
      <c r="QE341" s="0"/>
      <c r="QF341" s="0"/>
      <c r="QG341" s="0"/>
      <c r="QH341" s="0"/>
      <c r="QI341" s="0"/>
      <c r="QJ341" s="0"/>
      <c r="QK341" s="0"/>
      <c r="QL341" s="0"/>
      <c r="QM341" s="0"/>
      <c r="QN341" s="0"/>
      <c r="QO341" s="0"/>
      <c r="QP341" s="0"/>
      <c r="QQ341" s="0"/>
      <c r="QR341" s="0"/>
      <c r="QS341" s="0"/>
      <c r="QT341" s="0"/>
      <c r="QU341" s="0"/>
      <c r="QV341" s="0"/>
      <c r="QW341" s="0"/>
      <c r="QX341" s="0"/>
      <c r="QY341" s="0"/>
      <c r="QZ341" s="0"/>
      <c r="RA341" s="0"/>
      <c r="RB341" s="0"/>
      <c r="RC341" s="0"/>
      <c r="RD341" s="0"/>
      <c r="RE341" s="0"/>
      <c r="RF341" s="0"/>
      <c r="RG341" s="0"/>
      <c r="RH341" s="0"/>
      <c r="RI341" s="0"/>
      <c r="RJ341" s="0"/>
      <c r="RK341" s="0"/>
      <c r="RL341" s="0"/>
      <c r="RM341" s="0"/>
      <c r="RN341" s="0"/>
      <c r="RO341" s="0"/>
      <c r="RP341" s="0"/>
      <c r="RQ341" s="0"/>
      <c r="RR341" s="0"/>
      <c r="RS341" s="0"/>
      <c r="RT341" s="0"/>
      <c r="RU341" s="0"/>
      <c r="RV341" s="0"/>
      <c r="RW341" s="0"/>
      <c r="RX341" s="0"/>
      <c r="RY341" s="0"/>
      <c r="RZ341" s="0"/>
      <c r="SA341" s="0"/>
      <c r="SB341" s="0"/>
      <c r="SC341" s="0"/>
      <c r="SD341" s="0"/>
      <c r="SE341" s="0"/>
      <c r="SF341" s="0"/>
      <c r="SG341" s="0"/>
      <c r="SH341" s="0"/>
      <c r="SI341" s="0"/>
      <c r="SJ341" s="0"/>
      <c r="SK341" s="0"/>
      <c r="SL341" s="0"/>
      <c r="SM341" s="0"/>
      <c r="SN341" s="0"/>
      <c r="SO341" s="0"/>
      <c r="SP341" s="0"/>
      <c r="SQ341" s="0"/>
      <c r="SR341" s="0"/>
      <c r="SS341" s="0"/>
      <c r="ST341" s="0"/>
      <c r="SU341" s="0"/>
      <c r="SV341" s="0"/>
      <c r="SW341" s="0"/>
      <c r="SX341" s="0"/>
      <c r="SY341" s="0"/>
      <c r="SZ341" s="0"/>
      <c r="TA341" s="0"/>
      <c r="TB341" s="0"/>
      <c r="TC341" s="0"/>
      <c r="TD341" s="0"/>
      <c r="TE341" s="0"/>
      <c r="TF341" s="0"/>
      <c r="TG341" s="0"/>
      <c r="TH341" s="0"/>
      <c r="TI341" s="0"/>
      <c r="TJ341" s="0"/>
      <c r="TK341" s="0"/>
      <c r="TL341" s="0"/>
      <c r="TM341" s="0"/>
      <c r="TN341" s="0"/>
      <c r="TO341" s="0"/>
      <c r="TP341" s="0"/>
      <c r="TQ341" s="0"/>
      <c r="TR341" s="0"/>
      <c r="TS341" s="0"/>
      <c r="TT341" s="0"/>
      <c r="TU341" s="0"/>
      <c r="TV341" s="0"/>
      <c r="TW341" s="0"/>
      <c r="TX341" s="0"/>
      <c r="TY341" s="0"/>
      <c r="TZ341" s="0"/>
      <c r="UA341" s="0"/>
      <c r="UB341" s="0"/>
      <c r="UC341" s="0"/>
      <c r="UD341" s="0"/>
      <c r="UE341" s="0"/>
      <c r="UF341" s="0"/>
      <c r="UG341" s="0"/>
      <c r="UH341" s="0"/>
      <c r="UI341" s="0"/>
      <c r="UJ341" s="0"/>
      <c r="UK341" s="0"/>
      <c r="UL341" s="0"/>
      <c r="UM341" s="0"/>
      <c r="UN341" s="0"/>
      <c r="UO341" s="0"/>
      <c r="UP341" s="0"/>
      <c r="UQ341" s="0"/>
      <c r="UR341" s="0"/>
      <c r="US341" s="0"/>
      <c r="UT341" s="0"/>
      <c r="UU341" s="0"/>
      <c r="UV341" s="0"/>
      <c r="UW341" s="0"/>
      <c r="UX341" s="0"/>
      <c r="UY341" s="0"/>
      <c r="UZ341" s="0"/>
      <c r="VA341" s="0"/>
      <c r="VB341" s="0"/>
      <c r="VC341" s="0"/>
      <c r="VD341" s="0"/>
      <c r="VE341" s="0"/>
      <c r="VF341" s="0"/>
      <c r="VG341" s="0"/>
      <c r="VH341" s="0"/>
      <c r="VI341" s="0"/>
      <c r="VJ341" s="0"/>
      <c r="VK341" s="0"/>
      <c r="VL341" s="0"/>
      <c r="VM341" s="0"/>
      <c r="VN341" s="0"/>
      <c r="VO341" s="0"/>
      <c r="VP341" s="0"/>
      <c r="VQ341" s="0"/>
      <c r="VR341" s="0"/>
      <c r="VS341" s="0"/>
      <c r="VT341" s="0"/>
      <c r="VU341" s="0"/>
      <c r="VV341" s="0"/>
      <c r="VW341" s="0"/>
      <c r="VX341" s="0"/>
      <c r="VY341" s="0"/>
      <c r="VZ341" s="0"/>
      <c r="WA341" s="0"/>
      <c r="WB341" s="0"/>
      <c r="WC341" s="0"/>
      <c r="WD341" s="0"/>
      <c r="WE341" s="0"/>
      <c r="WF341" s="0"/>
      <c r="WG341" s="0"/>
      <c r="WH341" s="0"/>
      <c r="WI341" s="0"/>
      <c r="WJ341" s="0"/>
      <c r="WK341" s="0"/>
      <c r="WL341" s="0"/>
      <c r="WM341" s="0"/>
      <c r="WN341" s="0"/>
      <c r="WO341" s="0"/>
      <c r="WP341" s="0"/>
      <c r="WQ341" s="0"/>
      <c r="WR341" s="0"/>
      <c r="WS341" s="0"/>
      <c r="WT341" s="0"/>
      <c r="WU341" s="0"/>
      <c r="WV341" s="0"/>
      <c r="WW341" s="0"/>
      <c r="WX341" s="0"/>
      <c r="WY341" s="0"/>
      <c r="WZ341" s="0"/>
      <c r="XA341" s="0"/>
      <c r="XB341" s="0"/>
      <c r="XC341" s="0"/>
      <c r="XD341" s="0"/>
      <c r="XE341" s="0"/>
      <c r="XF341" s="0"/>
      <c r="XG341" s="0"/>
      <c r="XH341" s="0"/>
      <c r="XI341" s="0"/>
      <c r="XJ341" s="0"/>
      <c r="XK341" s="0"/>
      <c r="XL341" s="0"/>
      <c r="XM341" s="0"/>
      <c r="XN341" s="0"/>
      <c r="XO341" s="0"/>
      <c r="XP341" s="0"/>
      <c r="XQ341" s="0"/>
      <c r="XR341" s="0"/>
      <c r="XS341" s="0"/>
      <c r="XT341" s="0"/>
      <c r="XU341" s="0"/>
      <c r="XV341" s="0"/>
      <c r="XW341" s="0"/>
      <c r="XX341" s="0"/>
      <c r="XY341" s="0"/>
      <c r="XZ341" s="0"/>
      <c r="YA341" s="0"/>
      <c r="YB341" s="0"/>
      <c r="YC341" s="0"/>
      <c r="YD341" s="0"/>
      <c r="YE341" s="0"/>
      <c r="YF341" s="0"/>
      <c r="YG341" s="0"/>
      <c r="YH341" s="0"/>
      <c r="YI341" s="0"/>
      <c r="YJ341" s="0"/>
      <c r="YK341" s="0"/>
      <c r="YL341" s="0"/>
      <c r="YM341" s="0"/>
      <c r="YN341" s="0"/>
      <c r="YO341" s="0"/>
      <c r="YP341" s="0"/>
      <c r="YQ341" s="0"/>
      <c r="YR341" s="0"/>
      <c r="YS341" s="0"/>
      <c r="YT341" s="0"/>
      <c r="YU341" s="0"/>
      <c r="YV341" s="0"/>
      <c r="YW341" s="0"/>
      <c r="YX341" s="0"/>
      <c r="YY341" s="0"/>
      <c r="YZ341" s="0"/>
      <c r="ZA341" s="0"/>
      <c r="ZB341" s="0"/>
      <c r="ZC341" s="0"/>
      <c r="ZD341" s="0"/>
      <c r="ZE341" s="0"/>
      <c r="ZF341" s="0"/>
      <c r="ZG341" s="0"/>
      <c r="ZH341" s="0"/>
      <c r="ZI341" s="0"/>
      <c r="ZJ341" s="0"/>
      <c r="ZK341" s="0"/>
      <c r="ZL341" s="0"/>
      <c r="ZM341" s="0"/>
      <c r="ZN341" s="0"/>
      <c r="ZO341" s="0"/>
      <c r="ZP341" s="0"/>
      <c r="ZQ341" s="0"/>
      <c r="ZR341" s="0"/>
      <c r="ZS341" s="0"/>
      <c r="ZT341" s="0"/>
      <c r="ZU341" s="0"/>
      <c r="ZV341" s="0"/>
      <c r="ZW341" s="0"/>
      <c r="ZX341" s="0"/>
      <c r="ZY341" s="0"/>
      <c r="ZZ341" s="0"/>
      <c r="AAA341" s="0"/>
      <c r="AAB341" s="0"/>
      <c r="AAC341" s="0"/>
      <c r="AAD341" s="0"/>
      <c r="AAE341" s="0"/>
      <c r="AAF341" s="0"/>
      <c r="AAG341" s="0"/>
      <c r="AAH341" s="0"/>
      <c r="AAI341" s="0"/>
      <c r="AAJ341" s="0"/>
      <c r="AAK341" s="0"/>
      <c r="AAL341" s="0"/>
      <c r="AAM341" s="0"/>
      <c r="AAN341" s="0"/>
      <c r="AAO341" s="0"/>
      <c r="AAP341" s="0"/>
      <c r="AAQ341" s="0"/>
      <c r="AAR341" s="0"/>
      <c r="AAS341" s="0"/>
      <c r="AAT341" s="0"/>
      <c r="AAU341" s="0"/>
      <c r="AAV341" s="0"/>
      <c r="AAW341" s="0"/>
      <c r="AAX341" s="0"/>
      <c r="AAY341" s="0"/>
      <c r="AAZ341" s="0"/>
      <c r="ABA341" s="0"/>
      <c r="ABB341" s="0"/>
      <c r="ABC341" s="0"/>
      <c r="ABD341" s="0"/>
      <c r="ABE341" s="0"/>
      <c r="ABF341" s="0"/>
      <c r="ABG341" s="0"/>
      <c r="ABH341" s="0"/>
      <c r="ABI341" s="0"/>
      <c r="ABJ341" s="0"/>
      <c r="ABK341" s="0"/>
      <c r="ABL341" s="0"/>
      <c r="ABM341" s="0"/>
      <c r="ABN341" s="0"/>
      <c r="ABO341" s="0"/>
      <c r="ABP341" s="0"/>
      <c r="ABQ341" s="0"/>
      <c r="ABR341" s="0"/>
      <c r="ABS341" s="0"/>
      <c r="ABT341" s="0"/>
      <c r="ABU341" s="0"/>
      <c r="ABV341" s="0"/>
      <c r="ABW341" s="0"/>
      <c r="ABX341" s="0"/>
      <c r="ABY341" s="0"/>
      <c r="ABZ341" s="0"/>
      <c r="ACA341" s="0"/>
      <c r="ACB341" s="0"/>
      <c r="ACC341" s="0"/>
      <c r="ACD341" s="0"/>
      <c r="ACE341" s="0"/>
      <c r="ACF341" s="0"/>
      <c r="ACG341" s="0"/>
      <c r="ACH341" s="0"/>
      <c r="ACI341" s="0"/>
      <c r="ACJ341" s="0"/>
      <c r="ACK341" s="0"/>
      <c r="ACL341" s="0"/>
      <c r="ACM341" s="0"/>
      <c r="ACN341" s="0"/>
      <c r="ACO341" s="0"/>
      <c r="ACP341" s="0"/>
      <c r="ACQ341" s="0"/>
      <c r="ACR341" s="0"/>
      <c r="ACS341" s="0"/>
      <c r="ACT341" s="0"/>
      <c r="ACU341" s="0"/>
      <c r="ACV341" s="0"/>
      <c r="ACW341" s="0"/>
      <c r="ACX341" s="0"/>
      <c r="ACY341" s="0"/>
      <c r="ACZ341" s="0"/>
      <c r="ADA341" s="0"/>
      <c r="ADB341" s="0"/>
      <c r="ADC341" s="0"/>
      <c r="ADD341" s="0"/>
      <c r="ADE341" s="0"/>
      <c r="ADF341" s="0"/>
      <c r="ADG341" s="0"/>
      <c r="ADH341" s="0"/>
      <c r="ADI341" s="0"/>
      <c r="ADJ341" s="0"/>
      <c r="ADK341" s="0"/>
      <c r="ADL341" s="0"/>
      <c r="ADM341" s="0"/>
      <c r="ADN341" s="0"/>
      <c r="ADO341" s="0"/>
      <c r="ADP341" s="0"/>
      <c r="ADQ341" s="0"/>
      <c r="ADR341" s="0"/>
      <c r="ADS341" s="0"/>
      <c r="ADT341" s="0"/>
      <c r="ADU341" s="0"/>
      <c r="ADV341" s="0"/>
      <c r="ADW341" s="0"/>
      <c r="ADX341" s="0"/>
      <c r="ADY341" s="0"/>
      <c r="ADZ341" s="0"/>
      <c r="AEA341" s="0"/>
      <c r="AEB341" s="0"/>
      <c r="AEC341" s="0"/>
    </row>
    <row r="342" customFormat="false" ht="15" hidden="false" customHeight="true" outlineLevel="0" collapsed="false">
      <c r="A342" s="0"/>
      <c r="B342" s="0"/>
      <c r="C342" s="232"/>
      <c r="D342" s="221"/>
      <c r="E342" s="257" t="s">
        <v>778</v>
      </c>
      <c r="F342" s="12" t="n">
        <f aca="false">SUMIF(B107:B163,"=1")/1</f>
        <v>5</v>
      </c>
      <c r="G342" s="12" t="n">
        <f aca="false">SUMIF(B107:B163,"=2")/2</f>
        <v>9</v>
      </c>
      <c r="H342" s="12" t="n">
        <f aca="false">SUMIF(B107:B163,"=3")/3</f>
        <v>38</v>
      </c>
      <c r="I342" s="12" t="n">
        <f aca="false">SUMIF(B107:B163,"=4")/4</f>
        <v>4</v>
      </c>
      <c r="J342" s="12" t="n">
        <f aca="false">SUMIF(B107:B163,"=5")/5</f>
        <v>1</v>
      </c>
      <c r="K342" s="253" t="n">
        <f aca="false">SUM(F342:J342)</f>
        <v>57</v>
      </c>
      <c r="L342" s="258" t="n">
        <v>89</v>
      </c>
      <c r="M342" s="259" t="n">
        <v>1.5</v>
      </c>
      <c r="N342" s="262" t="n">
        <v>20</v>
      </c>
      <c r="O342" s="260" t="n">
        <v>3871.29</v>
      </c>
      <c r="P342" s="255" t="n">
        <v>1980</v>
      </c>
      <c r="Q342" s="256"/>
      <c r="R342" s="182"/>
      <c r="S342" s="194" t="s">
        <v>779</v>
      </c>
      <c r="T342" s="195"/>
      <c r="U342" s="195"/>
      <c r="V342" s="250"/>
      <c r="W342" s="250"/>
      <c r="X342" s="250"/>
      <c r="Y342" s="250"/>
      <c r="Z342" s="250"/>
      <c r="AA342" s="250"/>
      <c r="AB342" s="251"/>
      <c r="AC342" s="195"/>
      <c r="AD342" s="195"/>
      <c r="AE342" s="195"/>
      <c r="AF342" s="195"/>
      <c r="AG342" s="195"/>
      <c r="AH342" s="195"/>
      <c r="AI342" s="195"/>
      <c r="AJ342" s="195"/>
      <c r="AK342" s="195"/>
      <c r="AL342" s="195"/>
      <c r="AM342" s="195"/>
      <c r="AN342" s="195"/>
      <c r="AO342" s="0"/>
      <c r="AP342" s="0"/>
      <c r="AQ342" s="0"/>
      <c r="AR342" s="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c r="CO342" s="0"/>
      <c r="CP342" s="0"/>
      <c r="CQ342" s="0"/>
      <c r="CR342" s="0"/>
      <c r="CS342" s="0"/>
      <c r="CT342" s="0"/>
      <c r="CU342" s="0"/>
      <c r="CV342" s="0"/>
      <c r="CW342" s="0"/>
      <c r="CX342" s="0"/>
      <c r="CY342" s="0"/>
      <c r="CZ342" s="0"/>
      <c r="DA342" s="0"/>
      <c r="DB342" s="0"/>
      <c r="DC342" s="0"/>
      <c r="DD342" s="0"/>
      <c r="DE342" s="0"/>
      <c r="DF342" s="0"/>
      <c r="DG342" s="0"/>
      <c r="DH342" s="0"/>
      <c r="DI342" s="0"/>
      <c r="DJ342" s="0"/>
      <c r="DK342" s="0"/>
      <c r="DL342" s="0"/>
      <c r="DM342" s="0"/>
      <c r="DN342" s="0"/>
      <c r="DO342" s="0"/>
      <c r="DP342" s="0"/>
      <c r="DQ342" s="0"/>
      <c r="DR342" s="0"/>
      <c r="DS342" s="0"/>
      <c r="DT342" s="0"/>
      <c r="DU342" s="0"/>
      <c r="DV342" s="0"/>
      <c r="DW342" s="0"/>
      <c r="DX342" s="0"/>
      <c r="DY342" s="0"/>
      <c r="DZ342" s="0"/>
      <c r="EA342" s="0"/>
      <c r="EB342" s="0"/>
      <c r="EC342" s="0"/>
      <c r="ED342" s="0"/>
      <c r="EE342" s="0"/>
      <c r="EF342" s="0"/>
      <c r="EG342" s="0"/>
      <c r="EH342" s="0"/>
      <c r="EI342" s="0"/>
      <c r="EJ342" s="0"/>
      <c r="EK342" s="0"/>
      <c r="EL342" s="0"/>
      <c r="EM342" s="0"/>
      <c r="EN342" s="0"/>
      <c r="EO342" s="0"/>
      <c r="EP342" s="0"/>
      <c r="EQ342" s="0"/>
      <c r="ER342" s="0"/>
      <c r="ES342" s="0"/>
      <c r="ET342" s="0"/>
      <c r="EU342" s="0"/>
      <c r="EV342" s="0"/>
      <c r="EW342" s="0"/>
      <c r="EX342" s="0"/>
      <c r="EY342" s="0"/>
      <c r="EZ342" s="0"/>
      <c r="FA342" s="0"/>
      <c r="FB342" s="0"/>
      <c r="FC342" s="0"/>
      <c r="FD342" s="0"/>
      <c r="FE342" s="0"/>
      <c r="FF342" s="0"/>
      <c r="FG342" s="0"/>
      <c r="FH342" s="0"/>
      <c r="FI342" s="0"/>
      <c r="FJ342" s="0"/>
      <c r="FK342" s="0"/>
      <c r="FL342" s="0"/>
      <c r="FM342" s="0"/>
      <c r="FN342" s="0"/>
      <c r="FO342" s="0"/>
      <c r="FP342" s="0"/>
      <c r="FQ342" s="0"/>
      <c r="FR342" s="0"/>
      <c r="FS342" s="0"/>
      <c r="FT342" s="0"/>
      <c r="FU342" s="0"/>
      <c r="FV342" s="0"/>
      <c r="FW342" s="0"/>
      <c r="FX342" s="0"/>
      <c r="FY342" s="0"/>
      <c r="FZ342" s="0"/>
      <c r="GA342" s="0"/>
      <c r="GB342" s="0"/>
      <c r="GC342" s="0"/>
      <c r="GD342" s="0"/>
      <c r="GE342" s="0"/>
      <c r="GF342" s="0"/>
      <c r="GG342" s="0"/>
      <c r="GH342" s="0"/>
      <c r="GI342" s="0"/>
      <c r="GJ342" s="0"/>
      <c r="GK342" s="0"/>
      <c r="GL342" s="0"/>
      <c r="GM342" s="0"/>
      <c r="GN342" s="0"/>
      <c r="GO342" s="0"/>
      <c r="GP342" s="0"/>
      <c r="GQ342" s="0"/>
      <c r="GR342" s="0"/>
      <c r="GS342" s="0"/>
      <c r="GT342" s="0"/>
      <c r="GU342" s="0"/>
      <c r="GV342" s="0"/>
      <c r="GW342" s="0"/>
      <c r="GX342" s="0"/>
      <c r="GY342" s="0"/>
      <c r="GZ342" s="0"/>
      <c r="HA342" s="0"/>
      <c r="HB342" s="0"/>
      <c r="HC342" s="0"/>
      <c r="HD342" s="0"/>
      <c r="HE342" s="0"/>
      <c r="HF342" s="0"/>
      <c r="HG342" s="0"/>
      <c r="HH342" s="0"/>
      <c r="HI342" s="0"/>
      <c r="HJ342" s="0"/>
      <c r="HK342" s="0"/>
      <c r="HL342" s="0"/>
      <c r="HM342" s="0"/>
      <c r="HN342" s="0"/>
      <c r="HO342" s="0"/>
      <c r="HP342" s="0"/>
      <c r="HQ342" s="0"/>
      <c r="HR342" s="0"/>
      <c r="HS342" s="0"/>
      <c r="HT342" s="0"/>
      <c r="HU342" s="0"/>
      <c r="HV342" s="0"/>
      <c r="HW342" s="0"/>
      <c r="HX342" s="0"/>
      <c r="HY342" s="0"/>
      <c r="HZ342" s="0"/>
      <c r="IA342" s="0"/>
      <c r="IB342" s="0"/>
      <c r="IC342" s="0"/>
      <c r="ID342" s="0"/>
      <c r="IE342" s="0"/>
      <c r="IF342" s="0"/>
      <c r="IG342" s="0"/>
      <c r="IH342" s="0"/>
      <c r="II342" s="0"/>
      <c r="IJ342" s="0"/>
      <c r="IK342" s="0"/>
      <c r="IL342" s="0"/>
      <c r="IM342" s="0"/>
      <c r="IN342" s="0"/>
      <c r="IO342" s="0"/>
      <c r="IP342" s="0"/>
      <c r="IQ342" s="0"/>
      <c r="IR342" s="0"/>
      <c r="IS342" s="0"/>
      <c r="IT342" s="0"/>
      <c r="IU342" s="0"/>
      <c r="IV342" s="0"/>
      <c r="IW342" s="0"/>
      <c r="IX342" s="0"/>
      <c r="IY342" s="0"/>
      <c r="IZ342" s="0"/>
      <c r="JA342" s="0"/>
      <c r="JB342" s="0"/>
      <c r="JC342" s="0"/>
      <c r="JD342" s="0"/>
      <c r="JE342" s="0"/>
      <c r="JF342" s="0"/>
      <c r="JG342" s="0"/>
      <c r="JH342" s="0"/>
      <c r="JI342" s="0"/>
      <c r="JJ342" s="0"/>
      <c r="JK342" s="0"/>
      <c r="JL342" s="0"/>
      <c r="JM342" s="0"/>
      <c r="JN342" s="0"/>
      <c r="JO342" s="0"/>
      <c r="JP342" s="0"/>
      <c r="JQ342" s="0"/>
      <c r="JR342" s="0"/>
      <c r="JS342" s="0"/>
      <c r="JT342" s="0"/>
      <c r="JU342" s="0"/>
      <c r="JV342" s="0"/>
      <c r="JW342" s="0"/>
      <c r="JX342" s="0"/>
      <c r="JY342" s="0"/>
      <c r="JZ342" s="0"/>
      <c r="KA342" s="0"/>
      <c r="KB342" s="0"/>
      <c r="KC342" s="0"/>
      <c r="KD342" s="0"/>
      <c r="KE342" s="0"/>
      <c r="KF342" s="0"/>
      <c r="KG342" s="0"/>
      <c r="KH342" s="0"/>
      <c r="KI342" s="0"/>
      <c r="KJ342" s="0"/>
      <c r="KK342" s="0"/>
      <c r="KL342" s="0"/>
      <c r="KM342" s="0"/>
      <c r="KN342" s="0"/>
      <c r="KO342" s="0"/>
      <c r="KP342" s="0"/>
      <c r="KQ342" s="0"/>
      <c r="KR342" s="0"/>
      <c r="KS342" s="0"/>
      <c r="KT342" s="0"/>
      <c r="KU342" s="0"/>
      <c r="KV342" s="0"/>
      <c r="KW342" s="0"/>
      <c r="KX342" s="0"/>
      <c r="KY342" s="0"/>
      <c r="KZ342" s="0"/>
      <c r="LA342" s="0"/>
      <c r="LB342" s="0"/>
      <c r="LC342" s="0"/>
      <c r="LD342" s="0"/>
      <c r="LE342" s="0"/>
      <c r="LF342" s="0"/>
      <c r="LG342" s="0"/>
      <c r="LH342" s="0"/>
      <c r="LI342" s="0"/>
      <c r="LJ342" s="0"/>
      <c r="LK342" s="0"/>
      <c r="LL342" s="0"/>
      <c r="LM342" s="0"/>
      <c r="LN342" s="0"/>
      <c r="LO342" s="0"/>
      <c r="LP342" s="0"/>
      <c r="LQ342" s="0"/>
      <c r="LR342" s="0"/>
      <c r="LS342" s="0"/>
      <c r="LT342" s="0"/>
      <c r="LU342" s="0"/>
      <c r="LV342" s="0"/>
      <c r="LW342" s="0"/>
      <c r="LX342" s="0"/>
      <c r="LY342" s="0"/>
      <c r="LZ342" s="0"/>
      <c r="MA342" s="0"/>
      <c r="MB342" s="0"/>
      <c r="MC342" s="0"/>
      <c r="MD342" s="0"/>
      <c r="ME342" s="0"/>
      <c r="MF342" s="0"/>
      <c r="MG342" s="0"/>
      <c r="MH342" s="0"/>
      <c r="MI342" s="0"/>
      <c r="MJ342" s="0"/>
      <c r="MK342" s="0"/>
      <c r="ML342" s="0"/>
      <c r="MM342" s="0"/>
      <c r="MN342" s="0"/>
      <c r="MO342" s="0"/>
      <c r="MP342" s="0"/>
      <c r="MQ342" s="0"/>
      <c r="MR342" s="0"/>
      <c r="MS342" s="0"/>
      <c r="MT342" s="0"/>
      <c r="MU342" s="0"/>
      <c r="MV342" s="0"/>
      <c r="MW342" s="0"/>
      <c r="MX342" s="0"/>
      <c r="MY342" s="0"/>
      <c r="MZ342" s="0"/>
      <c r="NA342" s="0"/>
      <c r="NB342" s="0"/>
      <c r="NC342" s="0"/>
      <c r="ND342" s="0"/>
      <c r="NE342" s="0"/>
      <c r="NF342" s="0"/>
      <c r="NG342" s="0"/>
      <c r="NH342" s="0"/>
      <c r="NI342" s="0"/>
      <c r="NJ342" s="0"/>
      <c r="NK342" s="0"/>
      <c r="NL342" s="0"/>
      <c r="NM342" s="0"/>
      <c r="NN342" s="0"/>
      <c r="NO342" s="0"/>
      <c r="NP342" s="0"/>
      <c r="NQ342" s="0"/>
      <c r="NR342" s="0"/>
      <c r="NS342" s="0"/>
      <c r="NT342" s="0"/>
      <c r="NU342" s="0"/>
      <c r="NV342" s="0"/>
      <c r="NW342" s="0"/>
      <c r="NX342" s="0"/>
      <c r="NY342" s="0"/>
      <c r="NZ342" s="0"/>
      <c r="OA342" s="0"/>
      <c r="OB342" s="0"/>
      <c r="OC342" s="0"/>
      <c r="OD342" s="0"/>
      <c r="OE342" s="0"/>
      <c r="OF342" s="0"/>
      <c r="OG342" s="0"/>
      <c r="OH342" s="0"/>
      <c r="OI342" s="0"/>
      <c r="OJ342" s="0"/>
      <c r="OK342" s="0"/>
      <c r="OL342" s="0"/>
      <c r="OM342" s="0"/>
      <c r="ON342" s="0"/>
      <c r="OO342" s="0"/>
      <c r="OP342" s="0"/>
      <c r="OQ342" s="0"/>
      <c r="OR342" s="0"/>
      <c r="OS342" s="0"/>
      <c r="OT342" s="0"/>
      <c r="OU342" s="0"/>
      <c r="OV342" s="0"/>
      <c r="OW342" s="0"/>
      <c r="OX342" s="0"/>
      <c r="OY342" s="0"/>
      <c r="OZ342" s="0"/>
      <c r="PA342" s="0"/>
      <c r="PB342" s="0"/>
      <c r="PC342" s="0"/>
      <c r="PD342" s="0"/>
      <c r="PE342" s="0"/>
      <c r="PF342" s="0"/>
      <c r="PG342" s="0"/>
      <c r="PH342" s="0"/>
      <c r="PI342" s="0"/>
      <c r="PJ342" s="0"/>
      <c r="PK342" s="0"/>
      <c r="PL342" s="0"/>
      <c r="PM342" s="0"/>
      <c r="PN342" s="0"/>
      <c r="PO342" s="0"/>
      <c r="PP342" s="0"/>
      <c r="PQ342" s="0"/>
      <c r="PR342" s="0"/>
      <c r="PS342" s="0"/>
      <c r="PT342" s="0"/>
      <c r="PU342" s="0"/>
      <c r="PV342" s="0"/>
      <c r="PW342" s="0"/>
      <c r="PX342" s="0"/>
      <c r="PY342" s="0"/>
      <c r="PZ342" s="0"/>
      <c r="QA342" s="0"/>
      <c r="QB342" s="0"/>
      <c r="QC342" s="0"/>
      <c r="QD342" s="0"/>
      <c r="QE342" s="0"/>
      <c r="QF342" s="0"/>
      <c r="QG342" s="0"/>
      <c r="QH342" s="0"/>
      <c r="QI342" s="0"/>
      <c r="QJ342" s="0"/>
      <c r="QK342" s="0"/>
      <c r="QL342" s="0"/>
      <c r="QM342" s="0"/>
      <c r="QN342" s="0"/>
      <c r="QO342" s="0"/>
      <c r="QP342" s="0"/>
      <c r="QQ342" s="0"/>
      <c r="QR342" s="0"/>
      <c r="QS342" s="0"/>
      <c r="QT342" s="0"/>
      <c r="QU342" s="0"/>
      <c r="QV342" s="0"/>
      <c r="QW342" s="0"/>
      <c r="QX342" s="0"/>
      <c r="QY342" s="0"/>
      <c r="QZ342" s="0"/>
      <c r="RA342" s="0"/>
      <c r="RB342" s="0"/>
      <c r="RC342" s="0"/>
      <c r="RD342" s="0"/>
      <c r="RE342" s="0"/>
      <c r="RF342" s="0"/>
      <c r="RG342" s="0"/>
      <c r="RH342" s="0"/>
      <c r="RI342" s="0"/>
      <c r="RJ342" s="0"/>
      <c r="RK342" s="0"/>
      <c r="RL342" s="0"/>
      <c r="RM342" s="0"/>
      <c r="RN342" s="0"/>
      <c r="RO342" s="0"/>
      <c r="RP342" s="0"/>
      <c r="RQ342" s="0"/>
      <c r="RR342" s="0"/>
      <c r="RS342" s="0"/>
      <c r="RT342" s="0"/>
      <c r="RU342" s="0"/>
      <c r="RV342" s="0"/>
      <c r="RW342" s="0"/>
      <c r="RX342" s="0"/>
      <c r="RY342" s="0"/>
      <c r="RZ342" s="0"/>
      <c r="SA342" s="0"/>
      <c r="SB342" s="0"/>
      <c r="SC342" s="0"/>
      <c r="SD342" s="0"/>
      <c r="SE342" s="0"/>
      <c r="SF342" s="0"/>
      <c r="SG342" s="0"/>
      <c r="SH342" s="0"/>
      <c r="SI342" s="0"/>
      <c r="SJ342" s="0"/>
      <c r="SK342" s="0"/>
      <c r="SL342" s="0"/>
      <c r="SM342" s="0"/>
      <c r="SN342" s="0"/>
      <c r="SO342" s="0"/>
      <c r="SP342" s="0"/>
      <c r="SQ342" s="0"/>
      <c r="SR342" s="0"/>
      <c r="SS342" s="0"/>
      <c r="ST342" s="0"/>
      <c r="SU342" s="0"/>
      <c r="SV342" s="0"/>
      <c r="SW342" s="0"/>
      <c r="SX342" s="0"/>
      <c r="SY342" s="0"/>
      <c r="SZ342" s="0"/>
      <c r="TA342" s="0"/>
      <c r="TB342" s="0"/>
      <c r="TC342" s="0"/>
      <c r="TD342" s="0"/>
      <c r="TE342" s="0"/>
      <c r="TF342" s="0"/>
      <c r="TG342" s="0"/>
      <c r="TH342" s="0"/>
      <c r="TI342" s="0"/>
      <c r="TJ342" s="0"/>
      <c r="TK342" s="0"/>
      <c r="TL342" s="0"/>
      <c r="TM342" s="0"/>
      <c r="TN342" s="0"/>
      <c r="TO342" s="0"/>
      <c r="TP342" s="0"/>
      <c r="TQ342" s="0"/>
      <c r="TR342" s="0"/>
      <c r="TS342" s="0"/>
      <c r="TT342" s="0"/>
      <c r="TU342" s="0"/>
      <c r="TV342" s="0"/>
      <c r="TW342" s="0"/>
      <c r="TX342" s="0"/>
      <c r="TY342" s="0"/>
      <c r="TZ342" s="0"/>
      <c r="UA342" s="0"/>
      <c r="UB342" s="0"/>
      <c r="UC342" s="0"/>
      <c r="UD342" s="0"/>
      <c r="UE342" s="0"/>
      <c r="UF342" s="0"/>
      <c r="UG342" s="0"/>
      <c r="UH342" s="0"/>
      <c r="UI342" s="0"/>
      <c r="UJ342" s="0"/>
      <c r="UK342" s="0"/>
      <c r="UL342" s="0"/>
      <c r="UM342" s="0"/>
      <c r="UN342" s="0"/>
      <c r="UO342" s="0"/>
      <c r="UP342" s="0"/>
      <c r="UQ342" s="0"/>
      <c r="UR342" s="0"/>
      <c r="US342" s="0"/>
      <c r="UT342" s="0"/>
      <c r="UU342" s="0"/>
      <c r="UV342" s="0"/>
      <c r="UW342" s="0"/>
      <c r="UX342" s="0"/>
      <c r="UY342" s="0"/>
      <c r="UZ342" s="0"/>
      <c r="VA342" s="0"/>
      <c r="VB342" s="0"/>
      <c r="VC342" s="0"/>
      <c r="VD342" s="0"/>
      <c r="VE342" s="0"/>
      <c r="VF342" s="0"/>
      <c r="VG342" s="0"/>
      <c r="VH342" s="0"/>
      <c r="VI342" s="0"/>
      <c r="VJ342" s="0"/>
      <c r="VK342" s="0"/>
      <c r="VL342" s="0"/>
      <c r="VM342" s="0"/>
      <c r="VN342" s="0"/>
      <c r="VO342" s="0"/>
      <c r="VP342" s="0"/>
      <c r="VQ342" s="0"/>
      <c r="VR342" s="0"/>
      <c r="VS342" s="0"/>
      <c r="VT342" s="0"/>
      <c r="VU342" s="0"/>
      <c r="VV342" s="0"/>
      <c r="VW342" s="0"/>
      <c r="VX342" s="0"/>
      <c r="VY342" s="0"/>
      <c r="VZ342" s="0"/>
      <c r="WA342" s="0"/>
      <c r="WB342" s="0"/>
      <c r="WC342" s="0"/>
      <c r="WD342" s="0"/>
      <c r="WE342" s="0"/>
      <c r="WF342" s="0"/>
      <c r="WG342" s="0"/>
      <c r="WH342" s="0"/>
      <c r="WI342" s="0"/>
      <c r="WJ342" s="0"/>
      <c r="WK342" s="0"/>
      <c r="WL342" s="0"/>
      <c r="WM342" s="0"/>
      <c r="WN342" s="0"/>
      <c r="WO342" s="0"/>
      <c r="WP342" s="0"/>
      <c r="WQ342" s="0"/>
      <c r="WR342" s="0"/>
      <c r="WS342" s="0"/>
      <c r="WT342" s="0"/>
      <c r="WU342" s="0"/>
      <c r="WV342" s="0"/>
      <c r="WW342" s="0"/>
      <c r="WX342" s="0"/>
      <c r="WY342" s="0"/>
      <c r="WZ342" s="0"/>
      <c r="XA342" s="0"/>
      <c r="XB342" s="0"/>
      <c r="XC342" s="0"/>
      <c r="XD342" s="0"/>
      <c r="XE342" s="0"/>
      <c r="XF342" s="0"/>
      <c r="XG342" s="0"/>
      <c r="XH342" s="0"/>
      <c r="XI342" s="0"/>
      <c r="XJ342" s="0"/>
      <c r="XK342" s="0"/>
      <c r="XL342" s="0"/>
      <c r="XM342" s="0"/>
      <c r="XN342" s="0"/>
      <c r="XO342" s="0"/>
      <c r="XP342" s="0"/>
      <c r="XQ342" s="0"/>
      <c r="XR342" s="0"/>
      <c r="XS342" s="0"/>
      <c r="XT342" s="0"/>
      <c r="XU342" s="0"/>
      <c r="XV342" s="0"/>
      <c r="XW342" s="0"/>
      <c r="XX342" s="0"/>
      <c r="XY342" s="0"/>
      <c r="XZ342" s="0"/>
      <c r="YA342" s="0"/>
      <c r="YB342" s="0"/>
      <c r="YC342" s="0"/>
      <c r="YD342" s="0"/>
      <c r="YE342" s="0"/>
      <c r="YF342" s="0"/>
      <c r="YG342" s="0"/>
      <c r="YH342" s="0"/>
      <c r="YI342" s="0"/>
      <c r="YJ342" s="0"/>
      <c r="YK342" s="0"/>
      <c r="YL342" s="0"/>
      <c r="YM342" s="0"/>
      <c r="YN342" s="0"/>
      <c r="YO342" s="0"/>
      <c r="YP342" s="0"/>
      <c r="YQ342" s="0"/>
      <c r="YR342" s="0"/>
      <c r="YS342" s="0"/>
      <c r="YT342" s="0"/>
      <c r="YU342" s="0"/>
      <c r="YV342" s="0"/>
      <c r="YW342" s="0"/>
      <c r="YX342" s="0"/>
      <c r="YY342" s="0"/>
      <c r="YZ342" s="0"/>
      <c r="ZA342" s="0"/>
      <c r="ZB342" s="0"/>
      <c r="ZC342" s="0"/>
      <c r="ZD342" s="0"/>
      <c r="ZE342" s="0"/>
      <c r="ZF342" s="0"/>
      <c r="ZG342" s="0"/>
      <c r="ZH342" s="0"/>
      <c r="ZI342" s="0"/>
      <c r="ZJ342" s="0"/>
      <c r="ZK342" s="0"/>
      <c r="ZL342" s="0"/>
      <c r="ZM342" s="0"/>
      <c r="ZN342" s="0"/>
      <c r="ZO342" s="0"/>
      <c r="ZP342" s="0"/>
      <c r="ZQ342" s="0"/>
      <c r="ZR342" s="0"/>
      <c r="ZS342" s="0"/>
      <c r="ZT342" s="0"/>
      <c r="ZU342" s="0"/>
      <c r="ZV342" s="0"/>
      <c r="ZW342" s="0"/>
      <c r="ZX342" s="0"/>
      <c r="ZY342" s="0"/>
      <c r="ZZ342" s="0"/>
      <c r="AAA342" s="0"/>
      <c r="AAB342" s="0"/>
      <c r="AAC342" s="0"/>
      <c r="AAD342" s="0"/>
      <c r="AAE342" s="0"/>
      <c r="AAF342" s="0"/>
      <c r="AAG342" s="0"/>
      <c r="AAH342" s="0"/>
      <c r="AAI342" s="0"/>
      <c r="AAJ342" s="0"/>
      <c r="AAK342" s="0"/>
      <c r="AAL342" s="0"/>
      <c r="AAM342" s="0"/>
      <c r="AAN342" s="0"/>
      <c r="AAO342" s="0"/>
      <c r="AAP342" s="0"/>
      <c r="AAQ342" s="0"/>
      <c r="AAR342" s="0"/>
      <c r="AAS342" s="0"/>
      <c r="AAT342" s="0"/>
      <c r="AAU342" s="0"/>
      <c r="AAV342" s="0"/>
      <c r="AAW342" s="0"/>
      <c r="AAX342" s="0"/>
      <c r="AAY342" s="0"/>
      <c r="AAZ342" s="0"/>
      <c r="ABA342" s="0"/>
      <c r="ABB342" s="0"/>
      <c r="ABC342" s="0"/>
      <c r="ABD342" s="0"/>
      <c r="ABE342" s="0"/>
      <c r="ABF342" s="0"/>
      <c r="ABG342" s="0"/>
      <c r="ABH342" s="0"/>
      <c r="ABI342" s="0"/>
      <c r="ABJ342" s="0"/>
      <c r="ABK342" s="0"/>
      <c r="ABL342" s="0"/>
      <c r="ABM342" s="0"/>
      <c r="ABN342" s="0"/>
      <c r="ABO342" s="0"/>
      <c r="ABP342" s="0"/>
      <c r="ABQ342" s="0"/>
      <c r="ABR342" s="0"/>
      <c r="ABS342" s="0"/>
      <c r="ABT342" s="0"/>
      <c r="ABU342" s="0"/>
      <c r="ABV342" s="0"/>
      <c r="ABW342" s="0"/>
      <c r="ABX342" s="0"/>
      <c r="ABY342" s="0"/>
      <c r="ABZ342" s="0"/>
      <c r="ACA342" s="0"/>
      <c r="ACB342" s="0"/>
      <c r="ACC342" s="0"/>
      <c r="ACD342" s="0"/>
      <c r="ACE342" s="0"/>
      <c r="ACF342" s="0"/>
      <c r="ACG342" s="0"/>
      <c r="ACH342" s="0"/>
      <c r="ACI342" s="0"/>
      <c r="ACJ342" s="0"/>
      <c r="ACK342" s="0"/>
      <c r="ACL342" s="0"/>
      <c r="ACM342" s="0"/>
      <c r="ACN342" s="0"/>
      <c r="ACO342" s="0"/>
      <c r="ACP342" s="0"/>
      <c r="ACQ342" s="0"/>
      <c r="ACR342" s="0"/>
      <c r="ACS342" s="0"/>
      <c r="ACT342" s="0"/>
      <c r="ACU342" s="0"/>
      <c r="ACV342" s="0"/>
      <c r="ACW342" s="0"/>
      <c r="ACX342" s="0"/>
      <c r="ACY342" s="0"/>
      <c r="ACZ342" s="0"/>
      <c r="ADA342" s="0"/>
      <c r="ADB342" s="0"/>
      <c r="ADC342" s="0"/>
      <c r="ADD342" s="0"/>
      <c r="ADE342" s="0"/>
      <c r="ADF342" s="0"/>
      <c r="ADG342" s="0"/>
      <c r="ADH342" s="0"/>
      <c r="ADI342" s="0"/>
      <c r="ADJ342" s="0"/>
      <c r="ADK342" s="0"/>
      <c r="ADL342" s="0"/>
      <c r="ADM342" s="0"/>
      <c r="ADN342" s="0"/>
      <c r="ADO342" s="0"/>
      <c r="ADP342" s="0"/>
      <c r="ADQ342" s="0"/>
      <c r="ADR342" s="0"/>
      <c r="ADS342" s="0"/>
      <c r="ADT342" s="0"/>
      <c r="ADU342" s="0"/>
      <c r="ADV342" s="0"/>
      <c r="ADW342" s="0"/>
      <c r="ADX342" s="0"/>
      <c r="ADY342" s="0"/>
      <c r="ADZ342" s="0"/>
      <c r="AEA342" s="0"/>
      <c r="AEB342" s="0"/>
      <c r="AEC342" s="0"/>
    </row>
    <row r="343" customFormat="false" ht="15" hidden="false" customHeight="true" outlineLevel="0" collapsed="false">
      <c r="A343" s="0"/>
      <c r="B343" s="0"/>
      <c r="C343" s="232"/>
      <c r="D343" s="221"/>
      <c r="E343" s="257" t="s">
        <v>780</v>
      </c>
      <c r="F343" s="12" t="n">
        <f aca="false">SUMIF(B164:B219,"=1")/1</f>
        <v>5</v>
      </c>
      <c r="G343" s="12" t="n">
        <f aca="false">SUMIF(B164:B219,"=2")/2</f>
        <v>8</v>
      </c>
      <c r="H343" s="12" t="n">
        <f aca="false">SUMIF(B164:B219,"=3")/3</f>
        <v>40</v>
      </c>
      <c r="I343" s="12" t="n">
        <f aca="false">SUMIF(B164:B219,"=4")/4</f>
        <v>0</v>
      </c>
      <c r="J343" s="12" t="n">
        <f aca="false">SUMIF(B164:B219,"=5")/5</f>
        <v>3</v>
      </c>
      <c r="K343" s="253" t="n">
        <f aca="false">SUM(F343:J343)</f>
        <v>56</v>
      </c>
      <c r="L343" s="258" t="n">
        <v>68.5</v>
      </c>
      <c r="M343" s="259" t="n">
        <v>1.6</v>
      </c>
      <c r="N343" s="262" t="n">
        <v>38</v>
      </c>
      <c r="O343" s="260" t="n">
        <v>5895.3</v>
      </c>
      <c r="P343" s="255" t="n">
        <v>1970</v>
      </c>
      <c r="Q343" s="256"/>
      <c r="R343" s="182"/>
      <c r="S343" s="195"/>
      <c r="T343" s="194" t="s">
        <v>781</v>
      </c>
      <c r="U343" s="195"/>
      <c r="V343" s="250"/>
      <c r="W343" s="250"/>
      <c r="X343" s="250"/>
      <c r="Y343" s="250"/>
      <c r="Z343" s="250"/>
      <c r="AA343" s="250"/>
      <c r="AB343" s="251"/>
      <c r="AC343" s="195"/>
      <c r="AD343" s="195"/>
      <c r="AE343" s="195"/>
      <c r="AF343" s="195"/>
      <c r="AG343" s="195"/>
      <c r="AH343" s="195"/>
      <c r="AI343" s="195"/>
      <c r="AJ343" s="195"/>
      <c r="AK343" s="195"/>
      <c r="AL343" s="195"/>
      <c r="AM343" s="195"/>
      <c r="AN343" s="195"/>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c r="CX343" s="0"/>
      <c r="CY343" s="0"/>
      <c r="CZ343" s="0"/>
      <c r="DA343" s="0"/>
      <c r="DB343" s="0"/>
      <c r="DC343" s="0"/>
      <c r="DD343" s="0"/>
      <c r="DE343" s="0"/>
      <c r="DF343" s="0"/>
      <c r="DG343" s="0"/>
      <c r="DH343" s="0"/>
      <c r="DI343" s="0"/>
      <c r="DJ343" s="0"/>
      <c r="DK343" s="0"/>
      <c r="DL343" s="0"/>
      <c r="DM343" s="0"/>
      <c r="DN343" s="0"/>
      <c r="DO343" s="0"/>
      <c r="DP343" s="0"/>
      <c r="DQ343" s="0"/>
      <c r="DR343" s="0"/>
      <c r="DS343" s="0"/>
      <c r="DT343" s="0"/>
      <c r="DU343" s="0"/>
      <c r="DV343" s="0"/>
      <c r="DW343" s="0"/>
      <c r="DX343" s="0"/>
      <c r="DY343" s="0"/>
      <c r="DZ343" s="0"/>
      <c r="EA343" s="0"/>
      <c r="EB343" s="0"/>
      <c r="EC343" s="0"/>
      <c r="ED343" s="0"/>
      <c r="EE343" s="0"/>
      <c r="EF343" s="0"/>
      <c r="EG343" s="0"/>
      <c r="EH343" s="0"/>
      <c r="EI343" s="0"/>
      <c r="EJ343" s="0"/>
      <c r="EK343" s="0"/>
      <c r="EL343" s="0"/>
      <c r="EM343" s="0"/>
      <c r="EN343" s="0"/>
      <c r="EO343" s="0"/>
      <c r="EP343" s="0"/>
      <c r="EQ343" s="0"/>
      <c r="ER343" s="0"/>
      <c r="ES343" s="0"/>
      <c r="ET343" s="0"/>
      <c r="EU343" s="0"/>
      <c r="EV343" s="0"/>
      <c r="EW343" s="0"/>
      <c r="EX343" s="0"/>
      <c r="EY343" s="0"/>
      <c r="EZ343" s="0"/>
      <c r="FA343" s="0"/>
      <c r="FB343" s="0"/>
      <c r="FC343" s="0"/>
      <c r="FD343" s="0"/>
      <c r="FE343" s="0"/>
      <c r="FF343" s="0"/>
      <c r="FG343" s="0"/>
      <c r="FH343" s="0"/>
      <c r="FI343" s="0"/>
      <c r="FJ343" s="0"/>
      <c r="FK343" s="0"/>
      <c r="FL343" s="0"/>
      <c r="FM343" s="0"/>
      <c r="FN343" s="0"/>
      <c r="FO343" s="0"/>
      <c r="FP343" s="0"/>
      <c r="FQ343" s="0"/>
      <c r="FR343" s="0"/>
      <c r="FS343" s="0"/>
      <c r="FT343" s="0"/>
      <c r="FU343" s="0"/>
      <c r="FV343" s="0"/>
      <c r="FW343" s="0"/>
      <c r="FX343" s="0"/>
      <c r="FY343" s="0"/>
      <c r="FZ343" s="0"/>
      <c r="GA343" s="0"/>
      <c r="GB343" s="0"/>
      <c r="GC343" s="0"/>
      <c r="GD343" s="0"/>
      <c r="GE343" s="0"/>
      <c r="GF343" s="0"/>
      <c r="GG343" s="0"/>
      <c r="GH343" s="0"/>
      <c r="GI343" s="0"/>
      <c r="GJ343" s="0"/>
      <c r="GK343" s="0"/>
      <c r="GL343" s="0"/>
      <c r="GM343" s="0"/>
      <c r="GN343" s="0"/>
      <c r="GO343" s="0"/>
      <c r="GP343" s="0"/>
      <c r="GQ343" s="0"/>
      <c r="GR343" s="0"/>
      <c r="GS343" s="0"/>
      <c r="GT343" s="0"/>
      <c r="GU343" s="0"/>
      <c r="GV343" s="0"/>
      <c r="GW343" s="0"/>
      <c r="GX343" s="0"/>
      <c r="GY343" s="0"/>
      <c r="GZ343" s="0"/>
      <c r="HA343" s="0"/>
      <c r="HB343" s="0"/>
      <c r="HC343" s="0"/>
      <c r="HD343" s="0"/>
      <c r="HE343" s="0"/>
      <c r="HF343" s="0"/>
      <c r="HG343" s="0"/>
      <c r="HH343" s="0"/>
      <c r="HI343" s="0"/>
      <c r="HJ343" s="0"/>
      <c r="HK343" s="0"/>
      <c r="HL343" s="0"/>
      <c r="HM343" s="0"/>
      <c r="HN343" s="0"/>
      <c r="HO343" s="0"/>
      <c r="HP343" s="0"/>
      <c r="HQ343" s="0"/>
      <c r="HR343" s="0"/>
      <c r="HS343" s="0"/>
      <c r="HT343" s="0"/>
      <c r="HU343" s="0"/>
      <c r="HV343" s="0"/>
      <c r="HW343" s="0"/>
      <c r="HX343" s="0"/>
      <c r="HY343" s="0"/>
      <c r="HZ343" s="0"/>
      <c r="IA343" s="0"/>
      <c r="IB343" s="0"/>
      <c r="IC343" s="0"/>
      <c r="ID343" s="0"/>
      <c r="IE343" s="0"/>
      <c r="IF343" s="0"/>
      <c r="IG343" s="0"/>
      <c r="IH343" s="0"/>
      <c r="II343" s="0"/>
      <c r="IJ343" s="0"/>
      <c r="IK343" s="0"/>
      <c r="IL343" s="0"/>
      <c r="IM343" s="0"/>
      <c r="IN343" s="0"/>
      <c r="IO343" s="0"/>
      <c r="IP343" s="0"/>
      <c r="IQ343" s="0"/>
      <c r="IR343" s="0"/>
      <c r="IS343" s="0"/>
      <c r="IT343" s="0"/>
      <c r="IU343" s="0"/>
      <c r="IV343" s="0"/>
      <c r="IW343" s="0"/>
      <c r="IX343" s="0"/>
      <c r="IY343" s="0"/>
      <c r="IZ343" s="0"/>
      <c r="JA343" s="0"/>
      <c r="JB343" s="0"/>
      <c r="JC343" s="0"/>
      <c r="JD343" s="0"/>
      <c r="JE343" s="0"/>
      <c r="JF343" s="0"/>
      <c r="JG343" s="0"/>
      <c r="JH343" s="0"/>
      <c r="JI343" s="0"/>
      <c r="JJ343" s="0"/>
      <c r="JK343" s="0"/>
      <c r="JL343" s="0"/>
      <c r="JM343" s="0"/>
      <c r="JN343" s="0"/>
      <c r="JO343" s="0"/>
      <c r="JP343" s="0"/>
      <c r="JQ343" s="0"/>
      <c r="JR343" s="0"/>
      <c r="JS343" s="0"/>
      <c r="JT343" s="0"/>
      <c r="JU343" s="0"/>
      <c r="JV343" s="0"/>
      <c r="JW343" s="0"/>
      <c r="JX343" s="0"/>
      <c r="JY343" s="0"/>
      <c r="JZ343" s="0"/>
      <c r="KA343" s="0"/>
      <c r="KB343" s="0"/>
      <c r="KC343" s="0"/>
      <c r="KD343" s="0"/>
      <c r="KE343" s="0"/>
      <c r="KF343" s="0"/>
      <c r="KG343" s="0"/>
      <c r="KH343" s="0"/>
      <c r="KI343" s="0"/>
      <c r="KJ343" s="0"/>
      <c r="KK343" s="0"/>
      <c r="KL343" s="0"/>
      <c r="KM343" s="0"/>
      <c r="KN343" s="0"/>
      <c r="KO343" s="0"/>
      <c r="KP343" s="0"/>
      <c r="KQ343" s="0"/>
      <c r="KR343" s="0"/>
      <c r="KS343" s="0"/>
      <c r="KT343" s="0"/>
      <c r="KU343" s="0"/>
      <c r="KV343" s="0"/>
      <c r="KW343" s="0"/>
      <c r="KX343" s="0"/>
      <c r="KY343" s="0"/>
      <c r="KZ343" s="0"/>
      <c r="LA343" s="0"/>
      <c r="LB343" s="0"/>
      <c r="LC343" s="0"/>
      <c r="LD343" s="0"/>
      <c r="LE343" s="0"/>
      <c r="LF343" s="0"/>
      <c r="LG343" s="0"/>
      <c r="LH343" s="0"/>
      <c r="LI343" s="0"/>
      <c r="LJ343" s="0"/>
      <c r="LK343" s="0"/>
      <c r="LL343" s="0"/>
      <c r="LM343" s="0"/>
      <c r="LN343" s="0"/>
      <c r="LO343" s="0"/>
      <c r="LP343" s="0"/>
      <c r="LQ343" s="0"/>
      <c r="LR343" s="0"/>
      <c r="LS343" s="0"/>
      <c r="LT343" s="0"/>
      <c r="LU343" s="0"/>
      <c r="LV343" s="0"/>
      <c r="LW343" s="0"/>
      <c r="LX343" s="0"/>
      <c r="LY343" s="0"/>
      <c r="LZ343" s="0"/>
      <c r="MA343" s="0"/>
      <c r="MB343" s="0"/>
      <c r="MC343" s="0"/>
      <c r="MD343" s="0"/>
      <c r="ME343" s="0"/>
      <c r="MF343" s="0"/>
      <c r="MG343" s="0"/>
      <c r="MH343" s="0"/>
      <c r="MI343" s="0"/>
      <c r="MJ343" s="0"/>
      <c r="MK343" s="0"/>
      <c r="ML343" s="0"/>
      <c r="MM343" s="0"/>
      <c r="MN343" s="0"/>
      <c r="MO343" s="0"/>
      <c r="MP343" s="0"/>
      <c r="MQ343" s="0"/>
      <c r="MR343" s="0"/>
      <c r="MS343" s="0"/>
      <c r="MT343" s="0"/>
      <c r="MU343" s="0"/>
      <c r="MV343" s="0"/>
      <c r="MW343" s="0"/>
      <c r="MX343" s="0"/>
      <c r="MY343" s="0"/>
      <c r="MZ343" s="0"/>
      <c r="NA343" s="0"/>
      <c r="NB343" s="0"/>
      <c r="NC343" s="0"/>
      <c r="ND343" s="0"/>
      <c r="NE343" s="0"/>
      <c r="NF343" s="0"/>
      <c r="NG343" s="0"/>
      <c r="NH343" s="0"/>
      <c r="NI343" s="0"/>
      <c r="NJ343" s="0"/>
      <c r="NK343" s="0"/>
      <c r="NL343" s="0"/>
      <c r="NM343" s="0"/>
      <c r="NN343" s="0"/>
      <c r="NO343" s="0"/>
      <c r="NP343" s="0"/>
      <c r="NQ343" s="0"/>
      <c r="NR343" s="0"/>
      <c r="NS343" s="0"/>
      <c r="NT343" s="0"/>
      <c r="NU343" s="0"/>
      <c r="NV343" s="0"/>
      <c r="NW343" s="0"/>
      <c r="NX343" s="0"/>
      <c r="NY343" s="0"/>
      <c r="NZ343" s="0"/>
      <c r="OA343" s="0"/>
      <c r="OB343" s="0"/>
      <c r="OC343" s="0"/>
      <c r="OD343" s="0"/>
      <c r="OE343" s="0"/>
      <c r="OF343" s="0"/>
      <c r="OG343" s="0"/>
      <c r="OH343" s="0"/>
      <c r="OI343" s="0"/>
      <c r="OJ343" s="0"/>
      <c r="OK343" s="0"/>
      <c r="OL343" s="0"/>
      <c r="OM343" s="0"/>
      <c r="ON343" s="0"/>
      <c r="OO343" s="0"/>
      <c r="OP343" s="0"/>
      <c r="OQ343" s="0"/>
      <c r="OR343" s="0"/>
      <c r="OS343" s="0"/>
      <c r="OT343" s="0"/>
      <c r="OU343" s="0"/>
      <c r="OV343" s="0"/>
      <c r="OW343" s="0"/>
      <c r="OX343" s="0"/>
      <c r="OY343" s="0"/>
      <c r="OZ343" s="0"/>
      <c r="PA343" s="0"/>
      <c r="PB343" s="0"/>
      <c r="PC343" s="0"/>
      <c r="PD343" s="0"/>
      <c r="PE343" s="0"/>
      <c r="PF343" s="0"/>
      <c r="PG343" s="0"/>
      <c r="PH343" s="0"/>
      <c r="PI343" s="0"/>
      <c r="PJ343" s="0"/>
      <c r="PK343" s="0"/>
      <c r="PL343" s="0"/>
      <c r="PM343" s="0"/>
      <c r="PN343" s="0"/>
      <c r="PO343" s="0"/>
      <c r="PP343" s="0"/>
      <c r="PQ343" s="0"/>
      <c r="PR343" s="0"/>
      <c r="PS343" s="0"/>
      <c r="PT343" s="0"/>
      <c r="PU343" s="0"/>
      <c r="PV343" s="0"/>
      <c r="PW343" s="0"/>
      <c r="PX343" s="0"/>
      <c r="PY343" s="0"/>
      <c r="PZ343" s="0"/>
      <c r="QA343" s="0"/>
      <c r="QB343" s="0"/>
      <c r="QC343" s="0"/>
      <c r="QD343" s="0"/>
      <c r="QE343" s="0"/>
      <c r="QF343" s="0"/>
      <c r="QG343" s="0"/>
      <c r="QH343" s="0"/>
      <c r="QI343" s="0"/>
      <c r="QJ343" s="0"/>
      <c r="QK343" s="0"/>
      <c r="QL343" s="0"/>
      <c r="QM343" s="0"/>
      <c r="QN343" s="0"/>
      <c r="QO343" s="0"/>
      <c r="QP343" s="0"/>
      <c r="QQ343" s="0"/>
      <c r="QR343" s="0"/>
      <c r="QS343" s="0"/>
      <c r="QT343" s="0"/>
      <c r="QU343" s="0"/>
      <c r="QV343" s="0"/>
      <c r="QW343" s="0"/>
      <c r="QX343" s="0"/>
      <c r="QY343" s="0"/>
      <c r="QZ343" s="0"/>
      <c r="RA343" s="0"/>
      <c r="RB343" s="0"/>
      <c r="RC343" s="0"/>
      <c r="RD343" s="0"/>
      <c r="RE343" s="0"/>
      <c r="RF343" s="0"/>
      <c r="RG343" s="0"/>
      <c r="RH343" s="0"/>
      <c r="RI343" s="0"/>
      <c r="RJ343" s="0"/>
      <c r="RK343" s="0"/>
      <c r="RL343" s="0"/>
      <c r="RM343" s="0"/>
      <c r="RN343" s="0"/>
      <c r="RO343" s="0"/>
      <c r="RP343" s="0"/>
      <c r="RQ343" s="0"/>
      <c r="RR343" s="0"/>
      <c r="RS343" s="0"/>
      <c r="RT343" s="0"/>
      <c r="RU343" s="0"/>
      <c r="RV343" s="0"/>
      <c r="RW343" s="0"/>
      <c r="RX343" s="0"/>
      <c r="RY343" s="0"/>
      <c r="RZ343" s="0"/>
      <c r="SA343" s="0"/>
      <c r="SB343" s="0"/>
      <c r="SC343" s="0"/>
      <c r="SD343" s="0"/>
      <c r="SE343" s="0"/>
      <c r="SF343" s="0"/>
      <c r="SG343" s="0"/>
      <c r="SH343" s="0"/>
      <c r="SI343" s="0"/>
      <c r="SJ343" s="0"/>
      <c r="SK343" s="0"/>
      <c r="SL343" s="0"/>
      <c r="SM343" s="0"/>
      <c r="SN343" s="0"/>
      <c r="SO343" s="0"/>
      <c r="SP343" s="0"/>
      <c r="SQ343" s="0"/>
      <c r="SR343" s="0"/>
      <c r="SS343" s="0"/>
      <c r="ST343" s="0"/>
      <c r="SU343" s="0"/>
      <c r="SV343" s="0"/>
      <c r="SW343" s="0"/>
      <c r="SX343" s="0"/>
      <c r="SY343" s="0"/>
      <c r="SZ343" s="0"/>
      <c r="TA343" s="0"/>
      <c r="TB343" s="0"/>
      <c r="TC343" s="0"/>
      <c r="TD343" s="0"/>
      <c r="TE343" s="0"/>
      <c r="TF343" s="0"/>
      <c r="TG343" s="0"/>
      <c r="TH343" s="0"/>
      <c r="TI343" s="0"/>
      <c r="TJ343" s="0"/>
      <c r="TK343" s="0"/>
      <c r="TL343" s="0"/>
      <c r="TM343" s="0"/>
      <c r="TN343" s="0"/>
      <c r="TO343" s="0"/>
      <c r="TP343" s="0"/>
      <c r="TQ343" s="0"/>
      <c r="TR343" s="0"/>
      <c r="TS343" s="0"/>
      <c r="TT343" s="0"/>
      <c r="TU343" s="0"/>
      <c r="TV343" s="0"/>
      <c r="TW343" s="0"/>
      <c r="TX343" s="0"/>
      <c r="TY343" s="0"/>
      <c r="TZ343" s="0"/>
      <c r="UA343" s="0"/>
      <c r="UB343" s="0"/>
      <c r="UC343" s="0"/>
      <c r="UD343" s="0"/>
      <c r="UE343" s="0"/>
      <c r="UF343" s="0"/>
      <c r="UG343" s="0"/>
      <c r="UH343" s="0"/>
      <c r="UI343" s="0"/>
      <c r="UJ343" s="0"/>
      <c r="UK343" s="0"/>
      <c r="UL343" s="0"/>
      <c r="UM343" s="0"/>
      <c r="UN343" s="0"/>
      <c r="UO343" s="0"/>
      <c r="UP343" s="0"/>
      <c r="UQ343" s="0"/>
      <c r="UR343" s="0"/>
      <c r="US343" s="0"/>
      <c r="UT343" s="0"/>
      <c r="UU343" s="0"/>
      <c r="UV343" s="0"/>
      <c r="UW343" s="0"/>
      <c r="UX343" s="0"/>
      <c r="UY343" s="0"/>
      <c r="UZ343" s="0"/>
      <c r="VA343" s="0"/>
      <c r="VB343" s="0"/>
      <c r="VC343" s="0"/>
      <c r="VD343" s="0"/>
      <c r="VE343" s="0"/>
      <c r="VF343" s="0"/>
      <c r="VG343" s="0"/>
      <c r="VH343" s="0"/>
      <c r="VI343" s="0"/>
      <c r="VJ343" s="0"/>
      <c r="VK343" s="0"/>
      <c r="VL343" s="0"/>
      <c r="VM343" s="0"/>
      <c r="VN343" s="0"/>
      <c r="VO343" s="0"/>
      <c r="VP343" s="0"/>
      <c r="VQ343" s="0"/>
      <c r="VR343" s="0"/>
      <c r="VS343" s="0"/>
      <c r="VT343" s="0"/>
      <c r="VU343" s="0"/>
      <c r="VV343" s="0"/>
      <c r="VW343" s="0"/>
      <c r="VX343" s="0"/>
      <c r="VY343" s="0"/>
      <c r="VZ343" s="0"/>
      <c r="WA343" s="0"/>
      <c r="WB343" s="0"/>
      <c r="WC343" s="0"/>
      <c r="WD343" s="0"/>
      <c r="WE343" s="0"/>
      <c r="WF343" s="0"/>
      <c r="WG343" s="0"/>
      <c r="WH343" s="0"/>
      <c r="WI343" s="0"/>
      <c r="WJ343" s="0"/>
      <c r="WK343" s="0"/>
      <c r="WL343" s="0"/>
      <c r="WM343" s="0"/>
      <c r="WN343" s="0"/>
      <c r="WO343" s="0"/>
      <c r="WP343" s="0"/>
      <c r="WQ343" s="0"/>
      <c r="WR343" s="0"/>
      <c r="WS343" s="0"/>
      <c r="WT343" s="0"/>
      <c r="WU343" s="0"/>
      <c r="WV343" s="0"/>
      <c r="WW343" s="0"/>
      <c r="WX343" s="0"/>
      <c r="WY343" s="0"/>
      <c r="WZ343" s="0"/>
      <c r="XA343" s="0"/>
      <c r="XB343" s="0"/>
      <c r="XC343" s="0"/>
      <c r="XD343" s="0"/>
      <c r="XE343" s="0"/>
      <c r="XF343" s="0"/>
      <c r="XG343" s="0"/>
      <c r="XH343" s="0"/>
      <c r="XI343" s="0"/>
      <c r="XJ343" s="0"/>
      <c r="XK343" s="0"/>
      <c r="XL343" s="0"/>
      <c r="XM343" s="0"/>
      <c r="XN343" s="0"/>
      <c r="XO343" s="0"/>
      <c r="XP343" s="0"/>
      <c r="XQ343" s="0"/>
      <c r="XR343" s="0"/>
      <c r="XS343" s="0"/>
      <c r="XT343" s="0"/>
      <c r="XU343" s="0"/>
      <c r="XV343" s="0"/>
      <c r="XW343" s="0"/>
      <c r="XX343" s="0"/>
      <c r="XY343" s="0"/>
      <c r="XZ343" s="0"/>
      <c r="YA343" s="0"/>
      <c r="YB343" s="0"/>
      <c r="YC343" s="0"/>
      <c r="YD343" s="0"/>
      <c r="YE343" s="0"/>
      <c r="YF343" s="0"/>
      <c r="YG343" s="0"/>
      <c r="YH343" s="0"/>
      <c r="YI343" s="0"/>
      <c r="YJ343" s="0"/>
      <c r="YK343" s="0"/>
      <c r="YL343" s="0"/>
      <c r="YM343" s="0"/>
      <c r="YN343" s="0"/>
      <c r="YO343" s="0"/>
      <c r="YP343" s="0"/>
      <c r="YQ343" s="0"/>
      <c r="YR343" s="0"/>
      <c r="YS343" s="0"/>
      <c r="YT343" s="0"/>
      <c r="YU343" s="0"/>
      <c r="YV343" s="0"/>
      <c r="YW343" s="0"/>
      <c r="YX343" s="0"/>
      <c r="YY343" s="0"/>
      <c r="YZ343" s="0"/>
      <c r="ZA343" s="0"/>
      <c r="ZB343" s="0"/>
      <c r="ZC343" s="0"/>
      <c r="ZD343" s="0"/>
      <c r="ZE343" s="0"/>
      <c r="ZF343" s="0"/>
      <c r="ZG343" s="0"/>
      <c r="ZH343" s="0"/>
      <c r="ZI343" s="0"/>
      <c r="ZJ343" s="0"/>
      <c r="ZK343" s="0"/>
      <c r="ZL343" s="0"/>
      <c r="ZM343" s="0"/>
      <c r="ZN343" s="0"/>
      <c r="ZO343" s="0"/>
      <c r="ZP343" s="0"/>
      <c r="ZQ343" s="0"/>
      <c r="ZR343" s="0"/>
      <c r="ZS343" s="0"/>
      <c r="ZT343" s="0"/>
      <c r="ZU343" s="0"/>
      <c r="ZV343" s="0"/>
      <c r="ZW343" s="0"/>
      <c r="ZX343" s="0"/>
      <c r="ZY343" s="0"/>
      <c r="ZZ343" s="0"/>
      <c r="AAA343" s="0"/>
      <c r="AAB343" s="0"/>
      <c r="AAC343" s="0"/>
      <c r="AAD343" s="0"/>
      <c r="AAE343" s="0"/>
      <c r="AAF343" s="0"/>
      <c r="AAG343" s="0"/>
      <c r="AAH343" s="0"/>
      <c r="AAI343" s="0"/>
      <c r="AAJ343" s="0"/>
      <c r="AAK343" s="0"/>
      <c r="AAL343" s="0"/>
      <c r="AAM343" s="0"/>
      <c r="AAN343" s="0"/>
      <c r="AAO343" s="0"/>
      <c r="AAP343" s="0"/>
      <c r="AAQ343" s="0"/>
      <c r="AAR343" s="0"/>
      <c r="AAS343" s="0"/>
      <c r="AAT343" s="0"/>
      <c r="AAU343" s="0"/>
      <c r="AAV343" s="0"/>
      <c r="AAW343" s="0"/>
      <c r="AAX343" s="0"/>
      <c r="AAY343" s="0"/>
      <c r="AAZ343" s="0"/>
      <c r="ABA343" s="0"/>
      <c r="ABB343" s="0"/>
      <c r="ABC343" s="0"/>
      <c r="ABD343" s="0"/>
      <c r="ABE343" s="0"/>
      <c r="ABF343" s="0"/>
      <c r="ABG343" s="0"/>
      <c r="ABH343" s="0"/>
      <c r="ABI343" s="0"/>
      <c r="ABJ343" s="0"/>
      <c r="ABK343" s="0"/>
      <c r="ABL343" s="0"/>
      <c r="ABM343" s="0"/>
      <c r="ABN343" s="0"/>
      <c r="ABO343" s="0"/>
      <c r="ABP343" s="0"/>
      <c r="ABQ343" s="0"/>
      <c r="ABR343" s="0"/>
      <c r="ABS343" s="0"/>
      <c r="ABT343" s="0"/>
      <c r="ABU343" s="0"/>
      <c r="ABV343" s="0"/>
      <c r="ABW343" s="0"/>
      <c r="ABX343" s="0"/>
      <c r="ABY343" s="0"/>
      <c r="ABZ343" s="0"/>
      <c r="ACA343" s="0"/>
      <c r="ACB343" s="0"/>
      <c r="ACC343" s="0"/>
      <c r="ACD343" s="0"/>
      <c r="ACE343" s="0"/>
      <c r="ACF343" s="0"/>
      <c r="ACG343" s="0"/>
      <c r="ACH343" s="0"/>
      <c r="ACI343" s="0"/>
      <c r="ACJ343" s="0"/>
      <c r="ACK343" s="0"/>
      <c r="ACL343" s="0"/>
      <c r="ACM343" s="0"/>
      <c r="ACN343" s="0"/>
      <c r="ACO343" s="0"/>
      <c r="ACP343" s="0"/>
      <c r="ACQ343" s="0"/>
      <c r="ACR343" s="0"/>
      <c r="ACS343" s="0"/>
      <c r="ACT343" s="0"/>
      <c r="ACU343" s="0"/>
      <c r="ACV343" s="0"/>
      <c r="ACW343" s="0"/>
      <c r="ACX343" s="0"/>
      <c r="ACY343" s="0"/>
      <c r="ACZ343" s="0"/>
      <c r="ADA343" s="0"/>
      <c r="ADB343" s="0"/>
      <c r="ADC343" s="0"/>
      <c r="ADD343" s="0"/>
      <c r="ADE343" s="0"/>
      <c r="ADF343" s="0"/>
      <c r="ADG343" s="0"/>
      <c r="ADH343" s="0"/>
      <c r="ADI343" s="0"/>
      <c r="ADJ343" s="0"/>
      <c r="ADK343" s="0"/>
      <c r="ADL343" s="0"/>
      <c r="ADM343" s="0"/>
      <c r="ADN343" s="0"/>
      <c r="ADO343" s="0"/>
      <c r="ADP343" s="0"/>
      <c r="ADQ343" s="0"/>
      <c r="ADR343" s="0"/>
      <c r="ADS343" s="0"/>
      <c r="ADT343" s="0"/>
      <c r="ADU343" s="0"/>
      <c r="ADV343" s="0"/>
      <c r="ADW343" s="0"/>
      <c r="ADX343" s="0"/>
      <c r="ADY343" s="0"/>
      <c r="ADZ343" s="0"/>
      <c r="AEA343" s="0"/>
      <c r="AEB343" s="0"/>
      <c r="AEC343" s="0"/>
    </row>
    <row r="344" customFormat="false" ht="15" hidden="false" customHeight="true" outlineLevel="0" collapsed="false">
      <c r="A344" s="0"/>
      <c r="B344" s="0"/>
      <c r="C344" s="232"/>
      <c r="D344" s="221"/>
      <c r="E344" s="257" t="s">
        <v>782</v>
      </c>
      <c r="F344" s="12" t="n">
        <f aca="false">SUMIF(B220:B271,"=1")/1</f>
        <v>5</v>
      </c>
      <c r="G344" s="12" t="n">
        <f aca="false">SUMIF(B220:B271,"=2")/2</f>
        <v>3</v>
      </c>
      <c r="H344" s="12" t="n">
        <f aca="false">SUMIF(B220:B271,"=3")/3</f>
        <v>41</v>
      </c>
      <c r="I344" s="12" t="n">
        <f aca="false">SUMIF(B220:B271,"=4")/4</f>
        <v>0</v>
      </c>
      <c r="J344" s="12" t="n">
        <f aca="false">SUMIF(B220:B271,"=5")/5</f>
        <v>3</v>
      </c>
      <c r="K344" s="6" t="n">
        <f aca="false">SUM(F344:J344)</f>
        <v>52</v>
      </c>
      <c r="L344" s="258" t="n">
        <v>45.4</v>
      </c>
      <c r="M344" s="259" t="n">
        <v>1.75</v>
      </c>
      <c r="N344" s="262" t="n">
        <v>55</v>
      </c>
      <c r="O344" s="260" t="n">
        <v>5112.27</v>
      </c>
      <c r="P344" s="255" t="n">
        <v>1960</v>
      </c>
      <c r="Q344" s="256"/>
      <c r="R344" s="182"/>
      <c r="S344" s="195"/>
      <c r="T344" s="194" t="s">
        <v>783</v>
      </c>
      <c r="U344" s="195"/>
      <c r="V344" s="250"/>
      <c r="W344" s="250"/>
      <c r="X344" s="250"/>
      <c r="Y344" s="250"/>
      <c r="Z344" s="250"/>
      <c r="AA344" s="250"/>
      <c r="AB344" s="251"/>
      <c r="AC344" s="195"/>
      <c r="AD344" s="195"/>
      <c r="AE344" s="195"/>
      <c r="AF344" s="195"/>
      <c r="AG344" s="195"/>
      <c r="AH344" s="195"/>
      <c r="AI344" s="195"/>
      <c r="AJ344" s="195"/>
      <c r="AK344" s="195"/>
      <c r="AL344" s="195"/>
      <c r="AM344" s="195"/>
      <c r="AN344" s="195"/>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c r="CG344" s="0"/>
      <c r="CH344" s="0"/>
      <c r="CI344" s="0"/>
      <c r="CJ344" s="0"/>
      <c r="CK344" s="0"/>
      <c r="CL344" s="0"/>
      <c r="CM344" s="0"/>
      <c r="CN344" s="0"/>
      <c r="CO344" s="0"/>
      <c r="CP344" s="0"/>
      <c r="CQ344" s="0"/>
      <c r="CR344" s="0"/>
      <c r="CS344" s="0"/>
      <c r="CT344" s="0"/>
      <c r="CU344" s="0"/>
      <c r="CV344" s="0"/>
      <c r="CW344" s="0"/>
      <c r="CX344" s="0"/>
      <c r="CY344" s="0"/>
      <c r="CZ344" s="0"/>
      <c r="DA344" s="0"/>
      <c r="DB344" s="0"/>
      <c r="DC344" s="0"/>
      <c r="DD344" s="0"/>
      <c r="DE344" s="0"/>
      <c r="DF344" s="0"/>
      <c r="DG344" s="0"/>
      <c r="DH344" s="0"/>
      <c r="DI344" s="0"/>
      <c r="DJ344" s="0"/>
      <c r="DK344" s="0"/>
      <c r="DL344" s="0"/>
      <c r="DM344" s="0"/>
      <c r="DN344" s="0"/>
      <c r="DO344" s="0"/>
      <c r="DP344" s="0"/>
      <c r="DQ344" s="0"/>
      <c r="DR344" s="0"/>
      <c r="DS344" s="0"/>
      <c r="DT344" s="0"/>
      <c r="DU344" s="0"/>
      <c r="DV344" s="0"/>
      <c r="DW344" s="0"/>
      <c r="DX344" s="0"/>
      <c r="DY344" s="0"/>
      <c r="DZ344" s="0"/>
      <c r="EA344" s="0"/>
      <c r="EB344" s="0"/>
      <c r="EC344" s="0"/>
      <c r="ED344" s="0"/>
      <c r="EE344" s="0"/>
      <c r="EF344" s="0"/>
      <c r="EG344" s="0"/>
      <c r="EH344" s="0"/>
      <c r="EI344" s="0"/>
      <c r="EJ344" s="0"/>
      <c r="EK344" s="0"/>
      <c r="EL344" s="0"/>
      <c r="EM344" s="0"/>
      <c r="EN344" s="0"/>
      <c r="EO344" s="0"/>
      <c r="EP344" s="0"/>
      <c r="EQ344" s="0"/>
      <c r="ER344" s="0"/>
      <c r="ES344" s="0"/>
      <c r="ET344" s="0"/>
      <c r="EU344" s="0"/>
      <c r="EV344" s="0"/>
      <c r="EW344" s="0"/>
      <c r="EX344" s="0"/>
      <c r="EY344" s="0"/>
      <c r="EZ344" s="0"/>
      <c r="FA344" s="0"/>
      <c r="FB344" s="0"/>
      <c r="FC344" s="0"/>
      <c r="FD344" s="0"/>
      <c r="FE344" s="0"/>
      <c r="FF344" s="0"/>
      <c r="FG344" s="0"/>
      <c r="FH344" s="0"/>
      <c r="FI344" s="0"/>
      <c r="FJ344" s="0"/>
      <c r="FK344" s="0"/>
      <c r="FL344" s="0"/>
      <c r="FM344" s="0"/>
      <c r="FN344" s="0"/>
      <c r="FO344" s="0"/>
      <c r="FP344" s="0"/>
      <c r="FQ344" s="0"/>
      <c r="FR344" s="0"/>
      <c r="FS344" s="0"/>
      <c r="FT344" s="0"/>
      <c r="FU344" s="0"/>
      <c r="FV344" s="0"/>
      <c r="FW344" s="0"/>
      <c r="FX344" s="0"/>
      <c r="FY344" s="0"/>
      <c r="FZ344" s="0"/>
      <c r="GA344" s="0"/>
      <c r="GB344" s="0"/>
      <c r="GC344" s="0"/>
      <c r="GD344" s="0"/>
      <c r="GE344" s="0"/>
      <c r="GF344" s="0"/>
      <c r="GG344" s="0"/>
      <c r="GH344" s="0"/>
      <c r="GI344" s="0"/>
      <c r="GJ344" s="0"/>
      <c r="GK344" s="0"/>
      <c r="GL344" s="0"/>
      <c r="GM344" s="0"/>
      <c r="GN344" s="0"/>
      <c r="GO344" s="0"/>
      <c r="GP344" s="0"/>
      <c r="GQ344" s="0"/>
      <c r="GR344" s="0"/>
      <c r="GS344" s="0"/>
      <c r="GT344" s="0"/>
      <c r="GU344" s="0"/>
      <c r="GV344" s="0"/>
      <c r="GW344" s="0"/>
      <c r="GX344" s="0"/>
      <c r="GY344" s="0"/>
      <c r="GZ344" s="0"/>
      <c r="HA344" s="0"/>
      <c r="HB344" s="0"/>
      <c r="HC344" s="0"/>
      <c r="HD344" s="0"/>
      <c r="HE344" s="0"/>
      <c r="HF344" s="0"/>
      <c r="HG344" s="0"/>
      <c r="HH344" s="0"/>
      <c r="HI344" s="0"/>
      <c r="HJ344" s="0"/>
      <c r="HK344" s="0"/>
      <c r="HL344" s="0"/>
      <c r="HM344" s="0"/>
      <c r="HN344" s="0"/>
      <c r="HO344" s="0"/>
      <c r="HP344" s="0"/>
      <c r="HQ344" s="0"/>
      <c r="HR344" s="0"/>
      <c r="HS344" s="0"/>
      <c r="HT344" s="0"/>
      <c r="HU344" s="0"/>
      <c r="HV344" s="0"/>
      <c r="HW344" s="0"/>
      <c r="HX344" s="0"/>
      <c r="HY344" s="0"/>
      <c r="HZ344" s="0"/>
      <c r="IA344" s="0"/>
      <c r="IB344" s="0"/>
      <c r="IC344" s="0"/>
      <c r="ID344" s="0"/>
      <c r="IE344" s="0"/>
      <c r="IF344" s="0"/>
      <c r="IG344" s="0"/>
      <c r="IH344" s="0"/>
      <c r="II344" s="0"/>
      <c r="IJ344" s="0"/>
      <c r="IK344" s="0"/>
      <c r="IL344" s="0"/>
      <c r="IM344" s="0"/>
      <c r="IN344" s="0"/>
      <c r="IO344" s="0"/>
      <c r="IP344" s="0"/>
      <c r="IQ344" s="0"/>
      <c r="IR344" s="0"/>
      <c r="IS344" s="0"/>
      <c r="IT344" s="0"/>
      <c r="IU344" s="0"/>
      <c r="IV344" s="0"/>
      <c r="IW344" s="0"/>
      <c r="IX344" s="0"/>
      <c r="IY344" s="0"/>
      <c r="IZ344" s="0"/>
      <c r="JA344" s="0"/>
      <c r="JB344" s="0"/>
      <c r="JC344" s="0"/>
      <c r="JD344" s="0"/>
      <c r="JE344" s="0"/>
      <c r="JF344" s="0"/>
      <c r="JG344" s="0"/>
      <c r="JH344" s="0"/>
      <c r="JI344" s="0"/>
      <c r="JJ344" s="0"/>
      <c r="JK344" s="0"/>
      <c r="JL344" s="0"/>
      <c r="JM344" s="0"/>
      <c r="JN344" s="0"/>
      <c r="JO344" s="0"/>
      <c r="JP344" s="0"/>
      <c r="JQ344" s="0"/>
      <c r="JR344" s="0"/>
      <c r="JS344" s="0"/>
      <c r="JT344" s="0"/>
      <c r="JU344" s="0"/>
      <c r="JV344" s="0"/>
      <c r="JW344" s="0"/>
      <c r="JX344" s="0"/>
      <c r="JY344" s="0"/>
      <c r="JZ344" s="0"/>
      <c r="KA344" s="0"/>
      <c r="KB344" s="0"/>
      <c r="KC344" s="0"/>
      <c r="KD344" s="0"/>
      <c r="KE344" s="0"/>
      <c r="KF344" s="0"/>
      <c r="KG344" s="0"/>
      <c r="KH344" s="0"/>
      <c r="KI344" s="0"/>
      <c r="KJ344" s="0"/>
      <c r="KK344" s="0"/>
      <c r="KL344" s="0"/>
      <c r="KM344" s="0"/>
      <c r="KN344" s="0"/>
      <c r="KO344" s="0"/>
      <c r="KP344" s="0"/>
      <c r="KQ344" s="0"/>
      <c r="KR344" s="0"/>
      <c r="KS344" s="0"/>
      <c r="KT344" s="0"/>
      <c r="KU344" s="0"/>
      <c r="KV344" s="0"/>
      <c r="KW344" s="0"/>
      <c r="KX344" s="0"/>
      <c r="KY344" s="0"/>
      <c r="KZ344" s="0"/>
      <c r="LA344" s="0"/>
      <c r="LB344" s="0"/>
      <c r="LC344" s="0"/>
      <c r="LD344" s="0"/>
      <c r="LE344" s="0"/>
      <c r="LF344" s="0"/>
      <c r="LG344" s="0"/>
      <c r="LH344" s="0"/>
      <c r="LI344" s="0"/>
      <c r="LJ344" s="0"/>
      <c r="LK344" s="0"/>
      <c r="LL344" s="0"/>
      <c r="LM344" s="0"/>
      <c r="LN344" s="0"/>
      <c r="LO344" s="0"/>
      <c r="LP344" s="0"/>
      <c r="LQ344" s="0"/>
      <c r="LR344" s="0"/>
      <c r="LS344" s="0"/>
      <c r="LT344" s="0"/>
      <c r="LU344" s="0"/>
      <c r="LV344" s="0"/>
      <c r="LW344" s="0"/>
      <c r="LX344" s="0"/>
      <c r="LY344" s="0"/>
      <c r="LZ344" s="0"/>
      <c r="MA344" s="0"/>
      <c r="MB344" s="0"/>
      <c r="MC344" s="0"/>
      <c r="MD344" s="0"/>
      <c r="ME344" s="0"/>
      <c r="MF344" s="0"/>
      <c r="MG344" s="0"/>
      <c r="MH344" s="0"/>
      <c r="MI344" s="0"/>
      <c r="MJ344" s="0"/>
      <c r="MK344" s="0"/>
      <c r="ML344" s="0"/>
      <c r="MM344" s="0"/>
      <c r="MN344" s="0"/>
      <c r="MO344" s="0"/>
      <c r="MP344" s="0"/>
      <c r="MQ344" s="0"/>
      <c r="MR344" s="0"/>
      <c r="MS344" s="0"/>
      <c r="MT344" s="0"/>
      <c r="MU344" s="0"/>
      <c r="MV344" s="0"/>
      <c r="MW344" s="0"/>
      <c r="MX344" s="0"/>
      <c r="MY344" s="0"/>
      <c r="MZ344" s="0"/>
      <c r="NA344" s="0"/>
      <c r="NB344" s="0"/>
      <c r="NC344" s="0"/>
      <c r="ND344" s="0"/>
      <c r="NE344" s="0"/>
      <c r="NF344" s="0"/>
      <c r="NG344" s="0"/>
      <c r="NH344" s="0"/>
      <c r="NI344" s="0"/>
      <c r="NJ344" s="0"/>
      <c r="NK344" s="0"/>
      <c r="NL344" s="0"/>
      <c r="NM344" s="0"/>
      <c r="NN344" s="0"/>
      <c r="NO344" s="0"/>
      <c r="NP344" s="0"/>
      <c r="NQ344" s="0"/>
      <c r="NR344" s="0"/>
      <c r="NS344" s="0"/>
      <c r="NT344" s="0"/>
      <c r="NU344" s="0"/>
      <c r="NV344" s="0"/>
      <c r="NW344" s="0"/>
      <c r="NX344" s="0"/>
      <c r="NY344" s="0"/>
      <c r="NZ344" s="0"/>
      <c r="OA344" s="0"/>
      <c r="OB344" s="0"/>
      <c r="OC344" s="0"/>
      <c r="OD344" s="0"/>
      <c r="OE344" s="0"/>
      <c r="OF344" s="0"/>
      <c r="OG344" s="0"/>
      <c r="OH344" s="0"/>
      <c r="OI344" s="0"/>
      <c r="OJ344" s="0"/>
      <c r="OK344" s="0"/>
      <c r="OL344" s="0"/>
      <c r="OM344" s="0"/>
      <c r="ON344" s="0"/>
      <c r="OO344" s="0"/>
      <c r="OP344" s="0"/>
      <c r="OQ344" s="0"/>
      <c r="OR344" s="0"/>
      <c r="OS344" s="0"/>
      <c r="OT344" s="0"/>
      <c r="OU344" s="0"/>
      <c r="OV344" s="0"/>
      <c r="OW344" s="0"/>
      <c r="OX344" s="0"/>
      <c r="OY344" s="0"/>
      <c r="OZ344" s="0"/>
      <c r="PA344" s="0"/>
      <c r="PB344" s="0"/>
      <c r="PC344" s="0"/>
      <c r="PD344" s="0"/>
      <c r="PE344" s="0"/>
      <c r="PF344" s="0"/>
      <c r="PG344" s="0"/>
      <c r="PH344" s="0"/>
      <c r="PI344" s="0"/>
      <c r="PJ344" s="0"/>
      <c r="PK344" s="0"/>
      <c r="PL344" s="0"/>
      <c r="PM344" s="0"/>
      <c r="PN344" s="0"/>
      <c r="PO344" s="0"/>
      <c r="PP344" s="0"/>
      <c r="PQ344" s="0"/>
      <c r="PR344" s="0"/>
      <c r="PS344" s="0"/>
      <c r="PT344" s="0"/>
      <c r="PU344" s="0"/>
      <c r="PV344" s="0"/>
      <c r="PW344" s="0"/>
      <c r="PX344" s="0"/>
      <c r="PY344" s="0"/>
      <c r="PZ344" s="0"/>
      <c r="QA344" s="0"/>
      <c r="QB344" s="0"/>
      <c r="QC344" s="0"/>
      <c r="QD344" s="0"/>
      <c r="QE344" s="0"/>
      <c r="QF344" s="0"/>
      <c r="QG344" s="0"/>
      <c r="QH344" s="0"/>
      <c r="QI344" s="0"/>
      <c r="QJ344" s="0"/>
      <c r="QK344" s="0"/>
      <c r="QL344" s="0"/>
      <c r="QM344" s="0"/>
      <c r="QN344" s="0"/>
      <c r="QO344" s="0"/>
      <c r="QP344" s="0"/>
      <c r="QQ344" s="0"/>
      <c r="QR344" s="0"/>
      <c r="QS344" s="0"/>
      <c r="QT344" s="0"/>
      <c r="QU344" s="0"/>
      <c r="QV344" s="0"/>
      <c r="QW344" s="0"/>
      <c r="QX344" s="0"/>
      <c r="QY344" s="0"/>
      <c r="QZ344" s="0"/>
      <c r="RA344" s="0"/>
      <c r="RB344" s="0"/>
      <c r="RC344" s="0"/>
      <c r="RD344" s="0"/>
      <c r="RE344" s="0"/>
      <c r="RF344" s="0"/>
      <c r="RG344" s="0"/>
      <c r="RH344" s="0"/>
      <c r="RI344" s="0"/>
      <c r="RJ344" s="0"/>
      <c r="RK344" s="0"/>
      <c r="RL344" s="0"/>
      <c r="RM344" s="0"/>
      <c r="RN344" s="0"/>
      <c r="RO344" s="0"/>
      <c r="RP344" s="0"/>
      <c r="RQ344" s="0"/>
      <c r="RR344" s="0"/>
      <c r="RS344" s="0"/>
      <c r="RT344" s="0"/>
      <c r="RU344" s="0"/>
      <c r="RV344" s="0"/>
      <c r="RW344" s="0"/>
      <c r="RX344" s="0"/>
      <c r="RY344" s="0"/>
      <c r="RZ344" s="0"/>
      <c r="SA344" s="0"/>
      <c r="SB344" s="0"/>
      <c r="SC344" s="0"/>
      <c r="SD344" s="0"/>
      <c r="SE344" s="0"/>
      <c r="SF344" s="0"/>
      <c r="SG344" s="0"/>
      <c r="SH344" s="0"/>
      <c r="SI344" s="0"/>
      <c r="SJ344" s="0"/>
      <c r="SK344" s="0"/>
      <c r="SL344" s="0"/>
      <c r="SM344" s="0"/>
      <c r="SN344" s="0"/>
      <c r="SO344" s="0"/>
      <c r="SP344" s="0"/>
      <c r="SQ344" s="0"/>
      <c r="SR344" s="0"/>
      <c r="SS344" s="0"/>
      <c r="ST344" s="0"/>
      <c r="SU344" s="0"/>
      <c r="SV344" s="0"/>
      <c r="SW344" s="0"/>
      <c r="SX344" s="0"/>
      <c r="SY344" s="0"/>
      <c r="SZ344" s="0"/>
      <c r="TA344" s="0"/>
      <c r="TB344" s="0"/>
      <c r="TC344" s="0"/>
      <c r="TD344" s="0"/>
      <c r="TE344" s="0"/>
      <c r="TF344" s="0"/>
      <c r="TG344" s="0"/>
      <c r="TH344" s="0"/>
      <c r="TI344" s="0"/>
      <c r="TJ344" s="0"/>
      <c r="TK344" s="0"/>
      <c r="TL344" s="0"/>
      <c r="TM344" s="0"/>
      <c r="TN344" s="0"/>
      <c r="TO344" s="0"/>
      <c r="TP344" s="0"/>
      <c r="TQ344" s="0"/>
      <c r="TR344" s="0"/>
      <c r="TS344" s="0"/>
      <c r="TT344" s="0"/>
      <c r="TU344" s="0"/>
      <c r="TV344" s="0"/>
      <c r="TW344" s="0"/>
      <c r="TX344" s="0"/>
      <c r="TY344" s="0"/>
      <c r="TZ344" s="0"/>
      <c r="UA344" s="0"/>
      <c r="UB344" s="0"/>
      <c r="UC344" s="0"/>
      <c r="UD344" s="0"/>
      <c r="UE344" s="0"/>
      <c r="UF344" s="0"/>
      <c r="UG344" s="0"/>
      <c r="UH344" s="0"/>
      <c r="UI344" s="0"/>
      <c r="UJ344" s="0"/>
      <c r="UK344" s="0"/>
      <c r="UL344" s="0"/>
      <c r="UM344" s="0"/>
      <c r="UN344" s="0"/>
      <c r="UO344" s="0"/>
      <c r="UP344" s="0"/>
      <c r="UQ344" s="0"/>
      <c r="UR344" s="0"/>
      <c r="US344" s="0"/>
      <c r="UT344" s="0"/>
      <c r="UU344" s="0"/>
      <c r="UV344" s="0"/>
      <c r="UW344" s="0"/>
      <c r="UX344" s="0"/>
      <c r="UY344" s="0"/>
      <c r="UZ344" s="0"/>
      <c r="VA344" s="0"/>
      <c r="VB344" s="0"/>
      <c r="VC344" s="0"/>
      <c r="VD344" s="0"/>
      <c r="VE344" s="0"/>
      <c r="VF344" s="0"/>
      <c r="VG344" s="0"/>
      <c r="VH344" s="0"/>
      <c r="VI344" s="0"/>
      <c r="VJ344" s="0"/>
      <c r="VK344" s="0"/>
      <c r="VL344" s="0"/>
      <c r="VM344" s="0"/>
      <c r="VN344" s="0"/>
      <c r="VO344" s="0"/>
      <c r="VP344" s="0"/>
      <c r="VQ344" s="0"/>
      <c r="VR344" s="0"/>
      <c r="VS344" s="0"/>
      <c r="VT344" s="0"/>
      <c r="VU344" s="0"/>
      <c r="VV344" s="0"/>
      <c r="VW344" s="0"/>
      <c r="VX344" s="0"/>
      <c r="VY344" s="0"/>
      <c r="VZ344" s="0"/>
      <c r="WA344" s="0"/>
      <c r="WB344" s="0"/>
      <c r="WC344" s="0"/>
      <c r="WD344" s="0"/>
      <c r="WE344" s="0"/>
      <c r="WF344" s="0"/>
      <c r="WG344" s="0"/>
      <c r="WH344" s="0"/>
      <c r="WI344" s="0"/>
      <c r="WJ344" s="0"/>
      <c r="WK344" s="0"/>
      <c r="WL344" s="0"/>
      <c r="WM344" s="0"/>
      <c r="WN344" s="0"/>
      <c r="WO344" s="0"/>
      <c r="WP344" s="0"/>
      <c r="WQ344" s="0"/>
      <c r="WR344" s="0"/>
      <c r="WS344" s="0"/>
      <c r="WT344" s="0"/>
      <c r="WU344" s="0"/>
      <c r="WV344" s="0"/>
      <c r="WW344" s="0"/>
      <c r="WX344" s="0"/>
      <c r="WY344" s="0"/>
      <c r="WZ344" s="0"/>
      <c r="XA344" s="0"/>
      <c r="XB344" s="0"/>
      <c r="XC344" s="0"/>
      <c r="XD344" s="0"/>
      <c r="XE344" s="0"/>
      <c r="XF344" s="0"/>
      <c r="XG344" s="0"/>
      <c r="XH344" s="0"/>
      <c r="XI344" s="0"/>
      <c r="XJ344" s="0"/>
      <c r="XK344" s="0"/>
      <c r="XL344" s="0"/>
      <c r="XM344" s="0"/>
      <c r="XN344" s="0"/>
      <c r="XO344" s="0"/>
      <c r="XP344" s="0"/>
      <c r="XQ344" s="0"/>
      <c r="XR344" s="0"/>
      <c r="XS344" s="0"/>
      <c r="XT344" s="0"/>
      <c r="XU344" s="0"/>
      <c r="XV344" s="0"/>
      <c r="XW344" s="0"/>
      <c r="XX344" s="0"/>
      <c r="XY344" s="0"/>
      <c r="XZ344" s="0"/>
      <c r="YA344" s="0"/>
      <c r="YB344" s="0"/>
      <c r="YC344" s="0"/>
      <c r="YD344" s="0"/>
      <c r="YE344" s="0"/>
      <c r="YF344" s="0"/>
      <c r="YG344" s="0"/>
      <c r="YH344" s="0"/>
      <c r="YI344" s="0"/>
      <c r="YJ344" s="0"/>
      <c r="YK344" s="0"/>
      <c r="YL344" s="0"/>
      <c r="YM344" s="0"/>
      <c r="YN344" s="0"/>
      <c r="YO344" s="0"/>
      <c r="YP344" s="0"/>
      <c r="YQ344" s="0"/>
      <c r="YR344" s="0"/>
      <c r="YS344" s="0"/>
      <c r="YT344" s="0"/>
      <c r="YU344" s="0"/>
      <c r="YV344" s="0"/>
      <c r="YW344" s="0"/>
      <c r="YX344" s="0"/>
      <c r="YY344" s="0"/>
      <c r="YZ344" s="0"/>
      <c r="ZA344" s="0"/>
      <c r="ZB344" s="0"/>
      <c r="ZC344" s="0"/>
      <c r="ZD344" s="0"/>
      <c r="ZE344" s="0"/>
      <c r="ZF344" s="0"/>
      <c r="ZG344" s="0"/>
      <c r="ZH344" s="0"/>
      <c r="ZI344" s="0"/>
      <c r="ZJ344" s="0"/>
      <c r="ZK344" s="0"/>
      <c r="ZL344" s="0"/>
      <c r="ZM344" s="0"/>
      <c r="ZN344" s="0"/>
      <c r="ZO344" s="0"/>
      <c r="ZP344" s="0"/>
      <c r="ZQ344" s="0"/>
      <c r="ZR344" s="0"/>
      <c r="ZS344" s="0"/>
      <c r="ZT344" s="0"/>
      <c r="ZU344" s="0"/>
      <c r="ZV344" s="0"/>
      <c r="ZW344" s="0"/>
      <c r="ZX344" s="0"/>
      <c r="ZY344" s="0"/>
      <c r="ZZ344" s="0"/>
      <c r="AAA344" s="0"/>
      <c r="AAB344" s="0"/>
      <c r="AAC344" s="0"/>
      <c r="AAD344" s="0"/>
      <c r="AAE344" s="0"/>
      <c r="AAF344" s="0"/>
      <c r="AAG344" s="0"/>
      <c r="AAH344" s="0"/>
      <c r="AAI344" s="0"/>
      <c r="AAJ344" s="0"/>
      <c r="AAK344" s="0"/>
      <c r="AAL344" s="0"/>
      <c r="AAM344" s="0"/>
      <c r="AAN344" s="0"/>
      <c r="AAO344" s="0"/>
      <c r="AAP344" s="0"/>
      <c r="AAQ344" s="0"/>
      <c r="AAR344" s="0"/>
      <c r="AAS344" s="0"/>
      <c r="AAT344" s="0"/>
      <c r="AAU344" s="0"/>
      <c r="AAV344" s="0"/>
      <c r="AAW344" s="0"/>
      <c r="AAX344" s="0"/>
      <c r="AAY344" s="0"/>
      <c r="AAZ344" s="0"/>
      <c r="ABA344" s="0"/>
      <c r="ABB344" s="0"/>
      <c r="ABC344" s="0"/>
      <c r="ABD344" s="0"/>
      <c r="ABE344" s="0"/>
      <c r="ABF344" s="0"/>
      <c r="ABG344" s="0"/>
      <c r="ABH344" s="0"/>
      <c r="ABI344" s="0"/>
      <c r="ABJ344" s="0"/>
      <c r="ABK344" s="0"/>
      <c r="ABL344" s="0"/>
      <c r="ABM344" s="0"/>
      <c r="ABN344" s="0"/>
      <c r="ABO344" s="0"/>
      <c r="ABP344" s="0"/>
      <c r="ABQ344" s="0"/>
      <c r="ABR344" s="0"/>
      <c r="ABS344" s="0"/>
      <c r="ABT344" s="0"/>
      <c r="ABU344" s="0"/>
      <c r="ABV344" s="0"/>
      <c r="ABW344" s="0"/>
      <c r="ABX344" s="0"/>
      <c r="ABY344" s="0"/>
      <c r="ABZ344" s="0"/>
      <c r="ACA344" s="0"/>
      <c r="ACB344" s="0"/>
      <c r="ACC344" s="0"/>
      <c r="ACD344" s="0"/>
      <c r="ACE344" s="0"/>
      <c r="ACF344" s="0"/>
      <c r="ACG344" s="0"/>
      <c r="ACH344" s="0"/>
      <c r="ACI344" s="0"/>
      <c r="ACJ344" s="0"/>
      <c r="ACK344" s="0"/>
      <c r="ACL344" s="0"/>
      <c r="ACM344" s="0"/>
      <c r="ACN344" s="0"/>
      <c r="ACO344" s="0"/>
      <c r="ACP344" s="0"/>
      <c r="ACQ344" s="0"/>
      <c r="ACR344" s="0"/>
      <c r="ACS344" s="0"/>
      <c r="ACT344" s="0"/>
      <c r="ACU344" s="0"/>
      <c r="ACV344" s="0"/>
      <c r="ACW344" s="0"/>
      <c r="ACX344" s="0"/>
      <c r="ACY344" s="0"/>
      <c r="ACZ344" s="0"/>
      <c r="ADA344" s="0"/>
      <c r="ADB344" s="0"/>
      <c r="ADC344" s="0"/>
      <c r="ADD344" s="0"/>
      <c r="ADE344" s="0"/>
      <c r="ADF344" s="0"/>
      <c r="ADG344" s="0"/>
      <c r="ADH344" s="0"/>
      <c r="ADI344" s="0"/>
      <c r="ADJ344" s="0"/>
      <c r="ADK344" s="0"/>
      <c r="ADL344" s="0"/>
      <c r="ADM344" s="0"/>
      <c r="ADN344" s="0"/>
      <c r="ADO344" s="0"/>
      <c r="ADP344" s="0"/>
      <c r="ADQ344" s="0"/>
      <c r="ADR344" s="0"/>
      <c r="ADS344" s="0"/>
      <c r="ADT344" s="0"/>
      <c r="ADU344" s="0"/>
      <c r="ADV344" s="0"/>
      <c r="ADW344" s="0"/>
      <c r="ADX344" s="0"/>
      <c r="ADY344" s="0"/>
      <c r="ADZ344" s="0"/>
      <c r="AEA344" s="0"/>
      <c r="AEB344" s="0"/>
      <c r="AEC344" s="0"/>
    </row>
    <row r="345" customFormat="false" ht="15" hidden="false" customHeight="true" outlineLevel="0" collapsed="false">
      <c r="A345" s="0"/>
      <c r="B345" s="0"/>
      <c r="C345" s="232"/>
      <c r="D345" s="221"/>
      <c r="E345" s="257" t="s">
        <v>784</v>
      </c>
      <c r="F345" s="12" t="n">
        <f aca="false">SUMIF(B272:B278,"=1")/1</f>
        <v>0</v>
      </c>
      <c r="G345" s="12" t="n">
        <f aca="false">SUMIF(B272:B278,"=2")/2</f>
        <v>0</v>
      </c>
      <c r="H345" s="12" t="n">
        <f aca="false">SUMIF(B272:B278,"=3")/3</f>
        <v>7</v>
      </c>
      <c r="I345" s="12" t="n">
        <f aca="false">SUMIF(B272:B278,"=4")/4</f>
        <v>0</v>
      </c>
      <c r="J345" s="12" t="n">
        <f aca="false">SUMIF(B272:B278,"=5")/5</f>
        <v>0</v>
      </c>
      <c r="K345" s="6" t="n">
        <f aca="false">SUM(F345:J345)</f>
        <v>7</v>
      </c>
      <c r="L345" s="258" t="n">
        <v>28.7</v>
      </c>
      <c r="M345" s="259" t="n">
        <v>1.6</v>
      </c>
      <c r="N345" s="262" t="n">
        <v>48</v>
      </c>
      <c r="O345" s="260" t="n">
        <v>5076.15</v>
      </c>
      <c r="P345" s="255" t="n">
        <v>1950</v>
      </c>
      <c r="Q345" s="256"/>
      <c r="R345" s="182"/>
      <c r="S345" s="195"/>
      <c r="T345" s="194" t="s">
        <v>785</v>
      </c>
      <c r="U345" s="195"/>
      <c r="V345" s="250"/>
      <c r="W345" s="250"/>
      <c r="X345" s="250"/>
      <c r="Y345" s="250"/>
      <c r="Z345" s="250"/>
      <c r="AA345" s="250"/>
      <c r="AB345" s="251"/>
      <c r="AC345" s="195"/>
      <c r="AD345" s="195"/>
      <c r="AE345" s="195"/>
      <c r="AF345" s="195"/>
      <c r="AG345" s="195"/>
      <c r="AH345" s="195"/>
      <c r="AI345" s="195"/>
      <c r="AJ345" s="195"/>
      <c r="AK345" s="195"/>
      <c r="AL345" s="195"/>
      <c r="AM345" s="195"/>
      <c r="AN345" s="195"/>
      <c r="AO345" s="0"/>
      <c r="AP345" s="0"/>
      <c r="AQ345" s="0"/>
      <c r="AR345" s="0"/>
      <c r="AS345" s="0"/>
      <c r="AT345" s="0"/>
      <c r="AU345" s="0"/>
      <c r="AV345" s="0"/>
      <c r="AW345" s="0"/>
      <c r="AX345" s="0"/>
      <c r="AY345" s="0"/>
      <c r="AZ345" s="0"/>
      <c r="BA345" s="0"/>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E345" s="0"/>
      <c r="CF345" s="0"/>
      <c r="CG345" s="0"/>
      <c r="CH345" s="0"/>
      <c r="CI345" s="0"/>
      <c r="CJ345" s="0"/>
      <c r="CK345" s="0"/>
      <c r="CL345" s="0"/>
      <c r="CM345" s="0"/>
      <c r="CN345" s="0"/>
      <c r="CO345" s="0"/>
      <c r="CP345" s="0"/>
      <c r="CQ345" s="0"/>
      <c r="CR345" s="0"/>
      <c r="CS345" s="0"/>
      <c r="CT345" s="0"/>
      <c r="CU345" s="0"/>
      <c r="CV345" s="0"/>
      <c r="CW345" s="0"/>
      <c r="CX345" s="0"/>
      <c r="CY345" s="0"/>
      <c r="CZ345" s="0"/>
      <c r="DA345" s="0"/>
      <c r="DB345" s="0"/>
      <c r="DC345" s="0"/>
      <c r="DD345" s="0"/>
      <c r="DE345" s="0"/>
      <c r="DF345" s="0"/>
      <c r="DG345" s="0"/>
      <c r="DH345" s="0"/>
      <c r="DI345" s="0"/>
      <c r="DJ345" s="0"/>
      <c r="DK345" s="0"/>
      <c r="DL345" s="0"/>
      <c r="DM345" s="0"/>
      <c r="DN345" s="0"/>
      <c r="DO345" s="0"/>
      <c r="DP345" s="0"/>
      <c r="DQ345" s="0"/>
      <c r="DR345" s="0"/>
      <c r="DS345" s="0"/>
      <c r="DT345" s="0"/>
      <c r="DU345" s="0"/>
      <c r="DV345" s="0"/>
      <c r="DW345" s="0"/>
      <c r="DX345" s="0"/>
      <c r="DY345" s="0"/>
      <c r="DZ345" s="0"/>
      <c r="EA345" s="0"/>
      <c r="EB345" s="0"/>
      <c r="EC345" s="0"/>
      <c r="ED345" s="0"/>
      <c r="EE345" s="0"/>
      <c r="EF345" s="0"/>
      <c r="EG345" s="0"/>
      <c r="EH345" s="0"/>
      <c r="EI345" s="0"/>
      <c r="EJ345" s="0"/>
      <c r="EK345" s="0"/>
      <c r="EL345" s="0"/>
      <c r="EM345" s="0"/>
      <c r="EN345" s="0"/>
      <c r="EO345" s="0"/>
      <c r="EP345" s="0"/>
      <c r="EQ345" s="0"/>
      <c r="ER345" s="0"/>
      <c r="ES345" s="0"/>
      <c r="ET345" s="0"/>
      <c r="EU345" s="0"/>
      <c r="EV345" s="0"/>
      <c r="EW345" s="0"/>
      <c r="EX345" s="0"/>
      <c r="EY345" s="0"/>
      <c r="EZ345" s="0"/>
      <c r="FA345" s="0"/>
      <c r="FB345" s="0"/>
      <c r="FC345" s="0"/>
      <c r="FD345" s="0"/>
      <c r="FE345" s="0"/>
      <c r="FF345" s="0"/>
      <c r="FG345" s="0"/>
      <c r="FH345" s="0"/>
      <c r="FI345" s="0"/>
      <c r="FJ345" s="0"/>
      <c r="FK345" s="0"/>
      <c r="FL345" s="0"/>
      <c r="FM345" s="0"/>
      <c r="FN345" s="0"/>
      <c r="FO345" s="0"/>
      <c r="FP345" s="0"/>
      <c r="FQ345" s="0"/>
      <c r="FR345" s="0"/>
      <c r="FS345" s="0"/>
      <c r="FT345" s="0"/>
      <c r="FU345" s="0"/>
      <c r="FV345" s="0"/>
      <c r="FW345" s="0"/>
      <c r="FX345" s="0"/>
      <c r="FY345" s="0"/>
      <c r="FZ345" s="0"/>
      <c r="GA345" s="0"/>
      <c r="GB345" s="0"/>
      <c r="GC345" s="0"/>
      <c r="GD345" s="0"/>
      <c r="GE345" s="0"/>
      <c r="GF345" s="0"/>
      <c r="GG345" s="0"/>
      <c r="GH345" s="0"/>
      <c r="GI345" s="0"/>
      <c r="GJ345" s="0"/>
      <c r="GK345" s="0"/>
      <c r="GL345" s="0"/>
      <c r="GM345" s="0"/>
      <c r="GN345" s="0"/>
      <c r="GO345" s="0"/>
      <c r="GP345" s="0"/>
      <c r="GQ345" s="0"/>
      <c r="GR345" s="0"/>
      <c r="GS345" s="0"/>
      <c r="GT345" s="0"/>
      <c r="GU345" s="0"/>
      <c r="GV345" s="0"/>
      <c r="GW345" s="0"/>
      <c r="GX345" s="0"/>
      <c r="GY345" s="0"/>
      <c r="GZ345" s="0"/>
      <c r="HA345" s="0"/>
      <c r="HB345" s="0"/>
      <c r="HC345" s="0"/>
      <c r="HD345" s="0"/>
      <c r="HE345" s="0"/>
      <c r="HF345" s="0"/>
      <c r="HG345" s="0"/>
      <c r="HH345" s="0"/>
      <c r="HI345" s="0"/>
      <c r="HJ345" s="0"/>
      <c r="HK345" s="0"/>
      <c r="HL345" s="0"/>
      <c r="HM345" s="0"/>
      <c r="HN345" s="0"/>
      <c r="HO345" s="0"/>
      <c r="HP345" s="0"/>
      <c r="HQ345" s="0"/>
      <c r="HR345" s="0"/>
      <c r="HS345" s="0"/>
      <c r="HT345" s="0"/>
      <c r="HU345" s="0"/>
      <c r="HV345" s="0"/>
      <c r="HW345" s="0"/>
      <c r="HX345" s="0"/>
      <c r="HY345" s="0"/>
      <c r="HZ345" s="0"/>
      <c r="IA345" s="0"/>
      <c r="IB345" s="0"/>
      <c r="IC345" s="0"/>
      <c r="ID345" s="0"/>
      <c r="IE345" s="0"/>
      <c r="IF345" s="0"/>
      <c r="IG345" s="0"/>
      <c r="IH345" s="0"/>
      <c r="II345" s="0"/>
      <c r="IJ345" s="0"/>
      <c r="IK345" s="0"/>
      <c r="IL345" s="0"/>
      <c r="IM345" s="0"/>
      <c r="IN345" s="0"/>
      <c r="IO345" s="0"/>
      <c r="IP345" s="0"/>
      <c r="IQ345" s="0"/>
      <c r="IR345" s="0"/>
      <c r="IS345" s="0"/>
      <c r="IT345" s="0"/>
      <c r="IU345" s="0"/>
      <c r="IV345" s="0"/>
      <c r="IW345" s="0"/>
      <c r="IX345" s="0"/>
      <c r="IY345" s="0"/>
      <c r="IZ345" s="0"/>
      <c r="JA345" s="0"/>
      <c r="JB345" s="0"/>
      <c r="JC345" s="0"/>
      <c r="JD345" s="0"/>
      <c r="JE345" s="0"/>
      <c r="JF345" s="0"/>
      <c r="JG345" s="0"/>
      <c r="JH345" s="0"/>
      <c r="JI345" s="0"/>
      <c r="JJ345" s="0"/>
      <c r="JK345" s="0"/>
      <c r="JL345" s="0"/>
      <c r="JM345" s="0"/>
      <c r="JN345" s="0"/>
      <c r="JO345" s="0"/>
      <c r="JP345" s="0"/>
      <c r="JQ345" s="0"/>
      <c r="JR345" s="0"/>
      <c r="JS345" s="0"/>
      <c r="JT345" s="0"/>
      <c r="JU345" s="0"/>
      <c r="JV345" s="0"/>
      <c r="JW345" s="0"/>
      <c r="JX345" s="0"/>
      <c r="JY345" s="0"/>
      <c r="JZ345" s="0"/>
      <c r="KA345" s="0"/>
      <c r="KB345" s="0"/>
      <c r="KC345" s="0"/>
      <c r="KD345" s="0"/>
      <c r="KE345" s="0"/>
      <c r="KF345" s="0"/>
      <c r="KG345" s="0"/>
      <c r="KH345" s="0"/>
      <c r="KI345" s="0"/>
      <c r="KJ345" s="0"/>
      <c r="KK345" s="0"/>
      <c r="KL345" s="0"/>
      <c r="KM345" s="0"/>
      <c r="KN345" s="0"/>
      <c r="KO345" s="0"/>
      <c r="KP345" s="0"/>
      <c r="KQ345" s="0"/>
      <c r="KR345" s="0"/>
      <c r="KS345" s="0"/>
      <c r="KT345" s="0"/>
      <c r="KU345" s="0"/>
      <c r="KV345" s="0"/>
      <c r="KW345" s="0"/>
      <c r="KX345" s="0"/>
      <c r="KY345" s="0"/>
      <c r="KZ345" s="0"/>
      <c r="LA345" s="0"/>
      <c r="LB345" s="0"/>
      <c r="LC345" s="0"/>
      <c r="LD345" s="0"/>
      <c r="LE345" s="0"/>
      <c r="LF345" s="0"/>
      <c r="LG345" s="0"/>
      <c r="LH345" s="0"/>
      <c r="LI345" s="0"/>
      <c r="LJ345" s="0"/>
      <c r="LK345" s="0"/>
      <c r="LL345" s="0"/>
      <c r="LM345" s="0"/>
      <c r="LN345" s="0"/>
      <c r="LO345" s="0"/>
      <c r="LP345" s="0"/>
      <c r="LQ345" s="0"/>
      <c r="LR345" s="0"/>
      <c r="LS345" s="0"/>
      <c r="LT345" s="0"/>
      <c r="LU345" s="0"/>
      <c r="LV345" s="0"/>
      <c r="LW345" s="0"/>
      <c r="LX345" s="0"/>
      <c r="LY345" s="0"/>
      <c r="LZ345" s="0"/>
      <c r="MA345" s="0"/>
      <c r="MB345" s="0"/>
      <c r="MC345" s="0"/>
      <c r="MD345" s="0"/>
      <c r="ME345" s="0"/>
      <c r="MF345" s="0"/>
      <c r="MG345" s="0"/>
      <c r="MH345" s="0"/>
      <c r="MI345" s="0"/>
      <c r="MJ345" s="0"/>
      <c r="MK345" s="0"/>
      <c r="ML345" s="0"/>
      <c r="MM345" s="0"/>
      <c r="MN345" s="0"/>
      <c r="MO345" s="0"/>
      <c r="MP345" s="0"/>
      <c r="MQ345" s="0"/>
      <c r="MR345" s="0"/>
      <c r="MS345" s="0"/>
      <c r="MT345" s="0"/>
      <c r="MU345" s="0"/>
      <c r="MV345" s="0"/>
      <c r="MW345" s="0"/>
      <c r="MX345" s="0"/>
      <c r="MY345" s="0"/>
      <c r="MZ345" s="0"/>
      <c r="NA345" s="0"/>
      <c r="NB345" s="0"/>
      <c r="NC345" s="0"/>
      <c r="ND345" s="0"/>
      <c r="NE345" s="0"/>
      <c r="NF345" s="0"/>
      <c r="NG345" s="0"/>
      <c r="NH345" s="0"/>
      <c r="NI345" s="0"/>
      <c r="NJ345" s="0"/>
      <c r="NK345" s="0"/>
      <c r="NL345" s="0"/>
      <c r="NM345" s="0"/>
      <c r="NN345" s="0"/>
      <c r="NO345" s="0"/>
      <c r="NP345" s="0"/>
      <c r="NQ345" s="0"/>
      <c r="NR345" s="0"/>
      <c r="NS345" s="0"/>
      <c r="NT345" s="0"/>
      <c r="NU345" s="0"/>
      <c r="NV345" s="0"/>
      <c r="NW345" s="0"/>
      <c r="NX345" s="0"/>
      <c r="NY345" s="0"/>
      <c r="NZ345" s="0"/>
      <c r="OA345" s="0"/>
      <c r="OB345" s="0"/>
      <c r="OC345" s="0"/>
      <c r="OD345" s="0"/>
      <c r="OE345" s="0"/>
      <c r="OF345" s="0"/>
      <c r="OG345" s="0"/>
      <c r="OH345" s="0"/>
      <c r="OI345" s="0"/>
      <c r="OJ345" s="0"/>
      <c r="OK345" s="0"/>
      <c r="OL345" s="0"/>
      <c r="OM345" s="0"/>
      <c r="ON345" s="0"/>
      <c r="OO345" s="0"/>
      <c r="OP345" s="0"/>
      <c r="OQ345" s="0"/>
      <c r="OR345" s="0"/>
      <c r="OS345" s="0"/>
      <c r="OT345" s="0"/>
      <c r="OU345" s="0"/>
      <c r="OV345" s="0"/>
      <c r="OW345" s="0"/>
      <c r="OX345" s="0"/>
      <c r="OY345" s="0"/>
      <c r="OZ345" s="0"/>
      <c r="PA345" s="0"/>
      <c r="PB345" s="0"/>
      <c r="PC345" s="0"/>
      <c r="PD345" s="0"/>
      <c r="PE345" s="0"/>
      <c r="PF345" s="0"/>
      <c r="PG345" s="0"/>
      <c r="PH345" s="0"/>
      <c r="PI345" s="0"/>
      <c r="PJ345" s="0"/>
      <c r="PK345" s="0"/>
      <c r="PL345" s="0"/>
      <c r="PM345" s="0"/>
      <c r="PN345" s="0"/>
      <c r="PO345" s="0"/>
      <c r="PP345" s="0"/>
      <c r="PQ345" s="0"/>
      <c r="PR345" s="0"/>
      <c r="PS345" s="0"/>
      <c r="PT345" s="0"/>
      <c r="PU345" s="0"/>
      <c r="PV345" s="0"/>
      <c r="PW345" s="0"/>
      <c r="PX345" s="0"/>
      <c r="PY345" s="0"/>
      <c r="PZ345" s="0"/>
      <c r="QA345" s="0"/>
      <c r="QB345" s="0"/>
      <c r="QC345" s="0"/>
      <c r="QD345" s="0"/>
      <c r="QE345" s="0"/>
      <c r="QF345" s="0"/>
      <c r="QG345" s="0"/>
      <c r="QH345" s="0"/>
      <c r="QI345" s="0"/>
      <c r="QJ345" s="0"/>
      <c r="QK345" s="0"/>
      <c r="QL345" s="0"/>
      <c r="QM345" s="0"/>
      <c r="QN345" s="0"/>
      <c r="QO345" s="0"/>
      <c r="QP345" s="0"/>
      <c r="QQ345" s="0"/>
      <c r="QR345" s="0"/>
      <c r="QS345" s="0"/>
      <c r="QT345" s="0"/>
      <c r="QU345" s="0"/>
      <c r="QV345" s="0"/>
      <c r="QW345" s="0"/>
      <c r="QX345" s="0"/>
      <c r="QY345" s="0"/>
      <c r="QZ345" s="0"/>
      <c r="RA345" s="0"/>
      <c r="RB345" s="0"/>
      <c r="RC345" s="0"/>
      <c r="RD345" s="0"/>
      <c r="RE345" s="0"/>
      <c r="RF345" s="0"/>
      <c r="RG345" s="0"/>
      <c r="RH345" s="0"/>
      <c r="RI345" s="0"/>
      <c r="RJ345" s="0"/>
      <c r="RK345" s="0"/>
      <c r="RL345" s="0"/>
      <c r="RM345" s="0"/>
      <c r="RN345" s="0"/>
      <c r="RO345" s="0"/>
      <c r="RP345" s="0"/>
      <c r="RQ345" s="0"/>
      <c r="RR345" s="0"/>
      <c r="RS345" s="0"/>
      <c r="RT345" s="0"/>
      <c r="RU345" s="0"/>
      <c r="RV345" s="0"/>
      <c r="RW345" s="0"/>
      <c r="RX345" s="0"/>
      <c r="RY345" s="0"/>
      <c r="RZ345" s="0"/>
      <c r="SA345" s="0"/>
      <c r="SB345" s="0"/>
      <c r="SC345" s="0"/>
      <c r="SD345" s="0"/>
      <c r="SE345" s="0"/>
      <c r="SF345" s="0"/>
      <c r="SG345" s="0"/>
      <c r="SH345" s="0"/>
      <c r="SI345" s="0"/>
      <c r="SJ345" s="0"/>
      <c r="SK345" s="0"/>
      <c r="SL345" s="0"/>
      <c r="SM345" s="0"/>
      <c r="SN345" s="0"/>
      <c r="SO345" s="0"/>
      <c r="SP345" s="0"/>
      <c r="SQ345" s="0"/>
      <c r="SR345" s="0"/>
      <c r="SS345" s="0"/>
      <c r="ST345" s="0"/>
      <c r="SU345" s="0"/>
      <c r="SV345" s="0"/>
      <c r="SW345" s="0"/>
      <c r="SX345" s="0"/>
      <c r="SY345" s="0"/>
      <c r="SZ345" s="0"/>
      <c r="TA345" s="0"/>
      <c r="TB345" s="0"/>
      <c r="TC345" s="0"/>
      <c r="TD345" s="0"/>
      <c r="TE345" s="0"/>
      <c r="TF345" s="0"/>
      <c r="TG345" s="0"/>
      <c r="TH345" s="0"/>
      <c r="TI345" s="0"/>
      <c r="TJ345" s="0"/>
      <c r="TK345" s="0"/>
      <c r="TL345" s="0"/>
      <c r="TM345" s="0"/>
      <c r="TN345" s="0"/>
      <c r="TO345" s="0"/>
      <c r="TP345" s="0"/>
      <c r="TQ345" s="0"/>
      <c r="TR345" s="0"/>
      <c r="TS345" s="0"/>
      <c r="TT345" s="0"/>
      <c r="TU345" s="0"/>
      <c r="TV345" s="0"/>
      <c r="TW345" s="0"/>
      <c r="TX345" s="0"/>
      <c r="TY345" s="0"/>
      <c r="TZ345" s="0"/>
      <c r="UA345" s="0"/>
      <c r="UB345" s="0"/>
      <c r="UC345" s="0"/>
      <c r="UD345" s="0"/>
      <c r="UE345" s="0"/>
      <c r="UF345" s="0"/>
      <c r="UG345" s="0"/>
      <c r="UH345" s="0"/>
      <c r="UI345" s="0"/>
      <c r="UJ345" s="0"/>
      <c r="UK345" s="0"/>
      <c r="UL345" s="0"/>
      <c r="UM345" s="0"/>
      <c r="UN345" s="0"/>
      <c r="UO345" s="0"/>
      <c r="UP345" s="0"/>
      <c r="UQ345" s="0"/>
      <c r="UR345" s="0"/>
      <c r="US345" s="0"/>
      <c r="UT345" s="0"/>
      <c r="UU345" s="0"/>
      <c r="UV345" s="0"/>
      <c r="UW345" s="0"/>
      <c r="UX345" s="0"/>
      <c r="UY345" s="0"/>
      <c r="UZ345" s="0"/>
      <c r="VA345" s="0"/>
      <c r="VB345" s="0"/>
      <c r="VC345" s="0"/>
      <c r="VD345" s="0"/>
      <c r="VE345" s="0"/>
      <c r="VF345" s="0"/>
      <c r="VG345" s="0"/>
      <c r="VH345" s="0"/>
      <c r="VI345" s="0"/>
      <c r="VJ345" s="0"/>
      <c r="VK345" s="0"/>
      <c r="VL345" s="0"/>
      <c r="VM345" s="0"/>
      <c r="VN345" s="0"/>
      <c r="VO345" s="0"/>
      <c r="VP345" s="0"/>
      <c r="VQ345" s="0"/>
      <c r="VR345" s="0"/>
      <c r="VS345" s="0"/>
      <c r="VT345" s="0"/>
      <c r="VU345" s="0"/>
      <c r="VV345" s="0"/>
      <c r="VW345" s="0"/>
      <c r="VX345" s="0"/>
      <c r="VY345" s="0"/>
      <c r="VZ345" s="0"/>
      <c r="WA345" s="0"/>
      <c r="WB345" s="0"/>
      <c r="WC345" s="0"/>
      <c r="WD345" s="0"/>
      <c r="WE345" s="0"/>
      <c r="WF345" s="0"/>
      <c r="WG345" s="0"/>
      <c r="WH345" s="0"/>
      <c r="WI345" s="0"/>
      <c r="WJ345" s="0"/>
      <c r="WK345" s="0"/>
      <c r="WL345" s="0"/>
      <c r="WM345" s="0"/>
      <c r="WN345" s="0"/>
      <c r="WO345" s="0"/>
      <c r="WP345" s="0"/>
      <c r="WQ345" s="0"/>
      <c r="WR345" s="0"/>
      <c r="WS345" s="0"/>
      <c r="WT345" s="0"/>
      <c r="WU345" s="0"/>
      <c r="WV345" s="0"/>
      <c r="WW345" s="0"/>
      <c r="WX345" s="0"/>
      <c r="WY345" s="0"/>
      <c r="WZ345" s="0"/>
      <c r="XA345" s="0"/>
      <c r="XB345" s="0"/>
      <c r="XC345" s="0"/>
      <c r="XD345" s="0"/>
      <c r="XE345" s="0"/>
      <c r="XF345" s="0"/>
      <c r="XG345" s="0"/>
      <c r="XH345" s="0"/>
      <c r="XI345" s="0"/>
      <c r="XJ345" s="0"/>
      <c r="XK345" s="0"/>
      <c r="XL345" s="0"/>
      <c r="XM345" s="0"/>
      <c r="XN345" s="0"/>
      <c r="XO345" s="0"/>
      <c r="XP345" s="0"/>
      <c r="XQ345" s="0"/>
      <c r="XR345" s="0"/>
      <c r="XS345" s="0"/>
      <c r="XT345" s="0"/>
      <c r="XU345" s="0"/>
      <c r="XV345" s="0"/>
      <c r="XW345" s="0"/>
      <c r="XX345" s="0"/>
      <c r="XY345" s="0"/>
      <c r="XZ345" s="0"/>
      <c r="YA345" s="0"/>
      <c r="YB345" s="0"/>
      <c r="YC345" s="0"/>
      <c r="YD345" s="0"/>
      <c r="YE345" s="0"/>
      <c r="YF345" s="0"/>
      <c r="YG345" s="0"/>
      <c r="YH345" s="0"/>
      <c r="YI345" s="0"/>
      <c r="YJ345" s="0"/>
      <c r="YK345" s="0"/>
      <c r="YL345" s="0"/>
      <c r="YM345" s="0"/>
      <c r="YN345" s="0"/>
      <c r="YO345" s="0"/>
      <c r="YP345" s="0"/>
      <c r="YQ345" s="0"/>
      <c r="YR345" s="0"/>
      <c r="YS345" s="0"/>
      <c r="YT345" s="0"/>
      <c r="YU345" s="0"/>
      <c r="YV345" s="0"/>
      <c r="YW345" s="0"/>
      <c r="YX345" s="0"/>
      <c r="YY345" s="0"/>
      <c r="YZ345" s="0"/>
      <c r="ZA345" s="0"/>
      <c r="ZB345" s="0"/>
      <c r="ZC345" s="0"/>
      <c r="ZD345" s="0"/>
      <c r="ZE345" s="0"/>
      <c r="ZF345" s="0"/>
      <c r="ZG345" s="0"/>
      <c r="ZH345" s="0"/>
      <c r="ZI345" s="0"/>
      <c r="ZJ345" s="0"/>
      <c r="ZK345" s="0"/>
      <c r="ZL345" s="0"/>
      <c r="ZM345" s="0"/>
      <c r="ZN345" s="0"/>
      <c r="ZO345" s="0"/>
      <c r="ZP345" s="0"/>
      <c r="ZQ345" s="0"/>
      <c r="ZR345" s="0"/>
      <c r="ZS345" s="0"/>
      <c r="ZT345" s="0"/>
      <c r="ZU345" s="0"/>
      <c r="ZV345" s="0"/>
      <c r="ZW345" s="0"/>
      <c r="ZX345" s="0"/>
      <c r="ZY345" s="0"/>
      <c r="ZZ345" s="0"/>
      <c r="AAA345" s="0"/>
      <c r="AAB345" s="0"/>
      <c r="AAC345" s="0"/>
      <c r="AAD345" s="0"/>
      <c r="AAE345" s="0"/>
      <c r="AAF345" s="0"/>
      <c r="AAG345" s="0"/>
      <c r="AAH345" s="0"/>
      <c r="AAI345" s="0"/>
      <c r="AAJ345" s="0"/>
      <c r="AAK345" s="0"/>
      <c r="AAL345" s="0"/>
      <c r="AAM345" s="0"/>
      <c r="AAN345" s="0"/>
      <c r="AAO345" s="0"/>
      <c r="AAP345" s="0"/>
      <c r="AAQ345" s="0"/>
      <c r="AAR345" s="0"/>
      <c r="AAS345" s="0"/>
      <c r="AAT345" s="0"/>
      <c r="AAU345" s="0"/>
      <c r="AAV345" s="0"/>
      <c r="AAW345" s="0"/>
      <c r="AAX345" s="0"/>
      <c r="AAY345" s="0"/>
      <c r="AAZ345" s="0"/>
      <c r="ABA345" s="0"/>
      <c r="ABB345" s="0"/>
      <c r="ABC345" s="0"/>
      <c r="ABD345" s="0"/>
      <c r="ABE345" s="0"/>
      <c r="ABF345" s="0"/>
      <c r="ABG345" s="0"/>
      <c r="ABH345" s="0"/>
      <c r="ABI345" s="0"/>
      <c r="ABJ345" s="0"/>
      <c r="ABK345" s="0"/>
      <c r="ABL345" s="0"/>
      <c r="ABM345" s="0"/>
      <c r="ABN345" s="0"/>
      <c r="ABO345" s="0"/>
      <c r="ABP345" s="0"/>
      <c r="ABQ345" s="0"/>
      <c r="ABR345" s="0"/>
      <c r="ABS345" s="0"/>
      <c r="ABT345" s="0"/>
      <c r="ABU345" s="0"/>
      <c r="ABV345" s="0"/>
      <c r="ABW345" s="0"/>
      <c r="ABX345" s="0"/>
      <c r="ABY345" s="0"/>
      <c r="ABZ345" s="0"/>
      <c r="ACA345" s="0"/>
      <c r="ACB345" s="0"/>
      <c r="ACC345" s="0"/>
      <c r="ACD345" s="0"/>
      <c r="ACE345" s="0"/>
      <c r="ACF345" s="0"/>
      <c r="ACG345" s="0"/>
      <c r="ACH345" s="0"/>
      <c r="ACI345" s="0"/>
      <c r="ACJ345" s="0"/>
      <c r="ACK345" s="0"/>
      <c r="ACL345" s="0"/>
      <c r="ACM345" s="0"/>
      <c r="ACN345" s="0"/>
      <c r="ACO345" s="0"/>
      <c r="ACP345" s="0"/>
      <c r="ACQ345" s="0"/>
      <c r="ACR345" s="0"/>
      <c r="ACS345" s="0"/>
      <c r="ACT345" s="0"/>
      <c r="ACU345" s="0"/>
      <c r="ACV345" s="0"/>
      <c r="ACW345" s="0"/>
      <c r="ACX345" s="0"/>
      <c r="ACY345" s="0"/>
      <c r="ACZ345" s="0"/>
      <c r="ADA345" s="0"/>
      <c r="ADB345" s="0"/>
      <c r="ADC345" s="0"/>
      <c r="ADD345" s="0"/>
      <c r="ADE345" s="0"/>
      <c r="ADF345" s="0"/>
      <c r="ADG345" s="0"/>
      <c r="ADH345" s="0"/>
      <c r="ADI345" s="0"/>
      <c r="ADJ345" s="0"/>
      <c r="ADK345" s="0"/>
      <c r="ADL345" s="0"/>
      <c r="ADM345" s="0"/>
      <c r="ADN345" s="0"/>
      <c r="ADO345" s="0"/>
      <c r="ADP345" s="0"/>
      <c r="ADQ345" s="0"/>
      <c r="ADR345" s="0"/>
      <c r="ADS345" s="0"/>
      <c r="ADT345" s="0"/>
      <c r="ADU345" s="0"/>
      <c r="ADV345" s="0"/>
      <c r="ADW345" s="0"/>
      <c r="ADX345" s="0"/>
      <c r="ADY345" s="0"/>
      <c r="ADZ345" s="0"/>
      <c r="AEA345" s="0"/>
      <c r="AEB345" s="0"/>
      <c r="AEC345" s="0"/>
    </row>
    <row r="346" customFormat="false" ht="15" hidden="false" customHeight="true" outlineLevel="0" collapsed="false">
      <c r="A346" s="0"/>
      <c r="B346" s="0"/>
      <c r="C346" s="232"/>
      <c r="D346" s="221"/>
      <c r="E346" s="257" t="s">
        <v>786</v>
      </c>
      <c r="F346" s="12" t="n">
        <f aca="false">SUMIF(B279:B285,"=1")/1</f>
        <v>1</v>
      </c>
      <c r="G346" s="12" t="n">
        <f aca="false">SUMIF(B279:B285,"=2")/2</f>
        <v>1</v>
      </c>
      <c r="H346" s="12" t="n">
        <f aca="false">SUMIF(B279:B285,"=3")/3</f>
        <v>5</v>
      </c>
      <c r="I346" s="12" t="n">
        <f aca="false">SUMIF(B279:B285,"=4")/4</f>
        <v>0</v>
      </c>
      <c r="J346" s="12" t="n">
        <f aca="false">SUMIF(B279:B285,"=5")/5</f>
        <v>0</v>
      </c>
      <c r="K346" s="6" t="n">
        <f aca="false">SUM(F346:J346)</f>
        <v>7</v>
      </c>
      <c r="L346" s="258" t="n">
        <v>22.9</v>
      </c>
      <c r="M346" s="259" t="n">
        <v>1.75</v>
      </c>
      <c r="N346" s="262" t="n">
        <v>35</v>
      </c>
      <c r="O346" s="260" t="n">
        <v>3632.64</v>
      </c>
      <c r="P346" s="255" t="n">
        <v>1940</v>
      </c>
      <c r="Q346" s="256"/>
      <c r="R346" s="182"/>
      <c r="S346" s="264"/>
      <c r="T346" s="265"/>
      <c r="U346" s="264"/>
      <c r="V346" s="264"/>
      <c r="W346" s="264"/>
      <c r="X346" s="264"/>
      <c r="Y346" s="264"/>
      <c r="Z346" s="264"/>
      <c r="AA346" s="264"/>
      <c r="AB346" s="266"/>
      <c r="AC346" s="0"/>
      <c r="AD346" s="0"/>
      <c r="AE346" s="0"/>
      <c r="AF346" s="0"/>
      <c r="AG346" s="0"/>
      <c r="AH346" s="0"/>
      <c r="AI346" s="0"/>
      <c r="AJ346" s="0"/>
      <c r="AK346" s="0"/>
      <c r="AL346" s="0"/>
      <c r="AM346" s="0"/>
      <c r="AN346" s="0"/>
      <c r="AO346" s="0"/>
      <c r="AP346" s="0"/>
      <c r="AQ346" s="0"/>
      <c r="AR346" s="0"/>
      <c r="AS346" s="0"/>
      <c r="AT346" s="0"/>
      <c r="AU346" s="0"/>
      <c r="AV346" s="0"/>
      <c r="AW346" s="0"/>
      <c r="AX346" s="0"/>
      <c r="AY346" s="0"/>
      <c r="AZ346" s="0"/>
      <c r="BA346" s="0"/>
      <c r="BB346" s="0"/>
      <c r="BC346" s="0"/>
      <c r="BD346" s="0"/>
      <c r="BE346" s="0"/>
      <c r="BF346" s="0"/>
      <c r="BG346" s="0"/>
      <c r="BH346" s="0"/>
      <c r="BI346" s="0"/>
      <c r="BJ346" s="0"/>
      <c r="BK346" s="0"/>
      <c r="BL346" s="0"/>
      <c r="BM346" s="0"/>
      <c r="BN346" s="0"/>
      <c r="BO346" s="0"/>
      <c r="BP346" s="0"/>
      <c r="BQ346" s="0"/>
      <c r="BR346" s="0"/>
      <c r="BS346" s="0"/>
      <c r="BT346" s="0"/>
      <c r="BU346" s="0"/>
      <c r="BV346" s="0"/>
      <c r="BW346" s="0"/>
      <c r="BX346" s="0"/>
      <c r="BY346" s="0"/>
      <c r="BZ346" s="0"/>
      <c r="CA346" s="0"/>
      <c r="CB346" s="0"/>
      <c r="CC346" s="0"/>
      <c r="CD346" s="0"/>
      <c r="CE346" s="0"/>
      <c r="CF346" s="0"/>
      <c r="CG346" s="0"/>
      <c r="CH346" s="0"/>
      <c r="CI346" s="0"/>
      <c r="CJ346" s="0"/>
      <c r="CK346" s="0"/>
      <c r="CL346" s="0"/>
      <c r="CM346" s="0"/>
      <c r="CN346" s="0"/>
      <c r="CO346" s="0"/>
      <c r="CP346" s="0"/>
      <c r="CQ346" s="0"/>
      <c r="CR346" s="0"/>
      <c r="CS346" s="0"/>
      <c r="CT346" s="0"/>
      <c r="CU346" s="0"/>
      <c r="CV346" s="0"/>
      <c r="CW346" s="0"/>
      <c r="CX346" s="0"/>
      <c r="CY346" s="0"/>
      <c r="CZ346" s="0"/>
      <c r="DA346" s="0"/>
      <c r="DB346" s="0"/>
      <c r="DC346" s="0"/>
      <c r="DD346" s="0"/>
      <c r="DE346" s="0"/>
      <c r="DF346" s="0"/>
      <c r="DG346" s="0"/>
      <c r="DH346" s="0"/>
      <c r="DI346" s="0"/>
      <c r="DJ346" s="0"/>
      <c r="DK346" s="0"/>
      <c r="DL346" s="0"/>
      <c r="DM346" s="0"/>
      <c r="DN346" s="0"/>
      <c r="DO346" s="0"/>
      <c r="DP346" s="0"/>
      <c r="DQ346" s="0"/>
      <c r="DR346" s="0"/>
      <c r="DS346" s="0"/>
      <c r="DT346" s="0"/>
      <c r="DU346" s="0"/>
      <c r="DV346" s="0"/>
      <c r="DW346" s="0"/>
      <c r="DX346" s="0"/>
      <c r="DY346" s="0"/>
      <c r="DZ346" s="0"/>
      <c r="EA346" s="0"/>
      <c r="EB346" s="0"/>
      <c r="EC346" s="0"/>
      <c r="ED346" s="0"/>
      <c r="EE346" s="0"/>
      <c r="EF346" s="0"/>
      <c r="EG346" s="0"/>
      <c r="EH346" s="0"/>
      <c r="EI346" s="0"/>
      <c r="EJ346" s="0"/>
      <c r="EK346" s="0"/>
      <c r="EL346" s="0"/>
      <c r="EM346" s="0"/>
      <c r="EN346" s="0"/>
      <c r="EO346" s="0"/>
      <c r="EP346" s="0"/>
      <c r="EQ346" s="0"/>
      <c r="ER346" s="0"/>
      <c r="ES346" s="0"/>
      <c r="ET346" s="0"/>
      <c r="EU346" s="0"/>
      <c r="EV346" s="0"/>
      <c r="EW346" s="0"/>
      <c r="EX346" s="0"/>
      <c r="EY346" s="0"/>
      <c r="EZ346" s="0"/>
      <c r="FA346" s="0"/>
      <c r="FB346" s="0"/>
      <c r="FC346" s="0"/>
      <c r="FD346" s="0"/>
      <c r="FE346" s="0"/>
      <c r="FF346" s="0"/>
      <c r="FG346" s="0"/>
      <c r="FH346" s="0"/>
      <c r="FI346" s="0"/>
      <c r="FJ346" s="0"/>
      <c r="FK346" s="0"/>
      <c r="FL346" s="0"/>
      <c r="FM346" s="0"/>
      <c r="FN346" s="0"/>
      <c r="FO346" s="0"/>
      <c r="FP346" s="0"/>
      <c r="FQ346" s="0"/>
      <c r="FR346" s="0"/>
      <c r="FS346" s="0"/>
      <c r="FT346" s="0"/>
      <c r="FU346" s="0"/>
      <c r="FV346" s="0"/>
      <c r="FW346" s="0"/>
      <c r="FX346" s="0"/>
      <c r="FY346" s="0"/>
      <c r="FZ346" s="0"/>
      <c r="GA346" s="0"/>
      <c r="GB346" s="0"/>
      <c r="GC346" s="0"/>
      <c r="GD346" s="0"/>
      <c r="GE346" s="0"/>
      <c r="GF346" s="0"/>
      <c r="GG346" s="0"/>
      <c r="GH346" s="0"/>
      <c r="GI346" s="0"/>
      <c r="GJ346" s="0"/>
      <c r="GK346" s="0"/>
      <c r="GL346" s="0"/>
      <c r="GM346" s="0"/>
      <c r="GN346" s="0"/>
      <c r="GO346" s="0"/>
      <c r="GP346" s="0"/>
      <c r="GQ346" s="0"/>
      <c r="GR346" s="0"/>
      <c r="GS346" s="0"/>
      <c r="GT346" s="0"/>
      <c r="GU346" s="0"/>
      <c r="GV346" s="0"/>
      <c r="GW346" s="0"/>
      <c r="GX346" s="0"/>
      <c r="GY346" s="0"/>
      <c r="GZ346" s="0"/>
      <c r="HA346" s="0"/>
      <c r="HB346" s="0"/>
      <c r="HC346" s="0"/>
      <c r="HD346" s="0"/>
      <c r="HE346" s="0"/>
      <c r="HF346" s="0"/>
      <c r="HG346" s="0"/>
      <c r="HH346" s="0"/>
      <c r="HI346" s="0"/>
      <c r="HJ346" s="0"/>
      <c r="HK346" s="0"/>
      <c r="HL346" s="0"/>
      <c r="HM346" s="0"/>
      <c r="HN346" s="0"/>
      <c r="HO346" s="0"/>
      <c r="HP346" s="0"/>
      <c r="HQ346" s="0"/>
      <c r="HR346" s="0"/>
      <c r="HS346" s="0"/>
      <c r="HT346" s="0"/>
      <c r="HU346" s="0"/>
      <c r="HV346" s="0"/>
      <c r="HW346" s="0"/>
      <c r="HX346" s="0"/>
      <c r="HY346" s="0"/>
      <c r="HZ346" s="0"/>
      <c r="IA346" s="0"/>
      <c r="IB346" s="0"/>
      <c r="IC346" s="0"/>
      <c r="ID346" s="0"/>
      <c r="IE346" s="0"/>
      <c r="IF346" s="0"/>
      <c r="IG346" s="0"/>
      <c r="IH346" s="0"/>
      <c r="II346" s="0"/>
      <c r="IJ346" s="0"/>
      <c r="IK346" s="0"/>
      <c r="IL346" s="0"/>
      <c r="IM346" s="0"/>
      <c r="IN346" s="0"/>
      <c r="IO346" s="0"/>
      <c r="IP346" s="0"/>
      <c r="IQ346" s="0"/>
      <c r="IR346" s="0"/>
      <c r="IS346" s="0"/>
      <c r="IT346" s="0"/>
      <c r="IU346" s="0"/>
      <c r="IV346" s="0"/>
      <c r="IW346" s="0"/>
      <c r="IX346" s="0"/>
      <c r="IY346" s="0"/>
      <c r="IZ346" s="0"/>
      <c r="JA346" s="0"/>
      <c r="JB346" s="0"/>
      <c r="JC346" s="0"/>
      <c r="JD346" s="0"/>
      <c r="JE346" s="0"/>
      <c r="JF346" s="0"/>
      <c r="JG346" s="0"/>
      <c r="JH346" s="0"/>
      <c r="JI346" s="0"/>
      <c r="JJ346" s="0"/>
      <c r="JK346" s="0"/>
      <c r="JL346" s="0"/>
      <c r="JM346" s="0"/>
      <c r="JN346" s="0"/>
      <c r="JO346" s="0"/>
      <c r="JP346" s="0"/>
      <c r="JQ346" s="0"/>
      <c r="JR346" s="0"/>
      <c r="JS346" s="0"/>
      <c r="JT346" s="0"/>
      <c r="JU346" s="0"/>
      <c r="JV346" s="0"/>
      <c r="JW346" s="0"/>
      <c r="JX346" s="0"/>
      <c r="JY346" s="0"/>
      <c r="JZ346" s="0"/>
      <c r="KA346" s="0"/>
      <c r="KB346" s="0"/>
      <c r="KC346" s="0"/>
      <c r="KD346" s="0"/>
      <c r="KE346" s="0"/>
      <c r="KF346" s="0"/>
      <c r="KG346" s="0"/>
      <c r="KH346" s="0"/>
      <c r="KI346" s="0"/>
      <c r="KJ346" s="0"/>
      <c r="KK346" s="0"/>
      <c r="KL346" s="0"/>
      <c r="KM346" s="0"/>
      <c r="KN346" s="0"/>
      <c r="KO346" s="0"/>
      <c r="KP346" s="0"/>
      <c r="KQ346" s="0"/>
      <c r="KR346" s="0"/>
      <c r="KS346" s="0"/>
      <c r="KT346" s="0"/>
      <c r="KU346" s="0"/>
      <c r="KV346" s="0"/>
      <c r="KW346" s="0"/>
      <c r="KX346" s="0"/>
      <c r="KY346" s="0"/>
      <c r="KZ346" s="0"/>
      <c r="LA346" s="0"/>
      <c r="LB346" s="0"/>
      <c r="LC346" s="0"/>
      <c r="LD346" s="0"/>
      <c r="LE346" s="0"/>
      <c r="LF346" s="0"/>
      <c r="LG346" s="0"/>
      <c r="LH346" s="0"/>
      <c r="LI346" s="0"/>
      <c r="LJ346" s="0"/>
      <c r="LK346" s="0"/>
      <c r="LL346" s="0"/>
      <c r="LM346" s="0"/>
      <c r="LN346" s="0"/>
      <c r="LO346" s="0"/>
      <c r="LP346" s="0"/>
      <c r="LQ346" s="0"/>
      <c r="LR346" s="0"/>
      <c r="LS346" s="0"/>
      <c r="LT346" s="0"/>
      <c r="LU346" s="0"/>
      <c r="LV346" s="0"/>
      <c r="LW346" s="0"/>
      <c r="LX346" s="0"/>
      <c r="LY346" s="0"/>
      <c r="LZ346" s="0"/>
      <c r="MA346" s="0"/>
      <c r="MB346" s="0"/>
      <c r="MC346" s="0"/>
      <c r="MD346" s="0"/>
      <c r="ME346" s="0"/>
      <c r="MF346" s="0"/>
      <c r="MG346" s="0"/>
      <c r="MH346" s="0"/>
      <c r="MI346" s="0"/>
      <c r="MJ346" s="0"/>
      <c r="MK346" s="0"/>
      <c r="ML346" s="0"/>
      <c r="MM346" s="0"/>
      <c r="MN346" s="0"/>
      <c r="MO346" s="0"/>
      <c r="MP346" s="0"/>
      <c r="MQ346" s="0"/>
      <c r="MR346" s="0"/>
      <c r="MS346" s="0"/>
      <c r="MT346" s="0"/>
      <c r="MU346" s="0"/>
      <c r="MV346" s="0"/>
      <c r="MW346" s="0"/>
      <c r="MX346" s="0"/>
      <c r="MY346" s="0"/>
      <c r="MZ346" s="0"/>
      <c r="NA346" s="0"/>
      <c r="NB346" s="0"/>
      <c r="NC346" s="0"/>
      <c r="ND346" s="0"/>
      <c r="NE346" s="0"/>
      <c r="NF346" s="0"/>
      <c r="NG346" s="0"/>
      <c r="NH346" s="0"/>
      <c r="NI346" s="0"/>
      <c r="NJ346" s="0"/>
      <c r="NK346" s="0"/>
      <c r="NL346" s="0"/>
      <c r="NM346" s="0"/>
      <c r="NN346" s="0"/>
      <c r="NO346" s="0"/>
      <c r="NP346" s="0"/>
      <c r="NQ346" s="0"/>
      <c r="NR346" s="0"/>
      <c r="NS346" s="0"/>
      <c r="NT346" s="0"/>
      <c r="NU346" s="0"/>
      <c r="NV346" s="0"/>
      <c r="NW346" s="0"/>
      <c r="NX346" s="0"/>
      <c r="NY346" s="0"/>
      <c r="NZ346" s="0"/>
      <c r="OA346" s="0"/>
      <c r="OB346" s="0"/>
      <c r="OC346" s="0"/>
      <c r="OD346" s="0"/>
      <c r="OE346" s="0"/>
      <c r="OF346" s="0"/>
      <c r="OG346" s="0"/>
      <c r="OH346" s="0"/>
      <c r="OI346" s="0"/>
      <c r="OJ346" s="0"/>
      <c r="OK346" s="0"/>
      <c r="OL346" s="0"/>
      <c r="OM346" s="0"/>
      <c r="ON346" s="0"/>
      <c r="OO346" s="0"/>
      <c r="OP346" s="0"/>
      <c r="OQ346" s="0"/>
      <c r="OR346" s="0"/>
      <c r="OS346" s="0"/>
      <c r="OT346" s="0"/>
      <c r="OU346" s="0"/>
      <c r="OV346" s="0"/>
      <c r="OW346" s="0"/>
      <c r="OX346" s="0"/>
      <c r="OY346" s="0"/>
      <c r="OZ346" s="0"/>
      <c r="PA346" s="0"/>
      <c r="PB346" s="0"/>
      <c r="PC346" s="0"/>
      <c r="PD346" s="0"/>
      <c r="PE346" s="0"/>
      <c r="PF346" s="0"/>
      <c r="PG346" s="0"/>
      <c r="PH346" s="0"/>
      <c r="PI346" s="0"/>
      <c r="PJ346" s="0"/>
      <c r="PK346" s="0"/>
      <c r="PL346" s="0"/>
      <c r="PM346" s="0"/>
      <c r="PN346" s="0"/>
      <c r="PO346" s="0"/>
      <c r="PP346" s="0"/>
      <c r="PQ346" s="0"/>
      <c r="PR346" s="0"/>
      <c r="PS346" s="0"/>
      <c r="PT346" s="0"/>
      <c r="PU346" s="0"/>
      <c r="PV346" s="0"/>
      <c r="PW346" s="0"/>
      <c r="PX346" s="0"/>
      <c r="PY346" s="0"/>
      <c r="PZ346" s="0"/>
      <c r="QA346" s="0"/>
      <c r="QB346" s="0"/>
      <c r="QC346" s="0"/>
      <c r="QD346" s="0"/>
      <c r="QE346" s="0"/>
      <c r="QF346" s="0"/>
      <c r="QG346" s="0"/>
      <c r="QH346" s="0"/>
      <c r="QI346" s="0"/>
      <c r="QJ346" s="0"/>
      <c r="QK346" s="0"/>
      <c r="QL346" s="0"/>
      <c r="QM346" s="0"/>
      <c r="QN346" s="0"/>
      <c r="QO346" s="0"/>
      <c r="QP346" s="0"/>
      <c r="QQ346" s="0"/>
      <c r="QR346" s="0"/>
      <c r="QS346" s="0"/>
      <c r="QT346" s="0"/>
      <c r="QU346" s="0"/>
      <c r="QV346" s="0"/>
      <c r="QW346" s="0"/>
      <c r="QX346" s="0"/>
      <c r="QY346" s="0"/>
      <c r="QZ346" s="0"/>
      <c r="RA346" s="0"/>
      <c r="RB346" s="0"/>
      <c r="RC346" s="0"/>
      <c r="RD346" s="0"/>
      <c r="RE346" s="0"/>
      <c r="RF346" s="0"/>
      <c r="RG346" s="0"/>
      <c r="RH346" s="0"/>
      <c r="RI346" s="0"/>
      <c r="RJ346" s="0"/>
      <c r="RK346" s="0"/>
      <c r="RL346" s="0"/>
      <c r="RM346" s="0"/>
      <c r="RN346" s="0"/>
      <c r="RO346" s="0"/>
      <c r="RP346" s="0"/>
      <c r="RQ346" s="0"/>
      <c r="RR346" s="0"/>
      <c r="RS346" s="0"/>
      <c r="RT346" s="0"/>
      <c r="RU346" s="0"/>
      <c r="RV346" s="0"/>
      <c r="RW346" s="0"/>
      <c r="RX346" s="0"/>
      <c r="RY346" s="0"/>
      <c r="RZ346" s="0"/>
      <c r="SA346" s="0"/>
      <c r="SB346" s="0"/>
      <c r="SC346" s="0"/>
      <c r="SD346" s="0"/>
      <c r="SE346" s="0"/>
      <c r="SF346" s="0"/>
      <c r="SG346" s="0"/>
      <c r="SH346" s="0"/>
      <c r="SI346" s="0"/>
      <c r="SJ346" s="0"/>
      <c r="SK346" s="0"/>
      <c r="SL346" s="0"/>
      <c r="SM346" s="0"/>
      <c r="SN346" s="0"/>
      <c r="SO346" s="0"/>
      <c r="SP346" s="0"/>
      <c r="SQ346" s="0"/>
      <c r="SR346" s="0"/>
      <c r="SS346" s="0"/>
      <c r="ST346" s="0"/>
      <c r="SU346" s="0"/>
      <c r="SV346" s="0"/>
      <c r="SW346" s="0"/>
      <c r="SX346" s="0"/>
      <c r="SY346" s="0"/>
      <c r="SZ346" s="0"/>
      <c r="TA346" s="0"/>
      <c r="TB346" s="0"/>
      <c r="TC346" s="0"/>
      <c r="TD346" s="0"/>
      <c r="TE346" s="0"/>
      <c r="TF346" s="0"/>
      <c r="TG346" s="0"/>
      <c r="TH346" s="0"/>
      <c r="TI346" s="0"/>
      <c r="TJ346" s="0"/>
      <c r="TK346" s="0"/>
      <c r="TL346" s="0"/>
      <c r="TM346" s="0"/>
      <c r="TN346" s="0"/>
      <c r="TO346" s="0"/>
      <c r="TP346" s="0"/>
      <c r="TQ346" s="0"/>
      <c r="TR346" s="0"/>
      <c r="TS346" s="0"/>
      <c r="TT346" s="0"/>
      <c r="TU346" s="0"/>
      <c r="TV346" s="0"/>
      <c r="TW346" s="0"/>
      <c r="TX346" s="0"/>
      <c r="TY346" s="0"/>
      <c r="TZ346" s="0"/>
      <c r="UA346" s="0"/>
      <c r="UB346" s="0"/>
      <c r="UC346" s="0"/>
      <c r="UD346" s="0"/>
      <c r="UE346" s="0"/>
      <c r="UF346" s="0"/>
      <c r="UG346" s="0"/>
      <c r="UH346" s="0"/>
      <c r="UI346" s="0"/>
      <c r="UJ346" s="0"/>
      <c r="UK346" s="0"/>
      <c r="UL346" s="0"/>
      <c r="UM346" s="0"/>
      <c r="UN346" s="0"/>
      <c r="UO346" s="0"/>
      <c r="UP346" s="0"/>
      <c r="UQ346" s="0"/>
      <c r="UR346" s="0"/>
      <c r="US346" s="0"/>
      <c r="UT346" s="0"/>
      <c r="UU346" s="0"/>
      <c r="UV346" s="0"/>
      <c r="UW346" s="0"/>
      <c r="UX346" s="0"/>
      <c r="UY346" s="0"/>
      <c r="UZ346" s="0"/>
      <c r="VA346" s="0"/>
      <c r="VB346" s="0"/>
      <c r="VC346" s="0"/>
      <c r="VD346" s="0"/>
      <c r="VE346" s="0"/>
      <c r="VF346" s="0"/>
      <c r="VG346" s="0"/>
      <c r="VH346" s="0"/>
      <c r="VI346" s="0"/>
      <c r="VJ346" s="0"/>
      <c r="VK346" s="0"/>
      <c r="VL346" s="0"/>
      <c r="VM346" s="0"/>
      <c r="VN346" s="0"/>
      <c r="VO346" s="0"/>
      <c r="VP346" s="0"/>
      <c r="VQ346" s="0"/>
      <c r="VR346" s="0"/>
      <c r="VS346" s="0"/>
      <c r="VT346" s="0"/>
      <c r="VU346" s="0"/>
      <c r="VV346" s="0"/>
      <c r="VW346" s="0"/>
      <c r="VX346" s="0"/>
      <c r="VY346" s="0"/>
      <c r="VZ346" s="0"/>
      <c r="WA346" s="0"/>
      <c r="WB346" s="0"/>
      <c r="WC346" s="0"/>
      <c r="WD346" s="0"/>
      <c r="WE346" s="0"/>
      <c r="WF346" s="0"/>
      <c r="WG346" s="0"/>
      <c r="WH346" s="0"/>
      <c r="WI346" s="0"/>
      <c r="WJ346" s="0"/>
      <c r="WK346" s="0"/>
      <c r="WL346" s="0"/>
      <c r="WM346" s="0"/>
      <c r="WN346" s="0"/>
      <c r="WO346" s="0"/>
      <c r="WP346" s="0"/>
      <c r="WQ346" s="0"/>
      <c r="WR346" s="0"/>
      <c r="WS346" s="0"/>
      <c r="WT346" s="0"/>
      <c r="WU346" s="0"/>
      <c r="WV346" s="0"/>
      <c r="WW346" s="0"/>
      <c r="WX346" s="0"/>
      <c r="WY346" s="0"/>
      <c r="WZ346" s="0"/>
      <c r="XA346" s="0"/>
      <c r="XB346" s="0"/>
      <c r="XC346" s="0"/>
      <c r="XD346" s="0"/>
      <c r="XE346" s="0"/>
      <c r="XF346" s="0"/>
      <c r="XG346" s="0"/>
      <c r="XH346" s="0"/>
      <c r="XI346" s="0"/>
      <c r="XJ346" s="0"/>
      <c r="XK346" s="0"/>
      <c r="XL346" s="0"/>
      <c r="XM346" s="0"/>
      <c r="XN346" s="0"/>
      <c r="XO346" s="0"/>
      <c r="XP346" s="0"/>
      <c r="XQ346" s="0"/>
      <c r="XR346" s="0"/>
      <c r="XS346" s="0"/>
      <c r="XT346" s="0"/>
      <c r="XU346" s="0"/>
      <c r="XV346" s="0"/>
      <c r="XW346" s="0"/>
      <c r="XX346" s="0"/>
      <c r="XY346" s="0"/>
      <c r="XZ346" s="0"/>
      <c r="YA346" s="0"/>
      <c r="YB346" s="0"/>
      <c r="YC346" s="0"/>
      <c r="YD346" s="0"/>
      <c r="YE346" s="0"/>
      <c r="YF346" s="0"/>
      <c r="YG346" s="0"/>
      <c r="YH346" s="0"/>
      <c r="YI346" s="0"/>
      <c r="YJ346" s="0"/>
      <c r="YK346" s="0"/>
      <c r="YL346" s="0"/>
      <c r="YM346" s="0"/>
      <c r="YN346" s="0"/>
      <c r="YO346" s="0"/>
      <c r="YP346" s="0"/>
      <c r="YQ346" s="0"/>
      <c r="YR346" s="0"/>
      <c r="YS346" s="0"/>
      <c r="YT346" s="0"/>
      <c r="YU346" s="0"/>
      <c r="YV346" s="0"/>
      <c r="YW346" s="0"/>
      <c r="YX346" s="0"/>
      <c r="YY346" s="0"/>
      <c r="YZ346" s="0"/>
      <c r="ZA346" s="0"/>
      <c r="ZB346" s="0"/>
      <c r="ZC346" s="0"/>
      <c r="ZD346" s="0"/>
      <c r="ZE346" s="0"/>
      <c r="ZF346" s="0"/>
      <c r="ZG346" s="0"/>
      <c r="ZH346" s="0"/>
      <c r="ZI346" s="0"/>
      <c r="ZJ346" s="0"/>
      <c r="ZK346" s="0"/>
      <c r="ZL346" s="0"/>
      <c r="ZM346" s="0"/>
      <c r="ZN346" s="0"/>
      <c r="ZO346" s="0"/>
      <c r="ZP346" s="0"/>
      <c r="ZQ346" s="0"/>
      <c r="ZR346" s="0"/>
      <c r="ZS346" s="0"/>
      <c r="ZT346" s="0"/>
      <c r="ZU346" s="0"/>
      <c r="ZV346" s="0"/>
      <c r="ZW346" s="0"/>
      <c r="ZX346" s="0"/>
      <c r="ZY346" s="0"/>
      <c r="ZZ346" s="0"/>
      <c r="AAA346" s="0"/>
      <c r="AAB346" s="0"/>
      <c r="AAC346" s="0"/>
      <c r="AAD346" s="0"/>
      <c r="AAE346" s="0"/>
      <c r="AAF346" s="0"/>
      <c r="AAG346" s="0"/>
      <c r="AAH346" s="0"/>
      <c r="AAI346" s="0"/>
      <c r="AAJ346" s="0"/>
      <c r="AAK346" s="0"/>
      <c r="AAL346" s="0"/>
      <c r="AAM346" s="0"/>
      <c r="AAN346" s="0"/>
      <c r="AAO346" s="0"/>
      <c r="AAP346" s="0"/>
      <c r="AAQ346" s="0"/>
      <c r="AAR346" s="0"/>
      <c r="AAS346" s="0"/>
      <c r="AAT346" s="0"/>
      <c r="AAU346" s="0"/>
      <c r="AAV346" s="0"/>
      <c r="AAW346" s="0"/>
      <c r="AAX346" s="0"/>
      <c r="AAY346" s="0"/>
      <c r="AAZ346" s="0"/>
      <c r="ABA346" s="0"/>
      <c r="ABB346" s="0"/>
      <c r="ABC346" s="0"/>
      <c r="ABD346" s="0"/>
      <c r="ABE346" s="0"/>
      <c r="ABF346" s="0"/>
      <c r="ABG346" s="0"/>
      <c r="ABH346" s="0"/>
      <c r="ABI346" s="0"/>
      <c r="ABJ346" s="0"/>
      <c r="ABK346" s="0"/>
      <c r="ABL346" s="0"/>
      <c r="ABM346" s="0"/>
      <c r="ABN346" s="0"/>
      <c r="ABO346" s="0"/>
      <c r="ABP346" s="0"/>
      <c r="ABQ346" s="0"/>
      <c r="ABR346" s="0"/>
      <c r="ABS346" s="0"/>
      <c r="ABT346" s="0"/>
      <c r="ABU346" s="0"/>
      <c r="ABV346" s="0"/>
      <c r="ABW346" s="0"/>
      <c r="ABX346" s="0"/>
      <c r="ABY346" s="0"/>
      <c r="ABZ346" s="0"/>
      <c r="ACA346" s="0"/>
      <c r="ACB346" s="0"/>
      <c r="ACC346" s="0"/>
      <c r="ACD346" s="0"/>
      <c r="ACE346" s="0"/>
      <c r="ACF346" s="0"/>
      <c r="ACG346" s="0"/>
      <c r="ACH346" s="0"/>
      <c r="ACI346" s="0"/>
      <c r="ACJ346" s="0"/>
      <c r="ACK346" s="0"/>
      <c r="ACL346" s="0"/>
      <c r="ACM346" s="0"/>
      <c r="ACN346" s="0"/>
      <c r="ACO346" s="0"/>
      <c r="ACP346" s="0"/>
      <c r="ACQ346" s="0"/>
      <c r="ACR346" s="0"/>
      <c r="ACS346" s="0"/>
      <c r="ACT346" s="0"/>
      <c r="ACU346" s="0"/>
      <c r="ACV346" s="0"/>
      <c r="ACW346" s="0"/>
      <c r="ACX346" s="0"/>
      <c r="ACY346" s="0"/>
      <c r="ACZ346" s="0"/>
      <c r="ADA346" s="0"/>
      <c r="ADB346" s="0"/>
      <c r="ADC346" s="0"/>
      <c r="ADD346" s="0"/>
      <c r="ADE346" s="0"/>
      <c r="ADF346" s="0"/>
      <c r="ADG346" s="0"/>
      <c r="ADH346" s="0"/>
      <c r="ADI346" s="0"/>
      <c r="ADJ346" s="0"/>
      <c r="ADK346" s="0"/>
      <c r="ADL346" s="0"/>
      <c r="ADM346" s="0"/>
      <c r="ADN346" s="0"/>
      <c r="ADO346" s="0"/>
      <c r="ADP346" s="0"/>
      <c r="ADQ346" s="0"/>
      <c r="ADR346" s="0"/>
      <c r="ADS346" s="0"/>
      <c r="ADT346" s="0"/>
      <c r="ADU346" s="0"/>
      <c r="ADV346" s="0"/>
      <c r="ADW346" s="0"/>
      <c r="ADX346" s="0"/>
      <c r="ADY346" s="0"/>
      <c r="ADZ346" s="0"/>
      <c r="AEA346" s="0"/>
      <c r="AEB346" s="0"/>
      <c r="AEC346" s="0"/>
    </row>
    <row r="347" customFormat="false" ht="15" hidden="false" customHeight="true" outlineLevel="0" collapsed="false">
      <c r="A347" s="0"/>
      <c r="B347" s="0"/>
      <c r="C347" s="232"/>
      <c r="D347" s="221"/>
      <c r="E347" s="257" t="s">
        <v>787</v>
      </c>
      <c r="F347" s="12" t="n">
        <f aca="false">SUMIF(B286:B288,"=1")/1</f>
        <v>1</v>
      </c>
      <c r="G347" s="12" t="n">
        <f aca="false">SUMIF(B286:B288,"=2")/2</f>
        <v>0</v>
      </c>
      <c r="H347" s="12" t="n">
        <f aca="false">SUMIF(B286:B288,"=3")/3</f>
        <v>2</v>
      </c>
      <c r="I347" s="12" t="n">
        <f aca="false">SUMIF(B286:B288,"=4")/4</f>
        <v>0</v>
      </c>
      <c r="J347" s="12" t="n">
        <f aca="false">SUMIF(B286:B288,"=5")/5</f>
        <v>0</v>
      </c>
      <c r="K347" s="6" t="n">
        <f aca="false">SUM(F347:J347)</f>
        <v>3</v>
      </c>
      <c r="L347" s="258" t="n">
        <v>15.9</v>
      </c>
      <c r="M347" s="259" t="n">
        <v>1.8</v>
      </c>
      <c r="N347" s="262" t="n">
        <v>38</v>
      </c>
      <c r="O347" s="260" t="n">
        <v>3150.18</v>
      </c>
      <c r="P347" s="255" t="n">
        <v>1930</v>
      </c>
      <c r="Q347" s="256"/>
      <c r="R347" s="182"/>
      <c r="S347" s="264"/>
      <c r="T347" s="265"/>
      <c r="U347" s="264"/>
      <c r="V347" s="264"/>
      <c r="W347" s="264"/>
      <c r="X347" s="264"/>
      <c r="Y347" s="264"/>
      <c r="Z347" s="264"/>
      <c r="AA347" s="264"/>
      <c r="AB347" s="266"/>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c r="CW347" s="0"/>
      <c r="CX347" s="0"/>
      <c r="CY347" s="0"/>
      <c r="CZ347" s="0"/>
      <c r="DA347" s="0"/>
      <c r="DB347" s="0"/>
      <c r="DC347" s="0"/>
      <c r="DD347" s="0"/>
      <c r="DE347" s="0"/>
      <c r="DF347" s="0"/>
      <c r="DG347" s="0"/>
      <c r="DH347" s="0"/>
      <c r="DI347" s="0"/>
      <c r="DJ347" s="0"/>
      <c r="DK347" s="0"/>
      <c r="DL347" s="0"/>
      <c r="DM347" s="0"/>
      <c r="DN347" s="0"/>
      <c r="DO347" s="0"/>
      <c r="DP347" s="0"/>
      <c r="DQ347" s="0"/>
      <c r="DR347" s="0"/>
      <c r="DS347" s="0"/>
      <c r="DT347" s="0"/>
      <c r="DU347" s="0"/>
      <c r="DV347" s="0"/>
      <c r="DW347" s="0"/>
      <c r="DX347" s="0"/>
      <c r="DY347" s="0"/>
      <c r="DZ347" s="0"/>
      <c r="EA347" s="0"/>
      <c r="EB347" s="0"/>
      <c r="EC347" s="0"/>
      <c r="ED347" s="0"/>
      <c r="EE347" s="0"/>
      <c r="EF347" s="0"/>
      <c r="EG347" s="0"/>
      <c r="EH347" s="0"/>
      <c r="EI347" s="0"/>
      <c r="EJ347" s="0"/>
      <c r="EK347" s="0"/>
      <c r="EL347" s="0"/>
      <c r="EM347" s="0"/>
      <c r="EN347" s="0"/>
      <c r="EO347" s="0"/>
      <c r="EP347" s="0"/>
      <c r="EQ347" s="0"/>
      <c r="ER347" s="0"/>
      <c r="ES347" s="0"/>
      <c r="ET347" s="0"/>
      <c r="EU347" s="0"/>
      <c r="EV347" s="0"/>
      <c r="EW347" s="0"/>
      <c r="EX347" s="0"/>
      <c r="EY347" s="0"/>
      <c r="EZ347" s="0"/>
      <c r="FA347" s="0"/>
      <c r="FB347" s="0"/>
      <c r="FC347" s="0"/>
      <c r="FD347" s="0"/>
      <c r="FE347" s="0"/>
      <c r="FF347" s="0"/>
      <c r="FG347" s="0"/>
      <c r="FH347" s="0"/>
      <c r="FI347" s="0"/>
      <c r="FJ347" s="0"/>
      <c r="FK347" s="0"/>
      <c r="FL347" s="0"/>
      <c r="FM347" s="0"/>
      <c r="FN347" s="0"/>
      <c r="FO347" s="0"/>
      <c r="FP347" s="0"/>
      <c r="FQ347" s="0"/>
      <c r="FR347" s="0"/>
      <c r="FS347" s="0"/>
      <c r="FT347" s="0"/>
      <c r="FU347" s="0"/>
      <c r="FV347" s="0"/>
      <c r="FW347" s="0"/>
      <c r="FX347" s="0"/>
      <c r="FY347" s="0"/>
      <c r="FZ347" s="0"/>
      <c r="GA347" s="0"/>
      <c r="GB347" s="0"/>
      <c r="GC347" s="0"/>
      <c r="GD347" s="0"/>
      <c r="GE347" s="0"/>
      <c r="GF347" s="0"/>
      <c r="GG347" s="0"/>
      <c r="GH347" s="0"/>
      <c r="GI347" s="0"/>
      <c r="GJ347" s="0"/>
      <c r="GK347" s="0"/>
      <c r="GL347" s="0"/>
      <c r="GM347" s="0"/>
      <c r="GN347" s="0"/>
      <c r="GO347" s="0"/>
      <c r="GP347" s="0"/>
      <c r="GQ347" s="0"/>
      <c r="GR347" s="0"/>
      <c r="GS347" s="0"/>
      <c r="GT347" s="0"/>
      <c r="GU347" s="0"/>
      <c r="GV347" s="0"/>
      <c r="GW347" s="0"/>
      <c r="GX347" s="0"/>
      <c r="GY347" s="0"/>
      <c r="GZ347" s="0"/>
      <c r="HA347" s="0"/>
      <c r="HB347" s="0"/>
      <c r="HC347" s="0"/>
      <c r="HD347" s="0"/>
      <c r="HE347" s="0"/>
      <c r="HF347" s="0"/>
      <c r="HG347" s="0"/>
      <c r="HH347" s="0"/>
      <c r="HI347" s="0"/>
      <c r="HJ347" s="0"/>
      <c r="HK347" s="0"/>
      <c r="HL347" s="0"/>
      <c r="HM347" s="0"/>
      <c r="HN347" s="0"/>
      <c r="HO347" s="0"/>
      <c r="HP347" s="0"/>
      <c r="HQ347" s="0"/>
      <c r="HR347" s="0"/>
      <c r="HS347" s="0"/>
      <c r="HT347" s="0"/>
      <c r="HU347" s="0"/>
      <c r="HV347" s="0"/>
      <c r="HW347" s="0"/>
      <c r="HX347" s="0"/>
      <c r="HY347" s="0"/>
      <c r="HZ347" s="0"/>
      <c r="IA347" s="0"/>
      <c r="IB347" s="0"/>
      <c r="IC347" s="0"/>
      <c r="ID347" s="0"/>
      <c r="IE347" s="0"/>
      <c r="IF347" s="0"/>
      <c r="IG347" s="0"/>
      <c r="IH347" s="0"/>
      <c r="II347" s="0"/>
      <c r="IJ347" s="0"/>
      <c r="IK347" s="0"/>
      <c r="IL347" s="0"/>
      <c r="IM347" s="0"/>
      <c r="IN347" s="0"/>
      <c r="IO347" s="0"/>
      <c r="IP347" s="0"/>
      <c r="IQ347" s="0"/>
      <c r="IR347" s="0"/>
      <c r="IS347" s="0"/>
      <c r="IT347" s="0"/>
      <c r="IU347" s="0"/>
      <c r="IV347" s="0"/>
      <c r="IW347" s="0"/>
      <c r="IX347" s="0"/>
      <c r="IY347" s="0"/>
      <c r="IZ347" s="0"/>
      <c r="JA347" s="0"/>
      <c r="JB347" s="0"/>
      <c r="JC347" s="0"/>
      <c r="JD347" s="0"/>
      <c r="JE347" s="0"/>
      <c r="JF347" s="0"/>
      <c r="JG347" s="0"/>
      <c r="JH347" s="0"/>
      <c r="JI347" s="0"/>
      <c r="JJ347" s="0"/>
      <c r="JK347" s="0"/>
      <c r="JL347" s="0"/>
      <c r="JM347" s="0"/>
      <c r="JN347" s="0"/>
      <c r="JO347" s="0"/>
      <c r="JP347" s="0"/>
      <c r="JQ347" s="0"/>
      <c r="JR347" s="0"/>
      <c r="JS347" s="0"/>
      <c r="JT347" s="0"/>
      <c r="JU347" s="0"/>
      <c r="JV347" s="0"/>
      <c r="JW347" s="0"/>
      <c r="JX347" s="0"/>
      <c r="JY347" s="0"/>
      <c r="JZ347" s="0"/>
      <c r="KA347" s="0"/>
      <c r="KB347" s="0"/>
      <c r="KC347" s="0"/>
      <c r="KD347" s="0"/>
      <c r="KE347" s="0"/>
      <c r="KF347" s="0"/>
      <c r="KG347" s="0"/>
      <c r="KH347" s="0"/>
      <c r="KI347" s="0"/>
      <c r="KJ347" s="0"/>
      <c r="KK347" s="0"/>
      <c r="KL347" s="0"/>
      <c r="KM347" s="0"/>
      <c r="KN347" s="0"/>
      <c r="KO347" s="0"/>
      <c r="KP347" s="0"/>
      <c r="KQ347" s="0"/>
      <c r="KR347" s="0"/>
      <c r="KS347" s="0"/>
      <c r="KT347" s="0"/>
      <c r="KU347" s="0"/>
      <c r="KV347" s="0"/>
      <c r="KW347" s="0"/>
      <c r="KX347" s="0"/>
      <c r="KY347" s="0"/>
      <c r="KZ347" s="0"/>
      <c r="LA347" s="0"/>
      <c r="LB347" s="0"/>
      <c r="LC347" s="0"/>
      <c r="LD347" s="0"/>
      <c r="LE347" s="0"/>
      <c r="LF347" s="0"/>
      <c r="LG347" s="0"/>
      <c r="LH347" s="0"/>
      <c r="LI347" s="0"/>
      <c r="LJ347" s="0"/>
      <c r="LK347" s="0"/>
      <c r="LL347" s="0"/>
      <c r="LM347" s="0"/>
      <c r="LN347" s="0"/>
      <c r="LO347" s="0"/>
      <c r="LP347" s="0"/>
      <c r="LQ347" s="0"/>
      <c r="LR347" s="0"/>
      <c r="LS347" s="0"/>
      <c r="LT347" s="0"/>
      <c r="LU347" s="0"/>
      <c r="LV347" s="0"/>
      <c r="LW347" s="0"/>
      <c r="LX347" s="0"/>
      <c r="LY347" s="0"/>
      <c r="LZ347" s="0"/>
      <c r="MA347" s="0"/>
      <c r="MB347" s="0"/>
      <c r="MC347" s="0"/>
      <c r="MD347" s="0"/>
      <c r="ME347" s="0"/>
      <c r="MF347" s="0"/>
      <c r="MG347" s="0"/>
      <c r="MH347" s="0"/>
      <c r="MI347" s="0"/>
      <c r="MJ347" s="0"/>
      <c r="MK347" s="0"/>
      <c r="ML347" s="0"/>
      <c r="MM347" s="0"/>
      <c r="MN347" s="0"/>
      <c r="MO347" s="0"/>
      <c r="MP347" s="0"/>
      <c r="MQ347" s="0"/>
      <c r="MR347" s="0"/>
      <c r="MS347" s="0"/>
      <c r="MT347" s="0"/>
      <c r="MU347" s="0"/>
      <c r="MV347" s="0"/>
      <c r="MW347" s="0"/>
      <c r="MX347" s="0"/>
      <c r="MY347" s="0"/>
      <c r="MZ347" s="0"/>
      <c r="NA347" s="0"/>
      <c r="NB347" s="0"/>
      <c r="NC347" s="0"/>
      <c r="ND347" s="0"/>
      <c r="NE347" s="0"/>
      <c r="NF347" s="0"/>
      <c r="NG347" s="0"/>
      <c r="NH347" s="0"/>
      <c r="NI347" s="0"/>
      <c r="NJ347" s="0"/>
      <c r="NK347" s="0"/>
      <c r="NL347" s="0"/>
      <c r="NM347" s="0"/>
      <c r="NN347" s="0"/>
      <c r="NO347" s="0"/>
      <c r="NP347" s="0"/>
      <c r="NQ347" s="0"/>
      <c r="NR347" s="0"/>
      <c r="NS347" s="0"/>
      <c r="NT347" s="0"/>
      <c r="NU347" s="0"/>
      <c r="NV347" s="0"/>
      <c r="NW347" s="0"/>
      <c r="NX347" s="0"/>
      <c r="NY347" s="0"/>
      <c r="NZ347" s="0"/>
      <c r="OA347" s="0"/>
      <c r="OB347" s="0"/>
      <c r="OC347" s="0"/>
      <c r="OD347" s="0"/>
      <c r="OE347" s="0"/>
      <c r="OF347" s="0"/>
      <c r="OG347" s="0"/>
      <c r="OH347" s="0"/>
      <c r="OI347" s="0"/>
      <c r="OJ347" s="0"/>
      <c r="OK347" s="0"/>
      <c r="OL347" s="0"/>
      <c r="OM347" s="0"/>
      <c r="ON347" s="0"/>
      <c r="OO347" s="0"/>
      <c r="OP347" s="0"/>
      <c r="OQ347" s="0"/>
      <c r="OR347" s="0"/>
      <c r="OS347" s="0"/>
      <c r="OT347" s="0"/>
      <c r="OU347" s="0"/>
      <c r="OV347" s="0"/>
      <c r="OW347" s="0"/>
      <c r="OX347" s="0"/>
      <c r="OY347" s="0"/>
      <c r="OZ347" s="0"/>
      <c r="PA347" s="0"/>
      <c r="PB347" s="0"/>
      <c r="PC347" s="0"/>
      <c r="PD347" s="0"/>
      <c r="PE347" s="0"/>
      <c r="PF347" s="0"/>
      <c r="PG347" s="0"/>
      <c r="PH347" s="0"/>
      <c r="PI347" s="0"/>
      <c r="PJ347" s="0"/>
      <c r="PK347" s="0"/>
      <c r="PL347" s="0"/>
      <c r="PM347" s="0"/>
      <c r="PN347" s="0"/>
      <c r="PO347" s="0"/>
      <c r="PP347" s="0"/>
      <c r="PQ347" s="0"/>
      <c r="PR347" s="0"/>
      <c r="PS347" s="0"/>
      <c r="PT347" s="0"/>
      <c r="PU347" s="0"/>
      <c r="PV347" s="0"/>
      <c r="PW347" s="0"/>
      <c r="PX347" s="0"/>
      <c r="PY347" s="0"/>
      <c r="PZ347" s="0"/>
      <c r="QA347" s="0"/>
      <c r="QB347" s="0"/>
      <c r="QC347" s="0"/>
      <c r="QD347" s="0"/>
      <c r="QE347" s="0"/>
      <c r="QF347" s="0"/>
      <c r="QG347" s="0"/>
      <c r="QH347" s="0"/>
      <c r="QI347" s="0"/>
      <c r="QJ347" s="0"/>
      <c r="QK347" s="0"/>
      <c r="QL347" s="0"/>
      <c r="QM347" s="0"/>
      <c r="QN347" s="0"/>
      <c r="QO347" s="0"/>
      <c r="QP347" s="0"/>
      <c r="QQ347" s="0"/>
      <c r="QR347" s="0"/>
      <c r="QS347" s="0"/>
      <c r="QT347" s="0"/>
      <c r="QU347" s="0"/>
      <c r="QV347" s="0"/>
      <c r="QW347" s="0"/>
      <c r="QX347" s="0"/>
      <c r="QY347" s="0"/>
      <c r="QZ347" s="0"/>
      <c r="RA347" s="0"/>
      <c r="RB347" s="0"/>
      <c r="RC347" s="0"/>
      <c r="RD347" s="0"/>
      <c r="RE347" s="0"/>
      <c r="RF347" s="0"/>
      <c r="RG347" s="0"/>
      <c r="RH347" s="0"/>
      <c r="RI347" s="0"/>
      <c r="RJ347" s="0"/>
      <c r="RK347" s="0"/>
      <c r="RL347" s="0"/>
      <c r="RM347" s="0"/>
      <c r="RN347" s="0"/>
      <c r="RO347" s="0"/>
      <c r="RP347" s="0"/>
      <c r="RQ347" s="0"/>
      <c r="RR347" s="0"/>
      <c r="RS347" s="0"/>
      <c r="RT347" s="0"/>
      <c r="RU347" s="0"/>
      <c r="RV347" s="0"/>
      <c r="RW347" s="0"/>
      <c r="RX347" s="0"/>
      <c r="RY347" s="0"/>
      <c r="RZ347" s="0"/>
      <c r="SA347" s="0"/>
      <c r="SB347" s="0"/>
      <c r="SC347" s="0"/>
      <c r="SD347" s="0"/>
      <c r="SE347" s="0"/>
      <c r="SF347" s="0"/>
      <c r="SG347" s="0"/>
      <c r="SH347" s="0"/>
      <c r="SI347" s="0"/>
      <c r="SJ347" s="0"/>
      <c r="SK347" s="0"/>
      <c r="SL347" s="0"/>
      <c r="SM347" s="0"/>
      <c r="SN347" s="0"/>
      <c r="SO347" s="0"/>
      <c r="SP347" s="0"/>
      <c r="SQ347" s="0"/>
      <c r="SR347" s="0"/>
      <c r="SS347" s="0"/>
      <c r="ST347" s="0"/>
      <c r="SU347" s="0"/>
      <c r="SV347" s="0"/>
      <c r="SW347" s="0"/>
      <c r="SX347" s="0"/>
      <c r="SY347" s="0"/>
      <c r="SZ347" s="0"/>
      <c r="TA347" s="0"/>
      <c r="TB347" s="0"/>
      <c r="TC347" s="0"/>
      <c r="TD347" s="0"/>
      <c r="TE347" s="0"/>
      <c r="TF347" s="0"/>
      <c r="TG347" s="0"/>
      <c r="TH347" s="0"/>
      <c r="TI347" s="0"/>
      <c r="TJ347" s="0"/>
      <c r="TK347" s="0"/>
      <c r="TL347" s="0"/>
      <c r="TM347" s="0"/>
      <c r="TN347" s="0"/>
      <c r="TO347" s="0"/>
      <c r="TP347" s="0"/>
      <c r="TQ347" s="0"/>
      <c r="TR347" s="0"/>
      <c r="TS347" s="0"/>
      <c r="TT347" s="0"/>
      <c r="TU347" s="0"/>
      <c r="TV347" s="0"/>
      <c r="TW347" s="0"/>
      <c r="TX347" s="0"/>
      <c r="TY347" s="0"/>
      <c r="TZ347" s="0"/>
      <c r="UA347" s="0"/>
      <c r="UB347" s="0"/>
      <c r="UC347" s="0"/>
      <c r="UD347" s="0"/>
      <c r="UE347" s="0"/>
      <c r="UF347" s="0"/>
      <c r="UG347" s="0"/>
      <c r="UH347" s="0"/>
      <c r="UI347" s="0"/>
      <c r="UJ347" s="0"/>
      <c r="UK347" s="0"/>
      <c r="UL347" s="0"/>
      <c r="UM347" s="0"/>
      <c r="UN347" s="0"/>
      <c r="UO347" s="0"/>
      <c r="UP347" s="0"/>
      <c r="UQ347" s="0"/>
      <c r="UR347" s="0"/>
      <c r="US347" s="0"/>
      <c r="UT347" s="0"/>
      <c r="UU347" s="0"/>
      <c r="UV347" s="0"/>
      <c r="UW347" s="0"/>
      <c r="UX347" s="0"/>
      <c r="UY347" s="0"/>
      <c r="UZ347" s="0"/>
      <c r="VA347" s="0"/>
      <c r="VB347" s="0"/>
      <c r="VC347" s="0"/>
      <c r="VD347" s="0"/>
      <c r="VE347" s="0"/>
      <c r="VF347" s="0"/>
      <c r="VG347" s="0"/>
      <c r="VH347" s="0"/>
      <c r="VI347" s="0"/>
      <c r="VJ347" s="0"/>
      <c r="VK347" s="0"/>
      <c r="VL347" s="0"/>
      <c r="VM347" s="0"/>
      <c r="VN347" s="0"/>
      <c r="VO347" s="0"/>
      <c r="VP347" s="0"/>
      <c r="VQ347" s="0"/>
      <c r="VR347" s="0"/>
      <c r="VS347" s="0"/>
      <c r="VT347" s="0"/>
      <c r="VU347" s="0"/>
      <c r="VV347" s="0"/>
      <c r="VW347" s="0"/>
      <c r="VX347" s="0"/>
      <c r="VY347" s="0"/>
      <c r="VZ347" s="0"/>
      <c r="WA347" s="0"/>
      <c r="WB347" s="0"/>
      <c r="WC347" s="0"/>
      <c r="WD347" s="0"/>
      <c r="WE347" s="0"/>
      <c r="WF347" s="0"/>
      <c r="WG347" s="0"/>
      <c r="WH347" s="0"/>
      <c r="WI347" s="0"/>
      <c r="WJ347" s="0"/>
      <c r="WK347" s="0"/>
      <c r="WL347" s="0"/>
      <c r="WM347" s="0"/>
      <c r="WN347" s="0"/>
      <c r="WO347" s="0"/>
      <c r="WP347" s="0"/>
      <c r="WQ347" s="0"/>
      <c r="WR347" s="0"/>
      <c r="WS347" s="0"/>
      <c r="WT347" s="0"/>
      <c r="WU347" s="0"/>
      <c r="WV347" s="0"/>
      <c r="WW347" s="0"/>
      <c r="WX347" s="0"/>
      <c r="WY347" s="0"/>
      <c r="WZ347" s="0"/>
      <c r="XA347" s="0"/>
      <c r="XB347" s="0"/>
      <c r="XC347" s="0"/>
      <c r="XD347" s="0"/>
      <c r="XE347" s="0"/>
      <c r="XF347" s="0"/>
      <c r="XG347" s="0"/>
      <c r="XH347" s="0"/>
      <c r="XI347" s="0"/>
      <c r="XJ347" s="0"/>
      <c r="XK347" s="0"/>
      <c r="XL347" s="0"/>
      <c r="XM347" s="0"/>
      <c r="XN347" s="0"/>
      <c r="XO347" s="0"/>
      <c r="XP347" s="0"/>
      <c r="XQ347" s="0"/>
      <c r="XR347" s="0"/>
      <c r="XS347" s="0"/>
      <c r="XT347" s="0"/>
      <c r="XU347" s="0"/>
      <c r="XV347" s="0"/>
      <c r="XW347" s="0"/>
      <c r="XX347" s="0"/>
      <c r="XY347" s="0"/>
      <c r="XZ347" s="0"/>
      <c r="YA347" s="0"/>
      <c r="YB347" s="0"/>
      <c r="YC347" s="0"/>
      <c r="YD347" s="0"/>
      <c r="YE347" s="0"/>
      <c r="YF347" s="0"/>
      <c r="YG347" s="0"/>
      <c r="YH347" s="0"/>
      <c r="YI347" s="0"/>
      <c r="YJ347" s="0"/>
      <c r="YK347" s="0"/>
      <c r="YL347" s="0"/>
      <c r="YM347" s="0"/>
      <c r="YN347" s="0"/>
      <c r="YO347" s="0"/>
      <c r="YP347" s="0"/>
      <c r="YQ347" s="0"/>
      <c r="YR347" s="0"/>
      <c r="YS347" s="0"/>
      <c r="YT347" s="0"/>
      <c r="YU347" s="0"/>
      <c r="YV347" s="0"/>
      <c r="YW347" s="0"/>
      <c r="YX347" s="0"/>
      <c r="YY347" s="0"/>
      <c r="YZ347" s="0"/>
      <c r="ZA347" s="0"/>
      <c r="ZB347" s="0"/>
      <c r="ZC347" s="0"/>
      <c r="ZD347" s="0"/>
      <c r="ZE347" s="0"/>
      <c r="ZF347" s="0"/>
      <c r="ZG347" s="0"/>
      <c r="ZH347" s="0"/>
      <c r="ZI347" s="0"/>
      <c r="ZJ347" s="0"/>
      <c r="ZK347" s="0"/>
      <c r="ZL347" s="0"/>
      <c r="ZM347" s="0"/>
      <c r="ZN347" s="0"/>
      <c r="ZO347" s="0"/>
      <c r="ZP347" s="0"/>
      <c r="ZQ347" s="0"/>
      <c r="ZR347" s="0"/>
      <c r="ZS347" s="0"/>
      <c r="ZT347" s="0"/>
      <c r="ZU347" s="0"/>
      <c r="ZV347" s="0"/>
      <c r="ZW347" s="0"/>
      <c r="ZX347" s="0"/>
      <c r="ZY347" s="0"/>
      <c r="ZZ347" s="0"/>
      <c r="AAA347" s="0"/>
      <c r="AAB347" s="0"/>
      <c r="AAC347" s="0"/>
      <c r="AAD347" s="0"/>
      <c r="AAE347" s="0"/>
      <c r="AAF347" s="0"/>
      <c r="AAG347" s="0"/>
      <c r="AAH347" s="0"/>
      <c r="AAI347" s="0"/>
      <c r="AAJ347" s="0"/>
      <c r="AAK347" s="0"/>
      <c r="AAL347" s="0"/>
      <c r="AAM347" s="0"/>
      <c r="AAN347" s="0"/>
      <c r="AAO347" s="0"/>
      <c r="AAP347" s="0"/>
      <c r="AAQ347" s="0"/>
      <c r="AAR347" s="0"/>
      <c r="AAS347" s="0"/>
      <c r="AAT347" s="0"/>
      <c r="AAU347" s="0"/>
      <c r="AAV347" s="0"/>
      <c r="AAW347" s="0"/>
      <c r="AAX347" s="0"/>
      <c r="AAY347" s="0"/>
      <c r="AAZ347" s="0"/>
      <c r="ABA347" s="0"/>
      <c r="ABB347" s="0"/>
      <c r="ABC347" s="0"/>
      <c r="ABD347" s="0"/>
      <c r="ABE347" s="0"/>
      <c r="ABF347" s="0"/>
      <c r="ABG347" s="0"/>
      <c r="ABH347" s="0"/>
      <c r="ABI347" s="0"/>
      <c r="ABJ347" s="0"/>
      <c r="ABK347" s="0"/>
      <c r="ABL347" s="0"/>
      <c r="ABM347" s="0"/>
      <c r="ABN347" s="0"/>
      <c r="ABO347" s="0"/>
      <c r="ABP347" s="0"/>
      <c r="ABQ347" s="0"/>
      <c r="ABR347" s="0"/>
      <c r="ABS347" s="0"/>
      <c r="ABT347" s="0"/>
      <c r="ABU347" s="0"/>
      <c r="ABV347" s="0"/>
      <c r="ABW347" s="0"/>
      <c r="ABX347" s="0"/>
      <c r="ABY347" s="0"/>
      <c r="ABZ347" s="0"/>
      <c r="ACA347" s="0"/>
      <c r="ACB347" s="0"/>
      <c r="ACC347" s="0"/>
      <c r="ACD347" s="0"/>
      <c r="ACE347" s="0"/>
      <c r="ACF347" s="0"/>
      <c r="ACG347" s="0"/>
      <c r="ACH347" s="0"/>
      <c r="ACI347" s="0"/>
      <c r="ACJ347" s="0"/>
      <c r="ACK347" s="0"/>
      <c r="ACL347" s="0"/>
      <c r="ACM347" s="0"/>
      <c r="ACN347" s="0"/>
      <c r="ACO347" s="0"/>
      <c r="ACP347" s="0"/>
      <c r="ACQ347" s="0"/>
      <c r="ACR347" s="0"/>
      <c r="ACS347" s="0"/>
      <c r="ACT347" s="0"/>
      <c r="ACU347" s="0"/>
      <c r="ACV347" s="0"/>
      <c r="ACW347" s="0"/>
      <c r="ACX347" s="0"/>
      <c r="ACY347" s="0"/>
      <c r="ACZ347" s="0"/>
      <c r="ADA347" s="0"/>
      <c r="ADB347" s="0"/>
      <c r="ADC347" s="0"/>
      <c r="ADD347" s="0"/>
      <c r="ADE347" s="0"/>
      <c r="ADF347" s="0"/>
      <c r="ADG347" s="0"/>
      <c r="ADH347" s="0"/>
      <c r="ADI347" s="0"/>
      <c r="ADJ347" s="0"/>
      <c r="ADK347" s="0"/>
      <c r="ADL347" s="0"/>
      <c r="ADM347" s="0"/>
      <c r="ADN347" s="0"/>
      <c r="ADO347" s="0"/>
      <c r="ADP347" s="0"/>
      <c r="ADQ347" s="0"/>
      <c r="ADR347" s="0"/>
      <c r="ADS347" s="0"/>
      <c r="ADT347" s="0"/>
      <c r="ADU347" s="0"/>
      <c r="ADV347" s="0"/>
      <c r="ADW347" s="0"/>
      <c r="ADX347" s="0"/>
      <c r="ADY347" s="0"/>
      <c r="ADZ347" s="0"/>
      <c r="AEA347" s="0"/>
      <c r="AEB347" s="0"/>
      <c r="AEC347" s="0"/>
    </row>
    <row r="348" customFormat="false" ht="15" hidden="false" customHeight="true" outlineLevel="0" collapsed="false">
      <c r="A348" s="0"/>
      <c r="B348" s="0"/>
      <c r="C348" s="232"/>
      <c r="D348" s="221"/>
      <c r="E348" s="257" t="s">
        <v>788</v>
      </c>
      <c r="F348" s="12" t="n">
        <f aca="false">SUMIF(B289,"=1")/1</f>
        <v>1</v>
      </c>
      <c r="G348" s="12" t="n">
        <f aca="false">SUMIF(B289,"=2")/2</f>
        <v>0</v>
      </c>
      <c r="H348" s="12" t="n">
        <f aca="false">SUMIF(B289,"=3")/3</f>
        <v>0</v>
      </c>
      <c r="I348" s="12" t="n">
        <f aca="false">SUMIF(B289,"=4")/4</f>
        <v>0</v>
      </c>
      <c r="J348" s="12" t="n">
        <f aca="false">SUMIF(B289,"=5")/5</f>
        <v>0</v>
      </c>
      <c r="K348" s="6" t="n">
        <f aca="false">SUM(F348:J348)</f>
        <v>1</v>
      </c>
      <c r="L348" s="258" t="n">
        <v>13.2</v>
      </c>
      <c r="M348" s="259" t="n">
        <v>2</v>
      </c>
      <c r="N348" s="262" t="n">
        <v>45</v>
      </c>
      <c r="O348" s="260" t="n">
        <v>3854.52</v>
      </c>
      <c r="P348" s="255" t="n">
        <v>1920</v>
      </c>
      <c r="Q348" s="256"/>
      <c r="R348" s="182"/>
      <c r="S348" s="264"/>
      <c r="T348" s="265"/>
      <c r="U348" s="264"/>
      <c r="V348" s="264"/>
      <c r="W348" s="264"/>
      <c r="X348" s="264"/>
      <c r="Y348" s="264"/>
      <c r="Z348" s="264"/>
      <c r="AA348" s="264"/>
      <c r="AB348" s="266"/>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c r="CO348" s="0"/>
      <c r="CP348" s="0"/>
      <c r="CQ348" s="0"/>
      <c r="CR348" s="0"/>
      <c r="CS348" s="0"/>
      <c r="CT348" s="0"/>
      <c r="CU348" s="0"/>
      <c r="CV348" s="0"/>
      <c r="CW348" s="0"/>
      <c r="CX348" s="0"/>
      <c r="CY348" s="0"/>
      <c r="CZ348" s="0"/>
      <c r="DA348" s="0"/>
      <c r="DB348" s="0"/>
      <c r="DC348" s="0"/>
      <c r="DD348" s="0"/>
      <c r="DE348" s="0"/>
      <c r="DF348" s="0"/>
      <c r="DG348" s="0"/>
      <c r="DH348" s="0"/>
      <c r="DI348" s="0"/>
      <c r="DJ348" s="0"/>
      <c r="DK348" s="0"/>
      <c r="DL348" s="0"/>
      <c r="DM348" s="0"/>
      <c r="DN348" s="0"/>
      <c r="DO348" s="0"/>
      <c r="DP348" s="0"/>
      <c r="DQ348" s="0"/>
      <c r="DR348" s="0"/>
      <c r="DS348" s="0"/>
      <c r="DT348" s="0"/>
      <c r="DU348" s="0"/>
      <c r="DV348" s="0"/>
      <c r="DW348" s="0"/>
      <c r="DX348" s="0"/>
      <c r="DY348" s="0"/>
      <c r="DZ348" s="0"/>
      <c r="EA348" s="0"/>
      <c r="EB348" s="0"/>
      <c r="EC348" s="0"/>
      <c r="ED348" s="0"/>
      <c r="EE348" s="0"/>
      <c r="EF348" s="0"/>
      <c r="EG348" s="0"/>
      <c r="EH348" s="0"/>
      <c r="EI348" s="0"/>
      <c r="EJ348" s="0"/>
      <c r="EK348" s="0"/>
      <c r="EL348" s="0"/>
      <c r="EM348" s="0"/>
      <c r="EN348" s="0"/>
      <c r="EO348" s="0"/>
      <c r="EP348" s="0"/>
      <c r="EQ348" s="0"/>
      <c r="ER348" s="0"/>
      <c r="ES348" s="0"/>
      <c r="ET348" s="0"/>
      <c r="EU348" s="0"/>
      <c r="EV348" s="0"/>
      <c r="EW348" s="0"/>
      <c r="EX348" s="0"/>
      <c r="EY348" s="0"/>
      <c r="EZ348" s="0"/>
      <c r="FA348" s="0"/>
      <c r="FB348" s="0"/>
      <c r="FC348" s="0"/>
      <c r="FD348" s="0"/>
      <c r="FE348" s="0"/>
      <c r="FF348" s="0"/>
      <c r="FG348" s="0"/>
      <c r="FH348" s="0"/>
      <c r="FI348" s="0"/>
      <c r="FJ348" s="0"/>
      <c r="FK348" s="0"/>
      <c r="FL348" s="0"/>
      <c r="FM348" s="0"/>
      <c r="FN348" s="0"/>
      <c r="FO348" s="0"/>
      <c r="FP348" s="0"/>
      <c r="FQ348" s="0"/>
      <c r="FR348" s="0"/>
      <c r="FS348" s="0"/>
      <c r="FT348" s="0"/>
      <c r="FU348" s="0"/>
      <c r="FV348" s="0"/>
      <c r="FW348" s="0"/>
      <c r="FX348" s="0"/>
      <c r="FY348" s="0"/>
      <c r="FZ348" s="0"/>
      <c r="GA348" s="0"/>
      <c r="GB348" s="0"/>
      <c r="GC348" s="0"/>
      <c r="GD348" s="0"/>
      <c r="GE348" s="0"/>
      <c r="GF348" s="0"/>
      <c r="GG348" s="0"/>
      <c r="GH348" s="0"/>
      <c r="GI348" s="0"/>
      <c r="GJ348" s="0"/>
      <c r="GK348" s="0"/>
      <c r="GL348" s="0"/>
      <c r="GM348" s="0"/>
      <c r="GN348" s="0"/>
      <c r="GO348" s="0"/>
      <c r="GP348" s="0"/>
      <c r="GQ348" s="0"/>
      <c r="GR348" s="0"/>
      <c r="GS348" s="0"/>
      <c r="GT348" s="0"/>
      <c r="GU348" s="0"/>
      <c r="GV348" s="0"/>
      <c r="GW348" s="0"/>
      <c r="GX348" s="0"/>
      <c r="GY348" s="0"/>
      <c r="GZ348" s="0"/>
      <c r="HA348" s="0"/>
      <c r="HB348" s="0"/>
      <c r="HC348" s="0"/>
      <c r="HD348" s="0"/>
      <c r="HE348" s="0"/>
      <c r="HF348" s="0"/>
      <c r="HG348" s="0"/>
      <c r="HH348" s="0"/>
      <c r="HI348" s="0"/>
      <c r="HJ348" s="0"/>
      <c r="HK348" s="0"/>
      <c r="HL348" s="0"/>
      <c r="HM348" s="0"/>
      <c r="HN348" s="0"/>
      <c r="HO348" s="0"/>
      <c r="HP348" s="0"/>
      <c r="HQ348" s="0"/>
      <c r="HR348" s="0"/>
      <c r="HS348" s="0"/>
      <c r="HT348" s="0"/>
      <c r="HU348" s="0"/>
      <c r="HV348" s="0"/>
      <c r="HW348" s="0"/>
      <c r="HX348" s="0"/>
      <c r="HY348" s="0"/>
      <c r="HZ348" s="0"/>
      <c r="IA348" s="0"/>
      <c r="IB348" s="0"/>
      <c r="IC348" s="0"/>
      <c r="ID348" s="0"/>
      <c r="IE348" s="0"/>
      <c r="IF348" s="0"/>
      <c r="IG348" s="0"/>
      <c r="IH348" s="0"/>
      <c r="II348" s="0"/>
      <c r="IJ348" s="0"/>
      <c r="IK348" s="0"/>
      <c r="IL348" s="0"/>
      <c r="IM348" s="0"/>
      <c r="IN348" s="0"/>
      <c r="IO348" s="0"/>
      <c r="IP348" s="0"/>
      <c r="IQ348" s="0"/>
      <c r="IR348" s="0"/>
      <c r="IS348" s="0"/>
      <c r="IT348" s="0"/>
      <c r="IU348" s="0"/>
      <c r="IV348" s="0"/>
      <c r="IW348" s="0"/>
      <c r="IX348" s="0"/>
      <c r="IY348" s="0"/>
      <c r="IZ348" s="0"/>
      <c r="JA348" s="0"/>
      <c r="JB348" s="0"/>
      <c r="JC348" s="0"/>
      <c r="JD348" s="0"/>
      <c r="JE348" s="0"/>
      <c r="JF348" s="0"/>
      <c r="JG348" s="0"/>
      <c r="JH348" s="0"/>
      <c r="JI348" s="0"/>
      <c r="JJ348" s="0"/>
      <c r="JK348" s="0"/>
      <c r="JL348" s="0"/>
      <c r="JM348" s="0"/>
      <c r="JN348" s="0"/>
      <c r="JO348" s="0"/>
      <c r="JP348" s="0"/>
      <c r="JQ348" s="0"/>
      <c r="JR348" s="0"/>
      <c r="JS348" s="0"/>
      <c r="JT348" s="0"/>
      <c r="JU348" s="0"/>
      <c r="JV348" s="0"/>
      <c r="JW348" s="0"/>
      <c r="JX348" s="0"/>
      <c r="JY348" s="0"/>
      <c r="JZ348" s="0"/>
      <c r="KA348" s="0"/>
      <c r="KB348" s="0"/>
      <c r="KC348" s="0"/>
      <c r="KD348" s="0"/>
      <c r="KE348" s="0"/>
      <c r="KF348" s="0"/>
      <c r="KG348" s="0"/>
      <c r="KH348" s="0"/>
      <c r="KI348" s="0"/>
      <c r="KJ348" s="0"/>
      <c r="KK348" s="0"/>
      <c r="KL348" s="0"/>
      <c r="KM348" s="0"/>
      <c r="KN348" s="0"/>
      <c r="KO348" s="0"/>
      <c r="KP348" s="0"/>
      <c r="KQ348" s="0"/>
      <c r="KR348" s="0"/>
      <c r="KS348" s="0"/>
      <c r="KT348" s="0"/>
      <c r="KU348" s="0"/>
      <c r="KV348" s="0"/>
      <c r="KW348" s="0"/>
      <c r="KX348" s="0"/>
      <c r="KY348" s="0"/>
      <c r="KZ348" s="0"/>
      <c r="LA348" s="0"/>
      <c r="LB348" s="0"/>
      <c r="LC348" s="0"/>
      <c r="LD348" s="0"/>
      <c r="LE348" s="0"/>
      <c r="LF348" s="0"/>
      <c r="LG348" s="0"/>
      <c r="LH348" s="0"/>
      <c r="LI348" s="0"/>
      <c r="LJ348" s="0"/>
      <c r="LK348" s="0"/>
      <c r="LL348" s="0"/>
      <c r="LM348" s="0"/>
      <c r="LN348" s="0"/>
      <c r="LO348" s="0"/>
      <c r="LP348" s="0"/>
      <c r="LQ348" s="0"/>
      <c r="LR348" s="0"/>
      <c r="LS348" s="0"/>
      <c r="LT348" s="0"/>
      <c r="LU348" s="0"/>
      <c r="LV348" s="0"/>
      <c r="LW348" s="0"/>
      <c r="LX348" s="0"/>
      <c r="LY348" s="0"/>
      <c r="LZ348" s="0"/>
      <c r="MA348" s="0"/>
      <c r="MB348" s="0"/>
      <c r="MC348" s="0"/>
      <c r="MD348" s="0"/>
      <c r="ME348" s="0"/>
      <c r="MF348" s="0"/>
      <c r="MG348" s="0"/>
      <c r="MH348" s="0"/>
      <c r="MI348" s="0"/>
      <c r="MJ348" s="0"/>
      <c r="MK348" s="0"/>
      <c r="ML348" s="0"/>
      <c r="MM348" s="0"/>
      <c r="MN348" s="0"/>
      <c r="MO348" s="0"/>
      <c r="MP348" s="0"/>
      <c r="MQ348" s="0"/>
      <c r="MR348" s="0"/>
      <c r="MS348" s="0"/>
      <c r="MT348" s="0"/>
      <c r="MU348" s="0"/>
      <c r="MV348" s="0"/>
      <c r="MW348" s="0"/>
      <c r="MX348" s="0"/>
      <c r="MY348" s="0"/>
      <c r="MZ348" s="0"/>
      <c r="NA348" s="0"/>
      <c r="NB348" s="0"/>
      <c r="NC348" s="0"/>
      <c r="ND348" s="0"/>
      <c r="NE348" s="0"/>
      <c r="NF348" s="0"/>
      <c r="NG348" s="0"/>
      <c r="NH348" s="0"/>
      <c r="NI348" s="0"/>
      <c r="NJ348" s="0"/>
      <c r="NK348" s="0"/>
      <c r="NL348" s="0"/>
      <c r="NM348" s="0"/>
      <c r="NN348" s="0"/>
      <c r="NO348" s="0"/>
      <c r="NP348" s="0"/>
      <c r="NQ348" s="0"/>
      <c r="NR348" s="0"/>
      <c r="NS348" s="0"/>
      <c r="NT348" s="0"/>
      <c r="NU348" s="0"/>
      <c r="NV348" s="0"/>
      <c r="NW348" s="0"/>
      <c r="NX348" s="0"/>
      <c r="NY348" s="0"/>
      <c r="NZ348" s="0"/>
      <c r="OA348" s="0"/>
      <c r="OB348" s="0"/>
      <c r="OC348" s="0"/>
      <c r="OD348" s="0"/>
      <c r="OE348" s="0"/>
      <c r="OF348" s="0"/>
      <c r="OG348" s="0"/>
      <c r="OH348" s="0"/>
      <c r="OI348" s="0"/>
      <c r="OJ348" s="0"/>
      <c r="OK348" s="0"/>
      <c r="OL348" s="0"/>
      <c r="OM348" s="0"/>
      <c r="ON348" s="0"/>
      <c r="OO348" s="0"/>
      <c r="OP348" s="0"/>
      <c r="OQ348" s="0"/>
      <c r="OR348" s="0"/>
      <c r="OS348" s="0"/>
      <c r="OT348" s="0"/>
      <c r="OU348" s="0"/>
      <c r="OV348" s="0"/>
      <c r="OW348" s="0"/>
      <c r="OX348" s="0"/>
      <c r="OY348" s="0"/>
      <c r="OZ348" s="0"/>
      <c r="PA348" s="0"/>
      <c r="PB348" s="0"/>
      <c r="PC348" s="0"/>
      <c r="PD348" s="0"/>
      <c r="PE348" s="0"/>
      <c r="PF348" s="0"/>
      <c r="PG348" s="0"/>
      <c r="PH348" s="0"/>
      <c r="PI348" s="0"/>
      <c r="PJ348" s="0"/>
      <c r="PK348" s="0"/>
      <c r="PL348" s="0"/>
      <c r="PM348" s="0"/>
      <c r="PN348" s="0"/>
      <c r="PO348" s="0"/>
      <c r="PP348" s="0"/>
      <c r="PQ348" s="0"/>
      <c r="PR348" s="0"/>
      <c r="PS348" s="0"/>
      <c r="PT348" s="0"/>
      <c r="PU348" s="0"/>
      <c r="PV348" s="0"/>
      <c r="PW348" s="0"/>
      <c r="PX348" s="0"/>
      <c r="PY348" s="0"/>
      <c r="PZ348" s="0"/>
      <c r="QA348" s="0"/>
      <c r="QB348" s="0"/>
      <c r="QC348" s="0"/>
      <c r="QD348" s="0"/>
      <c r="QE348" s="0"/>
      <c r="QF348" s="0"/>
      <c r="QG348" s="0"/>
      <c r="QH348" s="0"/>
      <c r="QI348" s="0"/>
      <c r="QJ348" s="0"/>
      <c r="QK348" s="0"/>
      <c r="QL348" s="0"/>
      <c r="QM348" s="0"/>
      <c r="QN348" s="0"/>
      <c r="QO348" s="0"/>
      <c r="QP348" s="0"/>
      <c r="QQ348" s="0"/>
      <c r="QR348" s="0"/>
      <c r="QS348" s="0"/>
      <c r="QT348" s="0"/>
      <c r="QU348" s="0"/>
      <c r="QV348" s="0"/>
      <c r="QW348" s="0"/>
      <c r="QX348" s="0"/>
      <c r="QY348" s="0"/>
      <c r="QZ348" s="0"/>
      <c r="RA348" s="0"/>
      <c r="RB348" s="0"/>
      <c r="RC348" s="0"/>
      <c r="RD348" s="0"/>
      <c r="RE348" s="0"/>
      <c r="RF348" s="0"/>
      <c r="RG348" s="0"/>
      <c r="RH348" s="0"/>
      <c r="RI348" s="0"/>
      <c r="RJ348" s="0"/>
      <c r="RK348" s="0"/>
      <c r="RL348" s="0"/>
      <c r="RM348" s="0"/>
      <c r="RN348" s="0"/>
      <c r="RO348" s="0"/>
      <c r="RP348" s="0"/>
      <c r="RQ348" s="0"/>
      <c r="RR348" s="0"/>
      <c r="RS348" s="0"/>
      <c r="RT348" s="0"/>
      <c r="RU348" s="0"/>
      <c r="RV348" s="0"/>
      <c r="RW348" s="0"/>
      <c r="RX348" s="0"/>
      <c r="RY348" s="0"/>
      <c r="RZ348" s="0"/>
      <c r="SA348" s="0"/>
      <c r="SB348" s="0"/>
      <c r="SC348" s="0"/>
      <c r="SD348" s="0"/>
      <c r="SE348" s="0"/>
      <c r="SF348" s="0"/>
      <c r="SG348" s="0"/>
      <c r="SH348" s="0"/>
      <c r="SI348" s="0"/>
      <c r="SJ348" s="0"/>
      <c r="SK348" s="0"/>
      <c r="SL348" s="0"/>
      <c r="SM348" s="0"/>
      <c r="SN348" s="0"/>
      <c r="SO348" s="0"/>
      <c r="SP348" s="0"/>
      <c r="SQ348" s="0"/>
      <c r="SR348" s="0"/>
      <c r="SS348" s="0"/>
      <c r="ST348" s="0"/>
      <c r="SU348" s="0"/>
      <c r="SV348" s="0"/>
      <c r="SW348" s="0"/>
      <c r="SX348" s="0"/>
      <c r="SY348" s="0"/>
      <c r="SZ348" s="0"/>
      <c r="TA348" s="0"/>
      <c r="TB348" s="0"/>
      <c r="TC348" s="0"/>
      <c r="TD348" s="0"/>
      <c r="TE348" s="0"/>
      <c r="TF348" s="0"/>
      <c r="TG348" s="0"/>
      <c r="TH348" s="0"/>
      <c r="TI348" s="0"/>
      <c r="TJ348" s="0"/>
      <c r="TK348" s="0"/>
      <c r="TL348" s="0"/>
      <c r="TM348" s="0"/>
      <c r="TN348" s="0"/>
      <c r="TO348" s="0"/>
      <c r="TP348" s="0"/>
      <c r="TQ348" s="0"/>
      <c r="TR348" s="0"/>
      <c r="TS348" s="0"/>
      <c r="TT348" s="0"/>
      <c r="TU348" s="0"/>
      <c r="TV348" s="0"/>
      <c r="TW348" s="0"/>
      <c r="TX348" s="0"/>
      <c r="TY348" s="0"/>
      <c r="TZ348" s="0"/>
      <c r="UA348" s="0"/>
      <c r="UB348" s="0"/>
      <c r="UC348" s="0"/>
      <c r="UD348" s="0"/>
      <c r="UE348" s="0"/>
      <c r="UF348" s="0"/>
      <c r="UG348" s="0"/>
      <c r="UH348" s="0"/>
      <c r="UI348" s="0"/>
      <c r="UJ348" s="0"/>
      <c r="UK348" s="0"/>
      <c r="UL348" s="0"/>
      <c r="UM348" s="0"/>
      <c r="UN348" s="0"/>
      <c r="UO348" s="0"/>
      <c r="UP348" s="0"/>
      <c r="UQ348" s="0"/>
      <c r="UR348" s="0"/>
      <c r="US348" s="0"/>
      <c r="UT348" s="0"/>
      <c r="UU348" s="0"/>
      <c r="UV348" s="0"/>
      <c r="UW348" s="0"/>
      <c r="UX348" s="0"/>
      <c r="UY348" s="0"/>
      <c r="UZ348" s="0"/>
      <c r="VA348" s="0"/>
      <c r="VB348" s="0"/>
      <c r="VC348" s="0"/>
      <c r="VD348" s="0"/>
      <c r="VE348" s="0"/>
      <c r="VF348" s="0"/>
      <c r="VG348" s="0"/>
      <c r="VH348" s="0"/>
      <c r="VI348" s="0"/>
      <c r="VJ348" s="0"/>
      <c r="VK348" s="0"/>
      <c r="VL348" s="0"/>
      <c r="VM348" s="0"/>
      <c r="VN348" s="0"/>
      <c r="VO348" s="0"/>
      <c r="VP348" s="0"/>
      <c r="VQ348" s="0"/>
      <c r="VR348" s="0"/>
      <c r="VS348" s="0"/>
      <c r="VT348" s="0"/>
      <c r="VU348" s="0"/>
      <c r="VV348" s="0"/>
      <c r="VW348" s="0"/>
      <c r="VX348" s="0"/>
      <c r="VY348" s="0"/>
      <c r="VZ348" s="0"/>
      <c r="WA348" s="0"/>
      <c r="WB348" s="0"/>
      <c r="WC348" s="0"/>
      <c r="WD348" s="0"/>
      <c r="WE348" s="0"/>
      <c r="WF348" s="0"/>
      <c r="WG348" s="0"/>
      <c r="WH348" s="0"/>
      <c r="WI348" s="0"/>
      <c r="WJ348" s="0"/>
      <c r="WK348" s="0"/>
      <c r="WL348" s="0"/>
      <c r="WM348" s="0"/>
      <c r="WN348" s="0"/>
      <c r="WO348" s="0"/>
      <c r="WP348" s="0"/>
      <c r="WQ348" s="0"/>
      <c r="WR348" s="0"/>
      <c r="WS348" s="0"/>
      <c r="WT348" s="0"/>
      <c r="WU348" s="0"/>
      <c r="WV348" s="0"/>
      <c r="WW348" s="0"/>
      <c r="WX348" s="0"/>
      <c r="WY348" s="0"/>
      <c r="WZ348" s="0"/>
      <c r="XA348" s="0"/>
      <c r="XB348" s="0"/>
      <c r="XC348" s="0"/>
      <c r="XD348" s="0"/>
      <c r="XE348" s="0"/>
      <c r="XF348" s="0"/>
      <c r="XG348" s="0"/>
      <c r="XH348" s="0"/>
      <c r="XI348" s="0"/>
      <c r="XJ348" s="0"/>
      <c r="XK348" s="0"/>
      <c r="XL348" s="0"/>
      <c r="XM348" s="0"/>
      <c r="XN348" s="0"/>
      <c r="XO348" s="0"/>
      <c r="XP348" s="0"/>
      <c r="XQ348" s="0"/>
      <c r="XR348" s="0"/>
      <c r="XS348" s="0"/>
      <c r="XT348" s="0"/>
      <c r="XU348" s="0"/>
      <c r="XV348" s="0"/>
      <c r="XW348" s="0"/>
      <c r="XX348" s="0"/>
      <c r="XY348" s="0"/>
      <c r="XZ348" s="0"/>
      <c r="YA348" s="0"/>
      <c r="YB348" s="0"/>
      <c r="YC348" s="0"/>
      <c r="YD348" s="0"/>
      <c r="YE348" s="0"/>
      <c r="YF348" s="0"/>
      <c r="YG348" s="0"/>
      <c r="YH348" s="0"/>
      <c r="YI348" s="0"/>
      <c r="YJ348" s="0"/>
      <c r="YK348" s="0"/>
      <c r="YL348" s="0"/>
      <c r="YM348" s="0"/>
      <c r="YN348" s="0"/>
      <c r="YO348" s="0"/>
      <c r="YP348" s="0"/>
      <c r="YQ348" s="0"/>
      <c r="YR348" s="0"/>
      <c r="YS348" s="0"/>
      <c r="YT348" s="0"/>
      <c r="YU348" s="0"/>
      <c r="YV348" s="0"/>
      <c r="YW348" s="0"/>
      <c r="YX348" s="0"/>
      <c r="YY348" s="0"/>
      <c r="YZ348" s="0"/>
      <c r="ZA348" s="0"/>
      <c r="ZB348" s="0"/>
      <c r="ZC348" s="0"/>
      <c r="ZD348" s="0"/>
      <c r="ZE348" s="0"/>
      <c r="ZF348" s="0"/>
      <c r="ZG348" s="0"/>
      <c r="ZH348" s="0"/>
      <c r="ZI348" s="0"/>
      <c r="ZJ348" s="0"/>
      <c r="ZK348" s="0"/>
      <c r="ZL348" s="0"/>
      <c r="ZM348" s="0"/>
      <c r="ZN348" s="0"/>
      <c r="ZO348" s="0"/>
      <c r="ZP348" s="0"/>
      <c r="ZQ348" s="0"/>
      <c r="ZR348" s="0"/>
      <c r="ZS348" s="0"/>
      <c r="ZT348" s="0"/>
      <c r="ZU348" s="0"/>
      <c r="ZV348" s="0"/>
      <c r="ZW348" s="0"/>
      <c r="ZX348" s="0"/>
      <c r="ZY348" s="0"/>
      <c r="ZZ348" s="0"/>
      <c r="AAA348" s="0"/>
      <c r="AAB348" s="0"/>
      <c r="AAC348" s="0"/>
      <c r="AAD348" s="0"/>
      <c r="AAE348" s="0"/>
      <c r="AAF348" s="0"/>
      <c r="AAG348" s="0"/>
      <c r="AAH348" s="0"/>
      <c r="AAI348" s="0"/>
      <c r="AAJ348" s="0"/>
      <c r="AAK348" s="0"/>
      <c r="AAL348" s="0"/>
      <c r="AAM348" s="0"/>
      <c r="AAN348" s="0"/>
      <c r="AAO348" s="0"/>
      <c r="AAP348" s="0"/>
      <c r="AAQ348" s="0"/>
      <c r="AAR348" s="0"/>
      <c r="AAS348" s="0"/>
      <c r="AAT348" s="0"/>
      <c r="AAU348" s="0"/>
      <c r="AAV348" s="0"/>
      <c r="AAW348" s="0"/>
      <c r="AAX348" s="0"/>
      <c r="AAY348" s="0"/>
      <c r="AAZ348" s="0"/>
      <c r="ABA348" s="0"/>
      <c r="ABB348" s="0"/>
      <c r="ABC348" s="0"/>
      <c r="ABD348" s="0"/>
      <c r="ABE348" s="0"/>
      <c r="ABF348" s="0"/>
      <c r="ABG348" s="0"/>
      <c r="ABH348" s="0"/>
      <c r="ABI348" s="0"/>
      <c r="ABJ348" s="0"/>
      <c r="ABK348" s="0"/>
      <c r="ABL348" s="0"/>
      <c r="ABM348" s="0"/>
      <c r="ABN348" s="0"/>
      <c r="ABO348" s="0"/>
      <c r="ABP348" s="0"/>
      <c r="ABQ348" s="0"/>
      <c r="ABR348" s="0"/>
      <c r="ABS348" s="0"/>
      <c r="ABT348" s="0"/>
      <c r="ABU348" s="0"/>
      <c r="ABV348" s="0"/>
      <c r="ABW348" s="0"/>
      <c r="ABX348" s="0"/>
      <c r="ABY348" s="0"/>
      <c r="ABZ348" s="0"/>
      <c r="ACA348" s="0"/>
      <c r="ACB348" s="0"/>
      <c r="ACC348" s="0"/>
      <c r="ACD348" s="0"/>
      <c r="ACE348" s="0"/>
      <c r="ACF348" s="0"/>
      <c r="ACG348" s="0"/>
      <c r="ACH348" s="0"/>
      <c r="ACI348" s="0"/>
      <c r="ACJ348" s="0"/>
      <c r="ACK348" s="0"/>
      <c r="ACL348" s="0"/>
      <c r="ACM348" s="0"/>
      <c r="ACN348" s="0"/>
      <c r="ACO348" s="0"/>
      <c r="ACP348" s="0"/>
      <c r="ACQ348" s="0"/>
      <c r="ACR348" s="0"/>
      <c r="ACS348" s="0"/>
      <c r="ACT348" s="0"/>
      <c r="ACU348" s="0"/>
      <c r="ACV348" s="0"/>
      <c r="ACW348" s="0"/>
      <c r="ACX348" s="0"/>
      <c r="ACY348" s="0"/>
      <c r="ACZ348" s="0"/>
      <c r="ADA348" s="0"/>
      <c r="ADB348" s="0"/>
      <c r="ADC348" s="0"/>
      <c r="ADD348" s="0"/>
      <c r="ADE348" s="0"/>
      <c r="ADF348" s="0"/>
      <c r="ADG348" s="0"/>
      <c r="ADH348" s="0"/>
      <c r="ADI348" s="0"/>
      <c r="ADJ348" s="0"/>
      <c r="ADK348" s="0"/>
      <c r="ADL348" s="0"/>
      <c r="ADM348" s="0"/>
      <c r="ADN348" s="0"/>
      <c r="ADO348" s="0"/>
      <c r="ADP348" s="0"/>
      <c r="ADQ348" s="0"/>
      <c r="ADR348" s="0"/>
      <c r="ADS348" s="0"/>
      <c r="ADT348" s="0"/>
      <c r="ADU348" s="0"/>
      <c r="ADV348" s="0"/>
      <c r="ADW348" s="0"/>
      <c r="ADX348" s="0"/>
      <c r="ADY348" s="0"/>
      <c r="ADZ348" s="0"/>
      <c r="AEA348" s="0"/>
      <c r="AEB348" s="0"/>
      <c r="AEC348" s="0"/>
    </row>
    <row r="349" customFormat="false" ht="15" hidden="false" customHeight="true" outlineLevel="0" collapsed="false">
      <c r="A349" s="0"/>
      <c r="B349" s="0"/>
      <c r="C349" s="232"/>
      <c r="D349" s="267"/>
      <c r="E349" s="257" t="s">
        <v>789</v>
      </c>
      <c r="F349" s="12" t="n">
        <f aca="false">SUMIF(B290:B291,"=1")/1</f>
        <v>0</v>
      </c>
      <c r="G349" s="12" t="n">
        <f aca="false">SUMIF(B290:B291,"=2")/2</f>
        <v>1</v>
      </c>
      <c r="H349" s="12" t="n">
        <f aca="false">SUMIF(B290:B291,"=3")/3</f>
        <v>1</v>
      </c>
      <c r="I349" s="12" t="n">
        <f aca="false">SUMIF(B290:B291,"=4")/4</f>
        <v>0</v>
      </c>
      <c r="J349" s="12" t="n">
        <f aca="false">SUMIF(B290:B291,"=5")/5</f>
        <v>0</v>
      </c>
      <c r="K349" s="6" t="n">
        <f aca="false">SUM(F349:J349)</f>
        <v>2</v>
      </c>
      <c r="L349" s="258" t="n">
        <v>11</v>
      </c>
      <c r="M349" s="259" t="n">
        <v>2.4</v>
      </c>
      <c r="N349" s="262" t="n">
        <v>48</v>
      </c>
      <c r="O349" s="260" t="n">
        <v>7725.81</v>
      </c>
      <c r="P349" s="255" t="n">
        <v>1910</v>
      </c>
      <c r="Q349" s="256"/>
      <c r="R349" s="182"/>
      <c r="S349" s="264"/>
      <c r="T349" s="265"/>
      <c r="U349" s="264"/>
      <c r="V349" s="264"/>
      <c r="W349" s="264"/>
      <c r="X349" s="264"/>
      <c r="Y349" s="264"/>
      <c r="Z349" s="264"/>
      <c r="AA349" s="264"/>
      <c r="AB349" s="266"/>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c r="CO349" s="0"/>
      <c r="CP349" s="0"/>
      <c r="CQ349" s="0"/>
      <c r="CR349" s="0"/>
      <c r="CS349" s="0"/>
      <c r="CT349" s="0"/>
      <c r="CU349" s="0"/>
      <c r="CV349" s="0"/>
      <c r="CW349" s="0"/>
      <c r="CX349" s="0"/>
      <c r="CY349" s="0"/>
      <c r="CZ349" s="0"/>
      <c r="DA349" s="0"/>
      <c r="DB349" s="0"/>
      <c r="DC349" s="0"/>
      <c r="DD349" s="0"/>
      <c r="DE349" s="0"/>
      <c r="DF349" s="0"/>
      <c r="DG349" s="0"/>
      <c r="DH349" s="0"/>
      <c r="DI349" s="0"/>
      <c r="DJ349" s="0"/>
      <c r="DK349" s="0"/>
      <c r="DL349" s="0"/>
      <c r="DM349" s="0"/>
      <c r="DN349" s="0"/>
      <c r="DO349" s="0"/>
      <c r="DP349" s="0"/>
      <c r="DQ349" s="0"/>
      <c r="DR349" s="0"/>
      <c r="DS349" s="0"/>
      <c r="DT349" s="0"/>
      <c r="DU349" s="0"/>
      <c r="DV349" s="0"/>
      <c r="DW349" s="0"/>
      <c r="DX349" s="0"/>
      <c r="DY349" s="0"/>
      <c r="DZ349" s="0"/>
      <c r="EA349" s="0"/>
      <c r="EB349" s="0"/>
      <c r="EC349" s="0"/>
      <c r="ED349" s="0"/>
      <c r="EE349" s="0"/>
      <c r="EF349" s="0"/>
      <c r="EG349" s="0"/>
      <c r="EH349" s="0"/>
      <c r="EI349" s="0"/>
      <c r="EJ349" s="0"/>
      <c r="EK349" s="0"/>
      <c r="EL349" s="0"/>
      <c r="EM349" s="0"/>
      <c r="EN349" s="0"/>
      <c r="EO349" s="0"/>
      <c r="EP349" s="0"/>
      <c r="EQ349" s="0"/>
      <c r="ER349" s="0"/>
      <c r="ES349" s="0"/>
      <c r="ET349" s="0"/>
      <c r="EU349" s="0"/>
      <c r="EV349" s="0"/>
      <c r="EW349" s="0"/>
      <c r="EX349" s="0"/>
      <c r="EY349" s="0"/>
      <c r="EZ349" s="0"/>
      <c r="FA349" s="0"/>
      <c r="FB349" s="0"/>
      <c r="FC349" s="0"/>
      <c r="FD349" s="0"/>
      <c r="FE349" s="0"/>
      <c r="FF349" s="0"/>
      <c r="FG349" s="0"/>
      <c r="FH349" s="0"/>
      <c r="FI349" s="0"/>
      <c r="FJ349" s="0"/>
      <c r="FK349" s="0"/>
      <c r="FL349" s="0"/>
      <c r="FM349" s="0"/>
      <c r="FN349" s="0"/>
      <c r="FO349" s="0"/>
      <c r="FP349" s="0"/>
      <c r="FQ349" s="0"/>
      <c r="FR349" s="0"/>
      <c r="FS349" s="0"/>
      <c r="FT349" s="0"/>
      <c r="FU349" s="0"/>
      <c r="FV349" s="0"/>
      <c r="FW349" s="0"/>
      <c r="FX349" s="0"/>
      <c r="FY349" s="0"/>
      <c r="FZ349" s="0"/>
      <c r="GA349" s="0"/>
      <c r="GB349" s="0"/>
      <c r="GC349" s="0"/>
      <c r="GD349" s="0"/>
      <c r="GE349" s="0"/>
      <c r="GF349" s="0"/>
      <c r="GG349" s="0"/>
      <c r="GH349" s="0"/>
      <c r="GI349" s="0"/>
      <c r="GJ349" s="0"/>
      <c r="GK349" s="0"/>
      <c r="GL349" s="0"/>
      <c r="GM349" s="0"/>
      <c r="GN349" s="0"/>
      <c r="GO349" s="0"/>
      <c r="GP349" s="0"/>
      <c r="GQ349" s="0"/>
      <c r="GR349" s="0"/>
      <c r="GS349" s="0"/>
      <c r="GT349" s="0"/>
      <c r="GU349" s="0"/>
      <c r="GV349" s="0"/>
      <c r="GW349" s="0"/>
      <c r="GX349" s="0"/>
      <c r="GY349" s="0"/>
      <c r="GZ349" s="0"/>
      <c r="HA349" s="0"/>
      <c r="HB349" s="0"/>
      <c r="HC349" s="0"/>
      <c r="HD349" s="0"/>
      <c r="HE349" s="0"/>
      <c r="HF349" s="0"/>
      <c r="HG349" s="0"/>
      <c r="HH349" s="0"/>
      <c r="HI349" s="0"/>
      <c r="HJ349" s="0"/>
      <c r="HK349" s="0"/>
      <c r="HL349" s="0"/>
      <c r="HM349" s="0"/>
      <c r="HN349" s="0"/>
      <c r="HO349" s="0"/>
      <c r="HP349" s="0"/>
      <c r="HQ349" s="0"/>
      <c r="HR349" s="0"/>
      <c r="HS349" s="0"/>
      <c r="HT349" s="0"/>
      <c r="HU349" s="0"/>
      <c r="HV349" s="0"/>
      <c r="HW349" s="0"/>
      <c r="HX349" s="0"/>
      <c r="HY349" s="0"/>
      <c r="HZ349" s="0"/>
      <c r="IA349" s="0"/>
      <c r="IB349" s="0"/>
      <c r="IC349" s="0"/>
      <c r="ID349" s="0"/>
      <c r="IE349" s="0"/>
      <c r="IF349" s="0"/>
      <c r="IG349" s="0"/>
      <c r="IH349" s="0"/>
      <c r="II349" s="0"/>
      <c r="IJ349" s="0"/>
      <c r="IK349" s="0"/>
      <c r="IL349" s="0"/>
      <c r="IM349" s="0"/>
      <c r="IN349" s="0"/>
      <c r="IO349" s="0"/>
      <c r="IP349" s="0"/>
      <c r="IQ349" s="0"/>
      <c r="IR349" s="0"/>
      <c r="IS349" s="0"/>
      <c r="IT349" s="0"/>
      <c r="IU349" s="0"/>
      <c r="IV349" s="0"/>
      <c r="IW349" s="0"/>
      <c r="IX349" s="0"/>
      <c r="IY349" s="0"/>
      <c r="IZ349" s="0"/>
      <c r="JA349" s="0"/>
      <c r="JB349" s="0"/>
      <c r="JC349" s="0"/>
      <c r="JD349" s="0"/>
      <c r="JE349" s="0"/>
      <c r="JF349" s="0"/>
      <c r="JG349" s="0"/>
      <c r="JH349" s="0"/>
      <c r="JI349" s="0"/>
      <c r="JJ349" s="0"/>
      <c r="JK349" s="0"/>
      <c r="JL349" s="0"/>
      <c r="JM349" s="0"/>
      <c r="JN349" s="0"/>
      <c r="JO349" s="0"/>
      <c r="JP349" s="0"/>
      <c r="JQ349" s="0"/>
      <c r="JR349" s="0"/>
      <c r="JS349" s="0"/>
      <c r="JT349" s="0"/>
      <c r="JU349" s="0"/>
      <c r="JV349" s="0"/>
      <c r="JW349" s="0"/>
      <c r="JX349" s="0"/>
      <c r="JY349" s="0"/>
      <c r="JZ349" s="0"/>
      <c r="KA349" s="0"/>
      <c r="KB349" s="0"/>
      <c r="KC349" s="0"/>
      <c r="KD349" s="0"/>
      <c r="KE349" s="0"/>
      <c r="KF349" s="0"/>
      <c r="KG349" s="0"/>
      <c r="KH349" s="0"/>
      <c r="KI349" s="0"/>
      <c r="KJ349" s="0"/>
      <c r="KK349" s="0"/>
      <c r="KL349" s="0"/>
      <c r="KM349" s="0"/>
      <c r="KN349" s="0"/>
      <c r="KO349" s="0"/>
      <c r="KP349" s="0"/>
      <c r="KQ349" s="0"/>
      <c r="KR349" s="0"/>
      <c r="KS349" s="0"/>
      <c r="KT349" s="0"/>
      <c r="KU349" s="0"/>
      <c r="KV349" s="0"/>
      <c r="KW349" s="0"/>
      <c r="KX349" s="0"/>
      <c r="KY349" s="0"/>
      <c r="KZ349" s="0"/>
      <c r="LA349" s="0"/>
      <c r="LB349" s="0"/>
      <c r="LC349" s="0"/>
      <c r="LD349" s="0"/>
      <c r="LE349" s="0"/>
      <c r="LF349" s="0"/>
      <c r="LG349" s="0"/>
      <c r="LH349" s="0"/>
      <c r="LI349" s="0"/>
      <c r="LJ349" s="0"/>
      <c r="LK349" s="0"/>
      <c r="LL349" s="0"/>
      <c r="LM349" s="0"/>
      <c r="LN349" s="0"/>
      <c r="LO349" s="0"/>
      <c r="LP349" s="0"/>
      <c r="LQ349" s="0"/>
      <c r="LR349" s="0"/>
      <c r="LS349" s="0"/>
      <c r="LT349" s="0"/>
      <c r="LU349" s="0"/>
      <c r="LV349" s="0"/>
      <c r="LW349" s="0"/>
      <c r="LX349" s="0"/>
      <c r="LY349" s="0"/>
      <c r="LZ349" s="0"/>
      <c r="MA349" s="0"/>
      <c r="MB349" s="0"/>
      <c r="MC349" s="0"/>
      <c r="MD349" s="0"/>
      <c r="ME349" s="0"/>
      <c r="MF349" s="0"/>
      <c r="MG349" s="0"/>
      <c r="MH349" s="0"/>
      <c r="MI349" s="0"/>
      <c r="MJ349" s="0"/>
      <c r="MK349" s="0"/>
      <c r="ML349" s="0"/>
      <c r="MM349" s="0"/>
      <c r="MN349" s="0"/>
      <c r="MO349" s="0"/>
      <c r="MP349" s="0"/>
      <c r="MQ349" s="0"/>
      <c r="MR349" s="0"/>
      <c r="MS349" s="0"/>
      <c r="MT349" s="0"/>
      <c r="MU349" s="0"/>
      <c r="MV349" s="0"/>
      <c r="MW349" s="0"/>
      <c r="MX349" s="0"/>
      <c r="MY349" s="0"/>
      <c r="MZ349" s="0"/>
      <c r="NA349" s="0"/>
      <c r="NB349" s="0"/>
      <c r="NC349" s="0"/>
      <c r="ND349" s="0"/>
      <c r="NE349" s="0"/>
      <c r="NF349" s="0"/>
      <c r="NG349" s="0"/>
      <c r="NH349" s="0"/>
      <c r="NI349" s="0"/>
      <c r="NJ349" s="0"/>
      <c r="NK349" s="0"/>
      <c r="NL349" s="0"/>
      <c r="NM349" s="0"/>
      <c r="NN349" s="0"/>
      <c r="NO349" s="0"/>
      <c r="NP349" s="0"/>
      <c r="NQ349" s="0"/>
      <c r="NR349" s="0"/>
      <c r="NS349" s="0"/>
      <c r="NT349" s="0"/>
      <c r="NU349" s="0"/>
      <c r="NV349" s="0"/>
      <c r="NW349" s="0"/>
      <c r="NX349" s="0"/>
      <c r="NY349" s="0"/>
      <c r="NZ349" s="0"/>
      <c r="OA349" s="0"/>
      <c r="OB349" s="0"/>
      <c r="OC349" s="0"/>
      <c r="OD349" s="0"/>
      <c r="OE349" s="0"/>
      <c r="OF349" s="0"/>
      <c r="OG349" s="0"/>
      <c r="OH349" s="0"/>
      <c r="OI349" s="0"/>
      <c r="OJ349" s="0"/>
      <c r="OK349" s="0"/>
      <c r="OL349" s="0"/>
      <c r="OM349" s="0"/>
      <c r="ON349" s="0"/>
      <c r="OO349" s="0"/>
      <c r="OP349" s="0"/>
      <c r="OQ349" s="0"/>
      <c r="OR349" s="0"/>
      <c r="OS349" s="0"/>
      <c r="OT349" s="0"/>
      <c r="OU349" s="0"/>
      <c r="OV349" s="0"/>
      <c r="OW349" s="0"/>
      <c r="OX349" s="0"/>
      <c r="OY349" s="0"/>
      <c r="OZ349" s="0"/>
      <c r="PA349" s="0"/>
      <c r="PB349" s="0"/>
      <c r="PC349" s="0"/>
      <c r="PD349" s="0"/>
      <c r="PE349" s="0"/>
      <c r="PF349" s="0"/>
      <c r="PG349" s="0"/>
      <c r="PH349" s="0"/>
      <c r="PI349" s="0"/>
      <c r="PJ349" s="0"/>
      <c r="PK349" s="0"/>
      <c r="PL349" s="0"/>
      <c r="PM349" s="0"/>
      <c r="PN349" s="0"/>
      <c r="PO349" s="0"/>
      <c r="PP349" s="0"/>
      <c r="PQ349" s="0"/>
      <c r="PR349" s="0"/>
      <c r="PS349" s="0"/>
      <c r="PT349" s="0"/>
      <c r="PU349" s="0"/>
      <c r="PV349" s="0"/>
      <c r="PW349" s="0"/>
      <c r="PX349" s="0"/>
      <c r="PY349" s="0"/>
      <c r="PZ349" s="0"/>
      <c r="QA349" s="0"/>
      <c r="QB349" s="0"/>
      <c r="QC349" s="0"/>
      <c r="QD349" s="0"/>
      <c r="QE349" s="0"/>
      <c r="QF349" s="0"/>
      <c r="QG349" s="0"/>
      <c r="QH349" s="0"/>
      <c r="QI349" s="0"/>
      <c r="QJ349" s="0"/>
      <c r="QK349" s="0"/>
      <c r="QL349" s="0"/>
      <c r="QM349" s="0"/>
      <c r="QN349" s="0"/>
      <c r="QO349" s="0"/>
      <c r="QP349" s="0"/>
      <c r="QQ349" s="0"/>
      <c r="QR349" s="0"/>
      <c r="QS349" s="0"/>
      <c r="QT349" s="0"/>
      <c r="QU349" s="0"/>
      <c r="QV349" s="0"/>
      <c r="QW349" s="0"/>
      <c r="QX349" s="0"/>
      <c r="QY349" s="0"/>
      <c r="QZ349" s="0"/>
      <c r="RA349" s="0"/>
      <c r="RB349" s="0"/>
      <c r="RC349" s="0"/>
      <c r="RD349" s="0"/>
      <c r="RE349" s="0"/>
      <c r="RF349" s="0"/>
      <c r="RG349" s="0"/>
      <c r="RH349" s="0"/>
      <c r="RI349" s="0"/>
      <c r="RJ349" s="0"/>
      <c r="RK349" s="0"/>
      <c r="RL349" s="0"/>
      <c r="RM349" s="0"/>
      <c r="RN349" s="0"/>
      <c r="RO349" s="0"/>
      <c r="RP349" s="0"/>
      <c r="RQ349" s="0"/>
      <c r="RR349" s="0"/>
      <c r="RS349" s="0"/>
      <c r="RT349" s="0"/>
      <c r="RU349" s="0"/>
      <c r="RV349" s="0"/>
      <c r="RW349" s="0"/>
      <c r="RX349" s="0"/>
      <c r="RY349" s="0"/>
      <c r="RZ349" s="0"/>
      <c r="SA349" s="0"/>
      <c r="SB349" s="0"/>
      <c r="SC349" s="0"/>
      <c r="SD349" s="0"/>
      <c r="SE349" s="0"/>
      <c r="SF349" s="0"/>
      <c r="SG349" s="0"/>
      <c r="SH349" s="0"/>
      <c r="SI349" s="0"/>
      <c r="SJ349" s="0"/>
      <c r="SK349" s="0"/>
      <c r="SL349" s="0"/>
      <c r="SM349" s="0"/>
      <c r="SN349" s="0"/>
      <c r="SO349" s="0"/>
      <c r="SP349" s="0"/>
      <c r="SQ349" s="0"/>
      <c r="SR349" s="0"/>
      <c r="SS349" s="0"/>
      <c r="ST349" s="0"/>
      <c r="SU349" s="0"/>
      <c r="SV349" s="0"/>
      <c r="SW349" s="0"/>
      <c r="SX349" s="0"/>
      <c r="SY349" s="0"/>
      <c r="SZ349" s="0"/>
      <c r="TA349" s="0"/>
      <c r="TB349" s="0"/>
      <c r="TC349" s="0"/>
      <c r="TD349" s="0"/>
      <c r="TE349" s="0"/>
      <c r="TF349" s="0"/>
      <c r="TG349" s="0"/>
      <c r="TH349" s="0"/>
      <c r="TI349" s="0"/>
      <c r="TJ349" s="0"/>
      <c r="TK349" s="0"/>
      <c r="TL349" s="0"/>
      <c r="TM349" s="0"/>
      <c r="TN349" s="0"/>
      <c r="TO349" s="0"/>
      <c r="TP349" s="0"/>
      <c r="TQ349" s="0"/>
      <c r="TR349" s="0"/>
      <c r="TS349" s="0"/>
      <c r="TT349" s="0"/>
      <c r="TU349" s="0"/>
      <c r="TV349" s="0"/>
      <c r="TW349" s="0"/>
      <c r="TX349" s="0"/>
      <c r="TY349" s="0"/>
      <c r="TZ349" s="0"/>
      <c r="UA349" s="0"/>
      <c r="UB349" s="0"/>
      <c r="UC349" s="0"/>
      <c r="UD349" s="0"/>
      <c r="UE349" s="0"/>
      <c r="UF349" s="0"/>
      <c r="UG349" s="0"/>
      <c r="UH349" s="0"/>
      <c r="UI349" s="0"/>
      <c r="UJ349" s="0"/>
      <c r="UK349" s="0"/>
      <c r="UL349" s="0"/>
      <c r="UM349" s="0"/>
      <c r="UN349" s="0"/>
      <c r="UO349" s="0"/>
      <c r="UP349" s="0"/>
      <c r="UQ349" s="0"/>
      <c r="UR349" s="0"/>
      <c r="US349" s="0"/>
      <c r="UT349" s="0"/>
      <c r="UU349" s="0"/>
      <c r="UV349" s="0"/>
      <c r="UW349" s="0"/>
      <c r="UX349" s="0"/>
      <c r="UY349" s="0"/>
      <c r="UZ349" s="0"/>
      <c r="VA349" s="0"/>
      <c r="VB349" s="0"/>
      <c r="VC349" s="0"/>
      <c r="VD349" s="0"/>
      <c r="VE349" s="0"/>
      <c r="VF349" s="0"/>
      <c r="VG349" s="0"/>
      <c r="VH349" s="0"/>
      <c r="VI349" s="0"/>
      <c r="VJ349" s="0"/>
      <c r="VK349" s="0"/>
      <c r="VL349" s="0"/>
      <c r="VM349" s="0"/>
      <c r="VN349" s="0"/>
      <c r="VO349" s="0"/>
      <c r="VP349" s="0"/>
      <c r="VQ349" s="0"/>
      <c r="VR349" s="0"/>
      <c r="VS349" s="0"/>
      <c r="VT349" s="0"/>
      <c r="VU349" s="0"/>
      <c r="VV349" s="0"/>
      <c r="VW349" s="0"/>
      <c r="VX349" s="0"/>
      <c r="VY349" s="0"/>
      <c r="VZ349" s="0"/>
      <c r="WA349" s="0"/>
      <c r="WB349" s="0"/>
      <c r="WC349" s="0"/>
      <c r="WD349" s="0"/>
      <c r="WE349" s="0"/>
      <c r="WF349" s="0"/>
      <c r="WG349" s="0"/>
      <c r="WH349" s="0"/>
      <c r="WI349" s="0"/>
      <c r="WJ349" s="0"/>
      <c r="WK349" s="0"/>
      <c r="WL349" s="0"/>
      <c r="WM349" s="0"/>
      <c r="WN349" s="0"/>
      <c r="WO349" s="0"/>
      <c r="WP349" s="0"/>
      <c r="WQ349" s="0"/>
      <c r="WR349" s="0"/>
      <c r="WS349" s="0"/>
      <c r="WT349" s="0"/>
      <c r="WU349" s="0"/>
      <c r="WV349" s="0"/>
      <c r="WW349" s="0"/>
      <c r="WX349" s="0"/>
      <c r="WY349" s="0"/>
      <c r="WZ349" s="0"/>
      <c r="XA349" s="0"/>
      <c r="XB349" s="0"/>
      <c r="XC349" s="0"/>
      <c r="XD349" s="0"/>
      <c r="XE349" s="0"/>
      <c r="XF349" s="0"/>
      <c r="XG349" s="0"/>
      <c r="XH349" s="0"/>
      <c r="XI349" s="0"/>
      <c r="XJ349" s="0"/>
      <c r="XK349" s="0"/>
      <c r="XL349" s="0"/>
      <c r="XM349" s="0"/>
      <c r="XN349" s="0"/>
      <c r="XO349" s="0"/>
      <c r="XP349" s="0"/>
      <c r="XQ349" s="0"/>
      <c r="XR349" s="0"/>
      <c r="XS349" s="0"/>
      <c r="XT349" s="0"/>
      <c r="XU349" s="0"/>
      <c r="XV349" s="0"/>
      <c r="XW349" s="0"/>
      <c r="XX349" s="0"/>
      <c r="XY349" s="0"/>
      <c r="XZ349" s="0"/>
      <c r="YA349" s="0"/>
      <c r="YB349" s="0"/>
      <c r="YC349" s="0"/>
      <c r="YD349" s="0"/>
      <c r="YE349" s="0"/>
      <c r="YF349" s="0"/>
      <c r="YG349" s="0"/>
      <c r="YH349" s="0"/>
      <c r="YI349" s="0"/>
      <c r="YJ349" s="0"/>
      <c r="YK349" s="0"/>
      <c r="YL349" s="0"/>
      <c r="YM349" s="0"/>
      <c r="YN349" s="0"/>
      <c r="YO349" s="0"/>
      <c r="YP349" s="0"/>
      <c r="YQ349" s="0"/>
      <c r="YR349" s="0"/>
      <c r="YS349" s="0"/>
      <c r="YT349" s="0"/>
      <c r="YU349" s="0"/>
      <c r="YV349" s="0"/>
      <c r="YW349" s="0"/>
      <c r="YX349" s="0"/>
      <c r="YY349" s="0"/>
      <c r="YZ349" s="0"/>
      <c r="ZA349" s="0"/>
      <c r="ZB349" s="0"/>
      <c r="ZC349" s="0"/>
      <c r="ZD349" s="0"/>
      <c r="ZE349" s="0"/>
      <c r="ZF349" s="0"/>
      <c r="ZG349" s="0"/>
      <c r="ZH349" s="0"/>
      <c r="ZI349" s="0"/>
      <c r="ZJ349" s="0"/>
      <c r="ZK349" s="0"/>
      <c r="ZL349" s="0"/>
      <c r="ZM349" s="0"/>
      <c r="ZN349" s="0"/>
      <c r="ZO349" s="0"/>
      <c r="ZP349" s="0"/>
      <c r="ZQ349" s="0"/>
      <c r="ZR349" s="0"/>
      <c r="ZS349" s="0"/>
      <c r="ZT349" s="0"/>
      <c r="ZU349" s="0"/>
      <c r="ZV349" s="0"/>
      <c r="ZW349" s="0"/>
      <c r="ZX349" s="0"/>
      <c r="ZY349" s="0"/>
      <c r="ZZ349" s="0"/>
      <c r="AAA349" s="0"/>
      <c r="AAB349" s="0"/>
      <c r="AAC349" s="0"/>
      <c r="AAD349" s="0"/>
      <c r="AAE349" s="0"/>
      <c r="AAF349" s="0"/>
      <c r="AAG349" s="0"/>
      <c r="AAH349" s="0"/>
      <c r="AAI349" s="0"/>
      <c r="AAJ349" s="0"/>
      <c r="AAK349" s="0"/>
      <c r="AAL349" s="0"/>
      <c r="AAM349" s="0"/>
      <c r="AAN349" s="0"/>
      <c r="AAO349" s="0"/>
      <c r="AAP349" s="0"/>
      <c r="AAQ349" s="0"/>
      <c r="AAR349" s="0"/>
      <c r="AAS349" s="0"/>
      <c r="AAT349" s="0"/>
      <c r="AAU349" s="0"/>
      <c r="AAV349" s="0"/>
      <c r="AAW349" s="0"/>
      <c r="AAX349" s="0"/>
      <c r="AAY349" s="0"/>
      <c r="AAZ349" s="0"/>
      <c r="ABA349" s="0"/>
      <c r="ABB349" s="0"/>
      <c r="ABC349" s="0"/>
      <c r="ABD349" s="0"/>
      <c r="ABE349" s="0"/>
      <c r="ABF349" s="0"/>
      <c r="ABG349" s="0"/>
      <c r="ABH349" s="0"/>
      <c r="ABI349" s="0"/>
      <c r="ABJ349" s="0"/>
      <c r="ABK349" s="0"/>
      <c r="ABL349" s="0"/>
      <c r="ABM349" s="0"/>
      <c r="ABN349" s="0"/>
      <c r="ABO349" s="0"/>
      <c r="ABP349" s="0"/>
      <c r="ABQ349" s="0"/>
      <c r="ABR349" s="0"/>
      <c r="ABS349" s="0"/>
      <c r="ABT349" s="0"/>
      <c r="ABU349" s="0"/>
      <c r="ABV349" s="0"/>
      <c r="ABW349" s="0"/>
      <c r="ABX349" s="0"/>
      <c r="ABY349" s="0"/>
      <c r="ABZ349" s="0"/>
      <c r="ACA349" s="0"/>
      <c r="ACB349" s="0"/>
      <c r="ACC349" s="0"/>
      <c r="ACD349" s="0"/>
      <c r="ACE349" s="0"/>
      <c r="ACF349" s="0"/>
      <c r="ACG349" s="0"/>
      <c r="ACH349" s="0"/>
      <c r="ACI349" s="0"/>
      <c r="ACJ349" s="0"/>
      <c r="ACK349" s="0"/>
      <c r="ACL349" s="0"/>
      <c r="ACM349" s="0"/>
      <c r="ACN349" s="0"/>
      <c r="ACO349" s="0"/>
      <c r="ACP349" s="0"/>
      <c r="ACQ349" s="0"/>
      <c r="ACR349" s="0"/>
      <c r="ACS349" s="0"/>
      <c r="ACT349" s="0"/>
      <c r="ACU349" s="0"/>
      <c r="ACV349" s="0"/>
      <c r="ACW349" s="0"/>
      <c r="ACX349" s="0"/>
      <c r="ACY349" s="0"/>
      <c r="ACZ349" s="0"/>
      <c r="ADA349" s="0"/>
      <c r="ADB349" s="0"/>
      <c r="ADC349" s="0"/>
      <c r="ADD349" s="0"/>
      <c r="ADE349" s="0"/>
      <c r="ADF349" s="0"/>
      <c r="ADG349" s="0"/>
      <c r="ADH349" s="0"/>
      <c r="ADI349" s="0"/>
      <c r="ADJ349" s="0"/>
      <c r="ADK349" s="0"/>
      <c r="ADL349" s="0"/>
      <c r="ADM349" s="0"/>
      <c r="ADN349" s="0"/>
      <c r="ADO349" s="0"/>
      <c r="ADP349" s="0"/>
      <c r="ADQ349" s="0"/>
      <c r="ADR349" s="0"/>
      <c r="ADS349" s="0"/>
      <c r="ADT349" s="0"/>
      <c r="ADU349" s="0"/>
      <c r="ADV349" s="0"/>
      <c r="ADW349" s="0"/>
      <c r="ADX349" s="0"/>
      <c r="ADY349" s="0"/>
      <c r="ADZ349" s="0"/>
      <c r="AEA349" s="0"/>
      <c r="AEB349" s="0"/>
      <c r="AEC349" s="0"/>
    </row>
    <row r="350" customFormat="false" ht="15" hidden="false" customHeight="true" outlineLevel="0" collapsed="false">
      <c r="A350" s="0"/>
      <c r="B350" s="0"/>
      <c r="C350" s="232"/>
      <c r="D350" s="221"/>
      <c r="E350" s="257" t="s">
        <v>790</v>
      </c>
      <c r="F350" s="12" t="s">
        <v>33</v>
      </c>
      <c r="G350" s="12" t="s">
        <v>33</v>
      </c>
      <c r="H350" s="12" t="s">
        <v>33</v>
      </c>
      <c r="I350" s="12" t="s">
        <v>33</v>
      </c>
      <c r="J350" s="50" t="s">
        <v>33</v>
      </c>
      <c r="K350" s="6" t="s">
        <v>33</v>
      </c>
      <c r="L350" s="258"/>
      <c r="M350" s="259"/>
      <c r="N350" s="262"/>
      <c r="O350" s="260"/>
      <c r="P350" s="255" t="n">
        <v>1900</v>
      </c>
      <c r="Q350" s="256"/>
      <c r="R350" s="182"/>
      <c r="S350" s="264"/>
      <c r="T350" s="265"/>
      <c r="U350" s="264"/>
      <c r="V350" s="264"/>
      <c r="W350" s="264"/>
      <c r="X350" s="264"/>
      <c r="Y350" s="264"/>
      <c r="Z350" s="264"/>
      <c r="AA350" s="264"/>
      <c r="AB350" s="266"/>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c r="CO350" s="0"/>
      <c r="CP350" s="0"/>
      <c r="CQ350" s="0"/>
      <c r="CR350" s="0"/>
      <c r="CS350" s="0"/>
      <c r="CT350" s="0"/>
      <c r="CU350" s="0"/>
      <c r="CV350" s="0"/>
      <c r="CW350" s="0"/>
      <c r="CX350" s="0"/>
      <c r="CY350" s="0"/>
      <c r="CZ350" s="0"/>
      <c r="DA350" s="0"/>
      <c r="DB350" s="0"/>
      <c r="DC350" s="0"/>
      <c r="DD350" s="0"/>
      <c r="DE350" s="0"/>
      <c r="DF350" s="0"/>
      <c r="DG350" s="0"/>
      <c r="DH350" s="0"/>
      <c r="DI350" s="0"/>
      <c r="DJ350" s="0"/>
      <c r="DK350" s="0"/>
      <c r="DL350" s="0"/>
      <c r="DM350" s="0"/>
      <c r="DN350" s="0"/>
      <c r="DO350" s="0"/>
      <c r="DP350" s="0"/>
      <c r="DQ350" s="0"/>
      <c r="DR350" s="0"/>
      <c r="DS350" s="0"/>
      <c r="DT350" s="0"/>
      <c r="DU350" s="0"/>
      <c r="DV350" s="0"/>
      <c r="DW350" s="0"/>
      <c r="DX350" s="0"/>
      <c r="DY350" s="0"/>
      <c r="DZ350" s="0"/>
      <c r="EA350" s="0"/>
      <c r="EB350" s="0"/>
      <c r="EC350" s="0"/>
      <c r="ED350" s="0"/>
      <c r="EE350" s="0"/>
      <c r="EF350" s="0"/>
      <c r="EG350" s="0"/>
      <c r="EH350" s="0"/>
      <c r="EI350" s="0"/>
      <c r="EJ350" s="0"/>
      <c r="EK350" s="0"/>
      <c r="EL350" s="0"/>
      <c r="EM350" s="0"/>
      <c r="EN350" s="0"/>
      <c r="EO350" s="0"/>
      <c r="EP350" s="0"/>
      <c r="EQ350" s="0"/>
      <c r="ER350" s="0"/>
      <c r="ES350" s="0"/>
      <c r="ET350" s="0"/>
      <c r="EU350" s="0"/>
      <c r="EV350" s="0"/>
      <c r="EW350" s="0"/>
      <c r="EX350" s="0"/>
      <c r="EY350" s="0"/>
      <c r="EZ350" s="0"/>
      <c r="FA350" s="0"/>
      <c r="FB350" s="0"/>
      <c r="FC350" s="0"/>
      <c r="FD350" s="0"/>
      <c r="FE350" s="0"/>
      <c r="FF350" s="0"/>
      <c r="FG350" s="0"/>
      <c r="FH350" s="0"/>
      <c r="FI350" s="0"/>
      <c r="FJ350" s="0"/>
      <c r="FK350" s="0"/>
      <c r="FL350" s="0"/>
      <c r="FM350" s="0"/>
      <c r="FN350" s="0"/>
      <c r="FO350" s="0"/>
      <c r="FP350" s="0"/>
      <c r="FQ350" s="0"/>
      <c r="FR350" s="0"/>
      <c r="FS350" s="0"/>
      <c r="FT350" s="0"/>
      <c r="FU350" s="0"/>
      <c r="FV350" s="0"/>
      <c r="FW350" s="0"/>
      <c r="FX350" s="0"/>
      <c r="FY350" s="0"/>
      <c r="FZ350" s="0"/>
      <c r="GA350" s="0"/>
      <c r="GB350" s="0"/>
      <c r="GC350" s="0"/>
      <c r="GD350" s="0"/>
      <c r="GE350" s="0"/>
      <c r="GF350" s="0"/>
      <c r="GG350" s="0"/>
      <c r="GH350" s="0"/>
      <c r="GI350" s="0"/>
      <c r="GJ350" s="0"/>
      <c r="GK350" s="0"/>
      <c r="GL350" s="0"/>
      <c r="GM350" s="0"/>
      <c r="GN350" s="0"/>
      <c r="GO350" s="0"/>
      <c r="GP350" s="0"/>
      <c r="GQ350" s="0"/>
      <c r="GR350" s="0"/>
      <c r="GS350" s="0"/>
      <c r="GT350" s="0"/>
      <c r="GU350" s="0"/>
      <c r="GV350" s="0"/>
      <c r="GW350" s="0"/>
      <c r="GX350" s="0"/>
      <c r="GY350" s="0"/>
      <c r="GZ350" s="0"/>
      <c r="HA350" s="0"/>
      <c r="HB350" s="0"/>
      <c r="HC350" s="0"/>
      <c r="HD350" s="0"/>
      <c r="HE350" s="0"/>
      <c r="HF350" s="0"/>
      <c r="HG350" s="0"/>
      <c r="HH350" s="0"/>
      <c r="HI350" s="0"/>
      <c r="HJ350" s="0"/>
      <c r="HK350" s="0"/>
      <c r="HL350" s="0"/>
      <c r="HM350" s="0"/>
      <c r="HN350" s="0"/>
      <c r="HO350" s="0"/>
      <c r="HP350" s="0"/>
      <c r="HQ350" s="0"/>
      <c r="HR350" s="0"/>
      <c r="HS350" s="0"/>
      <c r="HT350" s="0"/>
      <c r="HU350" s="0"/>
      <c r="HV350" s="0"/>
      <c r="HW350" s="0"/>
      <c r="HX350" s="0"/>
      <c r="HY350" s="0"/>
      <c r="HZ350" s="0"/>
      <c r="IA350" s="0"/>
      <c r="IB350" s="0"/>
      <c r="IC350" s="0"/>
      <c r="ID350" s="0"/>
      <c r="IE350" s="0"/>
      <c r="IF350" s="0"/>
      <c r="IG350" s="0"/>
      <c r="IH350" s="0"/>
      <c r="II350" s="0"/>
      <c r="IJ350" s="0"/>
      <c r="IK350" s="0"/>
      <c r="IL350" s="0"/>
      <c r="IM350" s="0"/>
      <c r="IN350" s="0"/>
      <c r="IO350" s="0"/>
      <c r="IP350" s="0"/>
      <c r="IQ350" s="0"/>
      <c r="IR350" s="0"/>
      <c r="IS350" s="0"/>
      <c r="IT350" s="0"/>
      <c r="IU350" s="0"/>
      <c r="IV350" s="0"/>
      <c r="IW350" s="0"/>
      <c r="IX350" s="0"/>
      <c r="IY350" s="0"/>
      <c r="IZ350" s="0"/>
      <c r="JA350" s="0"/>
      <c r="JB350" s="0"/>
      <c r="JC350" s="0"/>
      <c r="JD350" s="0"/>
      <c r="JE350" s="0"/>
      <c r="JF350" s="0"/>
      <c r="JG350" s="0"/>
      <c r="JH350" s="0"/>
      <c r="JI350" s="0"/>
      <c r="JJ350" s="0"/>
      <c r="JK350" s="0"/>
      <c r="JL350" s="0"/>
      <c r="JM350" s="0"/>
      <c r="JN350" s="0"/>
      <c r="JO350" s="0"/>
      <c r="JP350" s="0"/>
      <c r="JQ350" s="0"/>
      <c r="JR350" s="0"/>
      <c r="JS350" s="0"/>
      <c r="JT350" s="0"/>
      <c r="JU350" s="0"/>
      <c r="JV350" s="0"/>
      <c r="JW350" s="0"/>
      <c r="JX350" s="0"/>
      <c r="JY350" s="0"/>
      <c r="JZ350" s="0"/>
      <c r="KA350" s="0"/>
      <c r="KB350" s="0"/>
      <c r="KC350" s="0"/>
      <c r="KD350" s="0"/>
      <c r="KE350" s="0"/>
      <c r="KF350" s="0"/>
      <c r="KG350" s="0"/>
      <c r="KH350" s="0"/>
      <c r="KI350" s="0"/>
      <c r="KJ350" s="0"/>
      <c r="KK350" s="0"/>
      <c r="KL350" s="0"/>
      <c r="KM350" s="0"/>
      <c r="KN350" s="0"/>
      <c r="KO350" s="0"/>
      <c r="KP350" s="0"/>
      <c r="KQ350" s="0"/>
      <c r="KR350" s="0"/>
      <c r="KS350" s="0"/>
      <c r="KT350" s="0"/>
      <c r="KU350" s="0"/>
      <c r="KV350" s="0"/>
      <c r="KW350" s="0"/>
      <c r="KX350" s="0"/>
      <c r="KY350" s="0"/>
      <c r="KZ350" s="0"/>
      <c r="LA350" s="0"/>
      <c r="LB350" s="0"/>
      <c r="LC350" s="0"/>
      <c r="LD350" s="0"/>
      <c r="LE350" s="0"/>
      <c r="LF350" s="0"/>
      <c r="LG350" s="0"/>
      <c r="LH350" s="0"/>
      <c r="LI350" s="0"/>
      <c r="LJ350" s="0"/>
      <c r="LK350" s="0"/>
      <c r="LL350" s="0"/>
      <c r="LM350" s="0"/>
      <c r="LN350" s="0"/>
      <c r="LO350" s="0"/>
      <c r="LP350" s="0"/>
      <c r="LQ350" s="0"/>
      <c r="LR350" s="0"/>
      <c r="LS350" s="0"/>
      <c r="LT350" s="0"/>
      <c r="LU350" s="0"/>
      <c r="LV350" s="0"/>
      <c r="LW350" s="0"/>
      <c r="LX350" s="0"/>
      <c r="LY350" s="0"/>
      <c r="LZ350" s="0"/>
      <c r="MA350" s="0"/>
      <c r="MB350" s="0"/>
      <c r="MC350" s="0"/>
      <c r="MD350" s="0"/>
      <c r="ME350" s="0"/>
      <c r="MF350" s="0"/>
      <c r="MG350" s="0"/>
      <c r="MH350" s="0"/>
      <c r="MI350" s="0"/>
      <c r="MJ350" s="0"/>
      <c r="MK350" s="0"/>
      <c r="ML350" s="0"/>
      <c r="MM350" s="0"/>
      <c r="MN350" s="0"/>
      <c r="MO350" s="0"/>
      <c r="MP350" s="0"/>
      <c r="MQ350" s="0"/>
      <c r="MR350" s="0"/>
      <c r="MS350" s="0"/>
      <c r="MT350" s="0"/>
      <c r="MU350" s="0"/>
      <c r="MV350" s="0"/>
      <c r="MW350" s="0"/>
      <c r="MX350" s="0"/>
      <c r="MY350" s="0"/>
      <c r="MZ350" s="0"/>
      <c r="NA350" s="0"/>
      <c r="NB350" s="0"/>
      <c r="NC350" s="0"/>
      <c r="ND350" s="0"/>
      <c r="NE350" s="0"/>
      <c r="NF350" s="0"/>
      <c r="NG350" s="0"/>
      <c r="NH350" s="0"/>
      <c r="NI350" s="0"/>
      <c r="NJ350" s="0"/>
      <c r="NK350" s="0"/>
      <c r="NL350" s="0"/>
      <c r="NM350" s="0"/>
      <c r="NN350" s="0"/>
      <c r="NO350" s="0"/>
      <c r="NP350" s="0"/>
      <c r="NQ350" s="0"/>
      <c r="NR350" s="0"/>
      <c r="NS350" s="0"/>
      <c r="NT350" s="0"/>
      <c r="NU350" s="0"/>
      <c r="NV350" s="0"/>
      <c r="NW350" s="0"/>
      <c r="NX350" s="0"/>
      <c r="NY350" s="0"/>
      <c r="NZ350" s="0"/>
      <c r="OA350" s="0"/>
      <c r="OB350" s="0"/>
      <c r="OC350" s="0"/>
      <c r="OD350" s="0"/>
      <c r="OE350" s="0"/>
      <c r="OF350" s="0"/>
      <c r="OG350" s="0"/>
      <c r="OH350" s="0"/>
      <c r="OI350" s="0"/>
      <c r="OJ350" s="0"/>
      <c r="OK350" s="0"/>
      <c r="OL350" s="0"/>
      <c r="OM350" s="0"/>
      <c r="ON350" s="0"/>
      <c r="OO350" s="0"/>
      <c r="OP350" s="0"/>
      <c r="OQ350" s="0"/>
      <c r="OR350" s="0"/>
      <c r="OS350" s="0"/>
      <c r="OT350" s="0"/>
      <c r="OU350" s="0"/>
      <c r="OV350" s="0"/>
      <c r="OW350" s="0"/>
      <c r="OX350" s="0"/>
      <c r="OY350" s="0"/>
      <c r="OZ350" s="0"/>
      <c r="PA350" s="0"/>
      <c r="PB350" s="0"/>
      <c r="PC350" s="0"/>
      <c r="PD350" s="0"/>
      <c r="PE350" s="0"/>
      <c r="PF350" s="0"/>
      <c r="PG350" s="0"/>
      <c r="PH350" s="0"/>
      <c r="PI350" s="0"/>
      <c r="PJ350" s="0"/>
      <c r="PK350" s="0"/>
      <c r="PL350" s="0"/>
      <c r="PM350" s="0"/>
      <c r="PN350" s="0"/>
      <c r="PO350" s="0"/>
      <c r="PP350" s="0"/>
      <c r="PQ350" s="0"/>
      <c r="PR350" s="0"/>
      <c r="PS350" s="0"/>
      <c r="PT350" s="0"/>
      <c r="PU350" s="0"/>
      <c r="PV350" s="0"/>
      <c r="PW350" s="0"/>
      <c r="PX350" s="0"/>
      <c r="PY350" s="0"/>
      <c r="PZ350" s="0"/>
      <c r="QA350" s="0"/>
      <c r="QB350" s="0"/>
      <c r="QC350" s="0"/>
      <c r="QD350" s="0"/>
      <c r="QE350" s="0"/>
      <c r="QF350" s="0"/>
      <c r="QG350" s="0"/>
      <c r="QH350" s="0"/>
      <c r="QI350" s="0"/>
      <c r="QJ350" s="0"/>
      <c r="QK350" s="0"/>
      <c r="QL350" s="0"/>
      <c r="QM350" s="0"/>
      <c r="QN350" s="0"/>
      <c r="QO350" s="0"/>
      <c r="QP350" s="0"/>
      <c r="QQ350" s="0"/>
      <c r="QR350" s="0"/>
      <c r="QS350" s="0"/>
      <c r="QT350" s="0"/>
      <c r="QU350" s="0"/>
      <c r="QV350" s="0"/>
      <c r="QW350" s="0"/>
      <c r="QX350" s="0"/>
      <c r="QY350" s="0"/>
      <c r="QZ350" s="0"/>
      <c r="RA350" s="0"/>
      <c r="RB350" s="0"/>
      <c r="RC350" s="0"/>
      <c r="RD350" s="0"/>
      <c r="RE350" s="0"/>
      <c r="RF350" s="0"/>
      <c r="RG350" s="0"/>
      <c r="RH350" s="0"/>
      <c r="RI350" s="0"/>
      <c r="RJ350" s="0"/>
      <c r="RK350" s="0"/>
      <c r="RL350" s="0"/>
      <c r="RM350" s="0"/>
      <c r="RN350" s="0"/>
      <c r="RO350" s="0"/>
      <c r="RP350" s="0"/>
      <c r="RQ350" s="0"/>
      <c r="RR350" s="0"/>
      <c r="RS350" s="0"/>
      <c r="RT350" s="0"/>
      <c r="RU350" s="0"/>
      <c r="RV350" s="0"/>
      <c r="RW350" s="0"/>
      <c r="RX350" s="0"/>
      <c r="RY350" s="0"/>
      <c r="RZ350" s="0"/>
      <c r="SA350" s="0"/>
      <c r="SB350" s="0"/>
      <c r="SC350" s="0"/>
      <c r="SD350" s="0"/>
      <c r="SE350" s="0"/>
      <c r="SF350" s="0"/>
      <c r="SG350" s="0"/>
      <c r="SH350" s="0"/>
      <c r="SI350" s="0"/>
      <c r="SJ350" s="0"/>
      <c r="SK350" s="0"/>
      <c r="SL350" s="0"/>
      <c r="SM350" s="0"/>
      <c r="SN350" s="0"/>
      <c r="SO350" s="0"/>
      <c r="SP350" s="0"/>
      <c r="SQ350" s="0"/>
      <c r="SR350" s="0"/>
      <c r="SS350" s="0"/>
      <c r="ST350" s="0"/>
      <c r="SU350" s="0"/>
      <c r="SV350" s="0"/>
      <c r="SW350" s="0"/>
      <c r="SX350" s="0"/>
      <c r="SY350" s="0"/>
      <c r="SZ350" s="0"/>
      <c r="TA350" s="0"/>
      <c r="TB350" s="0"/>
      <c r="TC350" s="0"/>
      <c r="TD350" s="0"/>
      <c r="TE350" s="0"/>
      <c r="TF350" s="0"/>
      <c r="TG350" s="0"/>
      <c r="TH350" s="0"/>
      <c r="TI350" s="0"/>
      <c r="TJ350" s="0"/>
      <c r="TK350" s="0"/>
      <c r="TL350" s="0"/>
      <c r="TM350" s="0"/>
      <c r="TN350" s="0"/>
      <c r="TO350" s="0"/>
      <c r="TP350" s="0"/>
      <c r="TQ350" s="0"/>
      <c r="TR350" s="0"/>
      <c r="TS350" s="0"/>
      <c r="TT350" s="0"/>
      <c r="TU350" s="0"/>
      <c r="TV350" s="0"/>
      <c r="TW350" s="0"/>
      <c r="TX350" s="0"/>
      <c r="TY350" s="0"/>
      <c r="TZ350" s="0"/>
      <c r="UA350" s="0"/>
      <c r="UB350" s="0"/>
      <c r="UC350" s="0"/>
      <c r="UD350" s="0"/>
      <c r="UE350" s="0"/>
      <c r="UF350" s="0"/>
      <c r="UG350" s="0"/>
      <c r="UH350" s="0"/>
      <c r="UI350" s="0"/>
      <c r="UJ350" s="0"/>
      <c r="UK350" s="0"/>
      <c r="UL350" s="0"/>
      <c r="UM350" s="0"/>
      <c r="UN350" s="0"/>
      <c r="UO350" s="0"/>
      <c r="UP350" s="0"/>
      <c r="UQ350" s="0"/>
      <c r="UR350" s="0"/>
      <c r="US350" s="0"/>
      <c r="UT350" s="0"/>
      <c r="UU350" s="0"/>
      <c r="UV350" s="0"/>
      <c r="UW350" s="0"/>
      <c r="UX350" s="0"/>
      <c r="UY350" s="0"/>
      <c r="UZ350" s="0"/>
      <c r="VA350" s="0"/>
      <c r="VB350" s="0"/>
      <c r="VC350" s="0"/>
      <c r="VD350" s="0"/>
      <c r="VE350" s="0"/>
      <c r="VF350" s="0"/>
      <c r="VG350" s="0"/>
      <c r="VH350" s="0"/>
      <c r="VI350" s="0"/>
      <c r="VJ350" s="0"/>
      <c r="VK350" s="0"/>
      <c r="VL350" s="0"/>
      <c r="VM350" s="0"/>
      <c r="VN350" s="0"/>
      <c r="VO350" s="0"/>
      <c r="VP350" s="0"/>
      <c r="VQ350" s="0"/>
      <c r="VR350" s="0"/>
      <c r="VS350" s="0"/>
      <c r="VT350" s="0"/>
      <c r="VU350" s="0"/>
      <c r="VV350" s="0"/>
      <c r="VW350" s="0"/>
      <c r="VX350" s="0"/>
      <c r="VY350" s="0"/>
      <c r="VZ350" s="0"/>
      <c r="WA350" s="0"/>
      <c r="WB350" s="0"/>
      <c r="WC350" s="0"/>
      <c r="WD350" s="0"/>
      <c r="WE350" s="0"/>
      <c r="WF350" s="0"/>
      <c r="WG350" s="0"/>
      <c r="WH350" s="0"/>
      <c r="WI350" s="0"/>
      <c r="WJ350" s="0"/>
      <c r="WK350" s="0"/>
      <c r="WL350" s="0"/>
      <c r="WM350" s="0"/>
      <c r="WN350" s="0"/>
      <c r="WO350" s="0"/>
      <c r="WP350" s="0"/>
      <c r="WQ350" s="0"/>
      <c r="WR350" s="0"/>
      <c r="WS350" s="0"/>
      <c r="WT350" s="0"/>
      <c r="WU350" s="0"/>
      <c r="WV350" s="0"/>
      <c r="WW350" s="0"/>
      <c r="WX350" s="0"/>
      <c r="WY350" s="0"/>
      <c r="WZ350" s="0"/>
      <c r="XA350" s="0"/>
      <c r="XB350" s="0"/>
      <c r="XC350" s="0"/>
      <c r="XD350" s="0"/>
      <c r="XE350" s="0"/>
      <c r="XF350" s="0"/>
      <c r="XG350" s="0"/>
      <c r="XH350" s="0"/>
      <c r="XI350" s="0"/>
      <c r="XJ350" s="0"/>
      <c r="XK350" s="0"/>
      <c r="XL350" s="0"/>
      <c r="XM350" s="0"/>
      <c r="XN350" s="0"/>
      <c r="XO350" s="0"/>
      <c r="XP350" s="0"/>
      <c r="XQ350" s="0"/>
      <c r="XR350" s="0"/>
      <c r="XS350" s="0"/>
      <c r="XT350" s="0"/>
      <c r="XU350" s="0"/>
      <c r="XV350" s="0"/>
      <c r="XW350" s="0"/>
      <c r="XX350" s="0"/>
      <c r="XY350" s="0"/>
      <c r="XZ350" s="0"/>
      <c r="YA350" s="0"/>
      <c r="YB350" s="0"/>
      <c r="YC350" s="0"/>
      <c r="YD350" s="0"/>
      <c r="YE350" s="0"/>
      <c r="YF350" s="0"/>
      <c r="YG350" s="0"/>
      <c r="YH350" s="0"/>
      <c r="YI350" s="0"/>
      <c r="YJ350" s="0"/>
      <c r="YK350" s="0"/>
      <c r="YL350" s="0"/>
      <c r="YM350" s="0"/>
      <c r="YN350" s="0"/>
      <c r="YO350" s="0"/>
      <c r="YP350" s="0"/>
      <c r="YQ350" s="0"/>
      <c r="YR350" s="0"/>
      <c r="YS350" s="0"/>
      <c r="YT350" s="0"/>
      <c r="YU350" s="0"/>
      <c r="YV350" s="0"/>
      <c r="YW350" s="0"/>
      <c r="YX350" s="0"/>
      <c r="YY350" s="0"/>
      <c r="YZ350" s="0"/>
      <c r="ZA350" s="0"/>
      <c r="ZB350" s="0"/>
      <c r="ZC350" s="0"/>
      <c r="ZD350" s="0"/>
      <c r="ZE350" s="0"/>
      <c r="ZF350" s="0"/>
      <c r="ZG350" s="0"/>
      <c r="ZH350" s="0"/>
      <c r="ZI350" s="0"/>
      <c r="ZJ350" s="0"/>
      <c r="ZK350" s="0"/>
      <c r="ZL350" s="0"/>
      <c r="ZM350" s="0"/>
      <c r="ZN350" s="0"/>
      <c r="ZO350" s="0"/>
      <c r="ZP350" s="0"/>
      <c r="ZQ350" s="0"/>
      <c r="ZR350" s="0"/>
      <c r="ZS350" s="0"/>
      <c r="ZT350" s="0"/>
      <c r="ZU350" s="0"/>
      <c r="ZV350" s="0"/>
      <c r="ZW350" s="0"/>
      <c r="ZX350" s="0"/>
      <c r="ZY350" s="0"/>
      <c r="ZZ350" s="0"/>
      <c r="AAA350" s="0"/>
      <c r="AAB350" s="0"/>
      <c r="AAC350" s="0"/>
      <c r="AAD350" s="0"/>
      <c r="AAE350" s="0"/>
      <c r="AAF350" s="0"/>
      <c r="AAG350" s="0"/>
      <c r="AAH350" s="0"/>
      <c r="AAI350" s="0"/>
      <c r="AAJ350" s="0"/>
      <c r="AAK350" s="0"/>
      <c r="AAL350" s="0"/>
      <c r="AAM350" s="0"/>
      <c r="AAN350" s="0"/>
      <c r="AAO350" s="0"/>
      <c r="AAP350" s="0"/>
      <c r="AAQ350" s="0"/>
      <c r="AAR350" s="0"/>
      <c r="AAS350" s="0"/>
      <c r="AAT350" s="0"/>
      <c r="AAU350" s="0"/>
      <c r="AAV350" s="0"/>
      <c r="AAW350" s="0"/>
      <c r="AAX350" s="0"/>
      <c r="AAY350" s="0"/>
      <c r="AAZ350" s="0"/>
      <c r="ABA350" s="0"/>
      <c r="ABB350" s="0"/>
      <c r="ABC350" s="0"/>
      <c r="ABD350" s="0"/>
      <c r="ABE350" s="0"/>
      <c r="ABF350" s="0"/>
      <c r="ABG350" s="0"/>
      <c r="ABH350" s="0"/>
      <c r="ABI350" s="0"/>
      <c r="ABJ350" s="0"/>
      <c r="ABK350" s="0"/>
      <c r="ABL350" s="0"/>
      <c r="ABM350" s="0"/>
      <c r="ABN350" s="0"/>
      <c r="ABO350" s="0"/>
      <c r="ABP350" s="0"/>
      <c r="ABQ350" s="0"/>
      <c r="ABR350" s="0"/>
      <c r="ABS350" s="0"/>
      <c r="ABT350" s="0"/>
      <c r="ABU350" s="0"/>
      <c r="ABV350" s="0"/>
      <c r="ABW350" s="0"/>
      <c r="ABX350" s="0"/>
      <c r="ABY350" s="0"/>
      <c r="ABZ350" s="0"/>
      <c r="ACA350" s="0"/>
      <c r="ACB350" s="0"/>
      <c r="ACC350" s="0"/>
      <c r="ACD350" s="0"/>
      <c r="ACE350" s="0"/>
      <c r="ACF350" s="0"/>
      <c r="ACG350" s="0"/>
      <c r="ACH350" s="0"/>
      <c r="ACI350" s="0"/>
      <c r="ACJ350" s="0"/>
      <c r="ACK350" s="0"/>
      <c r="ACL350" s="0"/>
      <c r="ACM350" s="0"/>
      <c r="ACN350" s="0"/>
      <c r="ACO350" s="0"/>
      <c r="ACP350" s="0"/>
      <c r="ACQ350" s="0"/>
      <c r="ACR350" s="0"/>
      <c r="ACS350" s="0"/>
      <c r="ACT350" s="0"/>
      <c r="ACU350" s="0"/>
      <c r="ACV350" s="0"/>
      <c r="ACW350" s="0"/>
      <c r="ACX350" s="0"/>
      <c r="ACY350" s="0"/>
      <c r="ACZ350" s="0"/>
      <c r="ADA350" s="0"/>
      <c r="ADB350" s="0"/>
      <c r="ADC350" s="0"/>
      <c r="ADD350" s="0"/>
      <c r="ADE350" s="0"/>
      <c r="ADF350" s="0"/>
      <c r="ADG350" s="0"/>
      <c r="ADH350" s="0"/>
      <c r="ADI350" s="0"/>
      <c r="ADJ350" s="0"/>
      <c r="ADK350" s="0"/>
      <c r="ADL350" s="0"/>
      <c r="ADM350" s="0"/>
      <c r="ADN350" s="0"/>
      <c r="ADO350" s="0"/>
      <c r="ADP350" s="0"/>
      <c r="ADQ350" s="0"/>
      <c r="ADR350" s="0"/>
      <c r="ADS350" s="0"/>
      <c r="ADT350" s="0"/>
      <c r="ADU350" s="0"/>
      <c r="ADV350" s="0"/>
      <c r="ADW350" s="0"/>
      <c r="ADX350" s="0"/>
      <c r="ADY350" s="0"/>
      <c r="ADZ350" s="0"/>
      <c r="AEA350" s="0"/>
      <c r="AEB350" s="0"/>
      <c r="AEC350" s="0"/>
    </row>
    <row r="351" customFormat="false" ht="15" hidden="false" customHeight="true" outlineLevel="0" collapsed="false">
      <c r="A351" s="0"/>
      <c r="B351" s="0"/>
      <c r="C351" s="232"/>
      <c r="D351" s="221"/>
      <c r="E351" s="268"/>
      <c r="F351" s="12" t="s">
        <v>660</v>
      </c>
      <c r="G351" s="12" t="s">
        <v>660</v>
      </c>
      <c r="H351" s="12" t="s">
        <v>660</v>
      </c>
      <c r="I351" s="12" t="s">
        <v>660</v>
      </c>
      <c r="J351" s="12" t="s">
        <v>660</v>
      </c>
      <c r="K351" s="253" t="s">
        <v>660</v>
      </c>
      <c r="L351" s="269"/>
      <c r="M351" s="270"/>
      <c r="N351" s="8"/>
      <c r="O351" s="270"/>
      <c r="P351" s="270"/>
      <c r="Q351" s="270"/>
      <c r="R351" s="182"/>
      <c r="S351" s="264"/>
      <c r="T351" s="265"/>
      <c r="U351" s="264"/>
      <c r="V351" s="264"/>
      <c r="W351" s="264"/>
      <c r="X351" s="264"/>
      <c r="Y351" s="264"/>
      <c r="Z351" s="264"/>
      <c r="AA351" s="264"/>
      <c r="AB351" s="266"/>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c r="CW351" s="0"/>
      <c r="CX351" s="0"/>
      <c r="CY351" s="0"/>
      <c r="CZ351" s="0"/>
      <c r="DA351" s="0"/>
      <c r="DB351" s="0"/>
      <c r="DC351" s="0"/>
      <c r="DD351" s="0"/>
      <c r="DE351" s="0"/>
      <c r="DF351" s="0"/>
      <c r="DG351" s="0"/>
      <c r="DH351" s="0"/>
      <c r="DI351" s="0"/>
      <c r="DJ351" s="0"/>
      <c r="DK351" s="0"/>
      <c r="DL351" s="0"/>
      <c r="DM351" s="0"/>
      <c r="DN351" s="0"/>
      <c r="DO351" s="0"/>
      <c r="DP351" s="0"/>
      <c r="DQ351" s="0"/>
      <c r="DR351" s="0"/>
      <c r="DS351" s="0"/>
      <c r="DT351" s="0"/>
      <c r="DU351" s="0"/>
      <c r="DV351" s="0"/>
      <c r="DW351" s="0"/>
      <c r="DX351" s="0"/>
      <c r="DY351" s="0"/>
      <c r="DZ351" s="0"/>
      <c r="EA351" s="0"/>
      <c r="EB351" s="0"/>
      <c r="EC351" s="0"/>
      <c r="ED351" s="0"/>
      <c r="EE351" s="0"/>
      <c r="EF351" s="0"/>
      <c r="EG351" s="0"/>
      <c r="EH351" s="0"/>
      <c r="EI351" s="0"/>
      <c r="EJ351" s="0"/>
      <c r="EK351" s="0"/>
      <c r="EL351" s="0"/>
      <c r="EM351" s="0"/>
      <c r="EN351" s="0"/>
      <c r="EO351" s="0"/>
      <c r="EP351" s="0"/>
      <c r="EQ351" s="0"/>
      <c r="ER351" s="0"/>
      <c r="ES351" s="0"/>
      <c r="ET351" s="0"/>
      <c r="EU351" s="0"/>
      <c r="EV351" s="0"/>
      <c r="EW351" s="0"/>
      <c r="EX351" s="0"/>
      <c r="EY351" s="0"/>
      <c r="EZ351" s="0"/>
      <c r="FA351" s="0"/>
      <c r="FB351" s="0"/>
      <c r="FC351" s="0"/>
      <c r="FD351" s="0"/>
      <c r="FE351" s="0"/>
      <c r="FF351" s="0"/>
      <c r="FG351" s="0"/>
      <c r="FH351" s="0"/>
      <c r="FI351" s="0"/>
      <c r="FJ351" s="0"/>
      <c r="FK351" s="0"/>
      <c r="FL351" s="0"/>
      <c r="FM351" s="0"/>
      <c r="FN351" s="0"/>
      <c r="FO351" s="0"/>
      <c r="FP351" s="0"/>
      <c r="FQ351" s="0"/>
      <c r="FR351" s="0"/>
      <c r="FS351" s="0"/>
      <c r="FT351" s="0"/>
      <c r="FU351" s="0"/>
      <c r="FV351" s="0"/>
      <c r="FW351" s="0"/>
      <c r="FX351" s="0"/>
      <c r="FY351" s="0"/>
      <c r="FZ351" s="0"/>
      <c r="GA351" s="0"/>
      <c r="GB351" s="0"/>
      <c r="GC351" s="0"/>
      <c r="GD351" s="0"/>
      <c r="GE351" s="0"/>
      <c r="GF351" s="0"/>
      <c r="GG351" s="0"/>
      <c r="GH351" s="0"/>
      <c r="GI351" s="0"/>
      <c r="GJ351" s="0"/>
      <c r="GK351" s="0"/>
      <c r="GL351" s="0"/>
      <c r="GM351" s="0"/>
      <c r="GN351" s="0"/>
      <c r="GO351" s="0"/>
      <c r="GP351" s="0"/>
      <c r="GQ351" s="0"/>
      <c r="GR351" s="0"/>
      <c r="GS351" s="0"/>
      <c r="GT351" s="0"/>
      <c r="GU351" s="0"/>
      <c r="GV351" s="0"/>
      <c r="GW351" s="0"/>
      <c r="GX351" s="0"/>
      <c r="GY351" s="0"/>
      <c r="GZ351" s="0"/>
      <c r="HA351" s="0"/>
      <c r="HB351" s="0"/>
      <c r="HC351" s="0"/>
      <c r="HD351" s="0"/>
      <c r="HE351" s="0"/>
      <c r="HF351" s="0"/>
      <c r="HG351" s="0"/>
      <c r="HH351" s="0"/>
      <c r="HI351" s="0"/>
      <c r="HJ351" s="0"/>
      <c r="HK351" s="0"/>
      <c r="HL351" s="0"/>
      <c r="HM351" s="0"/>
      <c r="HN351" s="0"/>
      <c r="HO351" s="0"/>
      <c r="HP351" s="0"/>
      <c r="HQ351" s="0"/>
      <c r="HR351" s="0"/>
      <c r="HS351" s="0"/>
      <c r="HT351" s="0"/>
      <c r="HU351" s="0"/>
      <c r="HV351" s="0"/>
      <c r="HW351" s="0"/>
      <c r="HX351" s="0"/>
      <c r="HY351" s="0"/>
      <c r="HZ351" s="0"/>
      <c r="IA351" s="0"/>
      <c r="IB351" s="0"/>
      <c r="IC351" s="0"/>
      <c r="ID351" s="0"/>
      <c r="IE351" s="0"/>
      <c r="IF351" s="0"/>
      <c r="IG351" s="0"/>
      <c r="IH351" s="0"/>
      <c r="II351" s="0"/>
      <c r="IJ351" s="0"/>
      <c r="IK351" s="0"/>
      <c r="IL351" s="0"/>
      <c r="IM351" s="0"/>
      <c r="IN351" s="0"/>
      <c r="IO351" s="0"/>
      <c r="IP351" s="0"/>
      <c r="IQ351" s="0"/>
      <c r="IR351" s="0"/>
      <c r="IS351" s="0"/>
      <c r="IT351" s="0"/>
      <c r="IU351" s="0"/>
      <c r="IV351" s="0"/>
      <c r="IW351" s="0"/>
      <c r="IX351" s="0"/>
      <c r="IY351" s="0"/>
      <c r="IZ351" s="0"/>
      <c r="JA351" s="0"/>
      <c r="JB351" s="0"/>
      <c r="JC351" s="0"/>
      <c r="JD351" s="0"/>
      <c r="JE351" s="0"/>
      <c r="JF351" s="0"/>
      <c r="JG351" s="0"/>
      <c r="JH351" s="0"/>
      <c r="JI351" s="0"/>
      <c r="JJ351" s="0"/>
      <c r="JK351" s="0"/>
      <c r="JL351" s="0"/>
      <c r="JM351" s="0"/>
      <c r="JN351" s="0"/>
      <c r="JO351" s="0"/>
      <c r="JP351" s="0"/>
      <c r="JQ351" s="0"/>
      <c r="JR351" s="0"/>
      <c r="JS351" s="0"/>
      <c r="JT351" s="0"/>
      <c r="JU351" s="0"/>
      <c r="JV351" s="0"/>
      <c r="JW351" s="0"/>
      <c r="JX351" s="0"/>
      <c r="JY351" s="0"/>
      <c r="JZ351" s="0"/>
      <c r="KA351" s="0"/>
      <c r="KB351" s="0"/>
      <c r="KC351" s="0"/>
      <c r="KD351" s="0"/>
      <c r="KE351" s="0"/>
      <c r="KF351" s="0"/>
      <c r="KG351" s="0"/>
      <c r="KH351" s="0"/>
      <c r="KI351" s="0"/>
      <c r="KJ351" s="0"/>
      <c r="KK351" s="0"/>
      <c r="KL351" s="0"/>
      <c r="KM351" s="0"/>
      <c r="KN351" s="0"/>
      <c r="KO351" s="0"/>
      <c r="KP351" s="0"/>
      <c r="KQ351" s="0"/>
      <c r="KR351" s="0"/>
      <c r="KS351" s="0"/>
      <c r="KT351" s="0"/>
      <c r="KU351" s="0"/>
      <c r="KV351" s="0"/>
      <c r="KW351" s="0"/>
      <c r="KX351" s="0"/>
      <c r="KY351" s="0"/>
      <c r="KZ351" s="0"/>
      <c r="LA351" s="0"/>
      <c r="LB351" s="0"/>
      <c r="LC351" s="0"/>
      <c r="LD351" s="0"/>
      <c r="LE351" s="0"/>
      <c r="LF351" s="0"/>
      <c r="LG351" s="0"/>
      <c r="LH351" s="0"/>
      <c r="LI351" s="0"/>
      <c r="LJ351" s="0"/>
      <c r="LK351" s="0"/>
      <c r="LL351" s="0"/>
      <c r="LM351" s="0"/>
      <c r="LN351" s="0"/>
      <c r="LO351" s="0"/>
      <c r="LP351" s="0"/>
      <c r="LQ351" s="0"/>
      <c r="LR351" s="0"/>
      <c r="LS351" s="0"/>
      <c r="LT351" s="0"/>
      <c r="LU351" s="0"/>
      <c r="LV351" s="0"/>
      <c r="LW351" s="0"/>
      <c r="LX351" s="0"/>
      <c r="LY351" s="0"/>
      <c r="LZ351" s="0"/>
      <c r="MA351" s="0"/>
      <c r="MB351" s="0"/>
      <c r="MC351" s="0"/>
      <c r="MD351" s="0"/>
      <c r="ME351" s="0"/>
      <c r="MF351" s="0"/>
      <c r="MG351" s="0"/>
      <c r="MH351" s="0"/>
      <c r="MI351" s="0"/>
      <c r="MJ351" s="0"/>
      <c r="MK351" s="0"/>
      <c r="ML351" s="0"/>
      <c r="MM351" s="0"/>
      <c r="MN351" s="0"/>
      <c r="MO351" s="0"/>
      <c r="MP351" s="0"/>
      <c r="MQ351" s="0"/>
      <c r="MR351" s="0"/>
      <c r="MS351" s="0"/>
      <c r="MT351" s="0"/>
      <c r="MU351" s="0"/>
      <c r="MV351" s="0"/>
      <c r="MW351" s="0"/>
      <c r="MX351" s="0"/>
      <c r="MY351" s="0"/>
      <c r="MZ351" s="0"/>
      <c r="NA351" s="0"/>
      <c r="NB351" s="0"/>
      <c r="NC351" s="0"/>
      <c r="ND351" s="0"/>
      <c r="NE351" s="0"/>
      <c r="NF351" s="0"/>
      <c r="NG351" s="0"/>
      <c r="NH351" s="0"/>
      <c r="NI351" s="0"/>
      <c r="NJ351" s="0"/>
      <c r="NK351" s="0"/>
      <c r="NL351" s="0"/>
      <c r="NM351" s="0"/>
      <c r="NN351" s="0"/>
      <c r="NO351" s="0"/>
      <c r="NP351" s="0"/>
      <c r="NQ351" s="0"/>
      <c r="NR351" s="0"/>
      <c r="NS351" s="0"/>
      <c r="NT351" s="0"/>
      <c r="NU351" s="0"/>
      <c r="NV351" s="0"/>
      <c r="NW351" s="0"/>
      <c r="NX351" s="0"/>
      <c r="NY351" s="0"/>
      <c r="NZ351" s="0"/>
      <c r="OA351" s="0"/>
      <c r="OB351" s="0"/>
      <c r="OC351" s="0"/>
      <c r="OD351" s="0"/>
      <c r="OE351" s="0"/>
      <c r="OF351" s="0"/>
      <c r="OG351" s="0"/>
      <c r="OH351" s="0"/>
      <c r="OI351" s="0"/>
      <c r="OJ351" s="0"/>
      <c r="OK351" s="0"/>
      <c r="OL351" s="0"/>
      <c r="OM351" s="0"/>
      <c r="ON351" s="0"/>
      <c r="OO351" s="0"/>
      <c r="OP351" s="0"/>
      <c r="OQ351" s="0"/>
      <c r="OR351" s="0"/>
      <c r="OS351" s="0"/>
      <c r="OT351" s="0"/>
      <c r="OU351" s="0"/>
      <c r="OV351" s="0"/>
      <c r="OW351" s="0"/>
      <c r="OX351" s="0"/>
      <c r="OY351" s="0"/>
      <c r="OZ351" s="0"/>
      <c r="PA351" s="0"/>
      <c r="PB351" s="0"/>
      <c r="PC351" s="0"/>
      <c r="PD351" s="0"/>
      <c r="PE351" s="0"/>
      <c r="PF351" s="0"/>
      <c r="PG351" s="0"/>
      <c r="PH351" s="0"/>
      <c r="PI351" s="0"/>
      <c r="PJ351" s="0"/>
      <c r="PK351" s="0"/>
      <c r="PL351" s="0"/>
      <c r="PM351" s="0"/>
      <c r="PN351" s="0"/>
      <c r="PO351" s="0"/>
      <c r="PP351" s="0"/>
      <c r="PQ351" s="0"/>
      <c r="PR351" s="0"/>
      <c r="PS351" s="0"/>
      <c r="PT351" s="0"/>
      <c r="PU351" s="0"/>
      <c r="PV351" s="0"/>
      <c r="PW351" s="0"/>
      <c r="PX351" s="0"/>
      <c r="PY351" s="0"/>
      <c r="PZ351" s="0"/>
      <c r="QA351" s="0"/>
      <c r="QB351" s="0"/>
      <c r="QC351" s="0"/>
      <c r="QD351" s="0"/>
      <c r="QE351" s="0"/>
      <c r="QF351" s="0"/>
      <c r="QG351" s="0"/>
      <c r="QH351" s="0"/>
      <c r="QI351" s="0"/>
      <c r="QJ351" s="0"/>
      <c r="QK351" s="0"/>
      <c r="QL351" s="0"/>
      <c r="QM351" s="0"/>
      <c r="QN351" s="0"/>
      <c r="QO351" s="0"/>
      <c r="QP351" s="0"/>
      <c r="QQ351" s="0"/>
      <c r="QR351" s="0"/>
      <c r="QS351" s="0"/>
      <c r="QT351" s="0"/>
      <c r="QU351" s="0"/>
      <c r="QV351" s="0"/>
      <c r="QW351" s="0"/>
      <c r="QX351" s="0"/>
      <c r="QY351" s="0"/>
      <c r="QZ351" s="0"/>
      <c r="RA351" s="0"/>
      <c r="RB351" s="0"/>
      <c r="RC351" s="0"/>
      <c r="RD351" s="0"/>
      <c r="RE351" s="0"/>
      <c r="RF351" s="0"/>
      <c r="RG351" s="0"/>
      <c r="RH351" s="0"/>
      <c r="RI351" s="0"/>
      <c r="RJ351" s="0"/>
      <c r="RK351" s="0"/>
      <c r="RL351" s="0"/>
      <c r="RM351" s="0"/>
      <c r="RN351" s="0"/>
      <c r="RO351" s="0"/>
      <c r="RP351" s="0"/>
      <c r="RQ351" s="0"/>
      <c r="RR351" s="0"/>
      <c r="RS351" s="0"/>
      <c r="RT351" s="0"/>
      <c r="RU351" s="0"/>
      <c r="RV351" s="0"/>
      <c r="RW351" s="0"/>
      <c r="RX351" s="0"/>
      <c r="RY351" s="0"/>
      <c r="RZ351" s="0"/>
      <c r="SA351" s="0"/>
      <c r="SB351" s="0"/>
      <c r="SC351" s="0"/>
      <c r="SD351" s="0"/>
      <c r="SE351" s="0"/>
      <c r="SF351" s="0"/>
      <c r="SG351" s="0"/>
      <c r="SH351" s="0"/>
      <c r="SI351" s="0"/>
      <c r="SJ351" s="0"/>
      <c r="SK351" s="0"/>
      <c r="SL351" s="0"/>
      <c r="SM351" s="0"/>
      <c r="SN351" s="0"/>
      <c r="SO351" s="0"/>
      <c r="SP351" s="0"/>
      <c r="SQ351" s="0"/>
      <c r="SR351" s="0"/>
      <c r="SS351" s="0"/>
      <c r="ST351" s="0"/>
      <c r="SU351" s="0"/>
      <c r="SV351" s="0"/>
      <c r="SW351" s="0"/>
      <c r="SX351" s="0"/>
      <c r="SY351" s="0"/>
      <c r="SZ351" s="0"/>
      <c r="TA351" s="0"/>
      <c r="TB351" s="0"/>
      <c r="TC351" s="0"/>
      <c r="TD351" s="0"/>
      <c r="TE351" s="0"/>
      <c r="TF351" s="0"/>
      <c r="TG351" s="0"/>
      <c r="TH351" s="0"/>
      <c r="TI351" s="0"/>
      <c r="TJ351" s="0"/>
      <c r="TK351" s="0"/>
      <c r="TL351" s="0"/>
      <c r="TM351" s="0"/>
      <c r="TN351" s="0"/>
      <c r="TO351" s="0"/>
      <c r="TP351" s="0"/>
      <c r="TQ351" s="0"/>
      <c r="TR351" s="0"/>
      <c r="TS351" s="0"/>
      <c r="TT351" s="0"/>
      <c r="TU351" s="0"/>
      <c r="TV351" s="0"/>
      <c r="TW351" s="0"/>
      <c r="TX351" s="0"/>
      <c r="TY351" s="0"/>
      <c r="TZ351" s="0"/>
      <c r="UA351" s="0"/>
      <c r="UB351" s="0"/>
      <c r="UC351" s="0"/>
      <c r="UD351" s="0"/>
      <c r="UE351" s="0"/>
      <c r="UF351" s="0"/>
      <c r="UG351" s="0"/>
      <c r="UH351" s="0"/>
      <c r="UI351" s="0"/>
      <c r="UJ351" s="0"/>
      <c r="UK351" s="0"/>
      <c r="UL351" s="0"/>
      <c r="UM351" s="0"/>
      <c r="UN351" s="0"/>
      <c r="UO351" s="0"/>
      <c r="UP351" s="0"/>
      <c r="UQ351" s="0"/>
      <c r="UR351" s="0"/>
      <c r="US351" s="0"/>
      <c r="UT351" s="0"/>
      <c r="UU351" s="0"/>
      <c r="UV351" s="0"/>
      <c r="UW351" s="0"/>
      <c r="UX351" s="0"/>
      <c r="UY351" s="0"/>
      <c r="UZ351" s="0"/>
      <c r="VA351" s="0"/>
      <c r="VB351" s="0"/>
      <c r="VC351" s="0"/>
      <c r="VD351" s="0"/>
      <c r="VE351" s="0"/>
      <c r="VF351" s="0"/>
      <c r="VG351" s="0"/>
      <c r="VH351" s="0"/>
      <c r="VI351" s="0"/>
      <c r="VJ351" s="0"/>
      <c r="VK351" s="0"/>
      <c r="VL351" s="0"/>
      <c r="VM351" s="0"/>
      <c r="VN351" s="0"/>
      <c r="VO351" s="0"/>
      <c r="VP351" s="0"/>
      <c r="VQ351" s="0"/>
      <c r="VR351" s="0"/>
      <c r="VS351" s="0"/>
      <c r="VT351" s="0"/>
      <c r="VU351" s="0"/>
      <c r="VV351" s="0"/>
      <c r="VW351" s="0"/>
      <c r="VX351" s="0"/>
      <c r="VY351" s="0"/>
      <c r="VZ351" s="0"/>
      <c r="WA351" s="0"/>
      <c r="WB351" s="0"/>
      <c r="WC351" s="0"/>
      <c r="WD351" s="0"/>
      <c r="WE351" s="0"/>
      <c r="WF351" s="0"/>
      <c r="WG351" s="0"/>
      <c r="WH351" s="0"/>
      <c r="WI351" s="0"/>
      <c r="WJ351" s="0"/>
      <c r="WK351" s="0"/>
      <c r="WL351" s="0"/>
      <c r="WM351" s="0"/>
      <c r="WN351" s="0"/>
      <c r="WO351" s="0"/>
      <c r="WP351" s="0"/>
      <c r="WQ351" s="0"/>
      <c r="WR351" s="0"/>
      <c r="WS351" s="0"/>
      <c r="WT351" s="0"/>
      <c r="WU351" s="0"/>
      <c r="WV351" s="0"/>
      <c r="WW351" s="0"/>
      <c r="WX351" s="0"/>
      <c r="WY351" s="0"/>
      <c r="WZ351" s="0"/>
      <c r="XA351" s="0"/>
      <c r="XB351" s="0"/>
      <c r="XC351" s="0"/>
      <c r="XD351" s="0"/>
      <c r="XE351" s="0"/>
      <c r="XF351" s="0"/>
      <c r="XG351" s="0"/>
      <c r="XH351" s="0"/>
      <c r="XI351" s="0"/>
      <c r="XJ351" s="0"/>
      <c r="XK351" s="0"/>
      <c r="XL351" s="0"/>
      <c r="XM351" s="0"/>
      <c r="XN351" s="0"/>
      <c r="XO351" s="0"/>
      <c r="XP351" s="0"/>
      <c r="XQ351" s="0"/>
      <c r="XR351" s="0"/>
      <c r="XS351" s="0"/>
      <c r="XT351" s="0"/>
      <c r="XU351" s="0"/>
      <c r="XV351" s="0"/>
      <c r="XW351" s="0"/>
      <c r="XX351" s="0"/>
      <c r="XY351" s="0"/>
      <c r="XZ351" s="0"/>
      <c r="YA351" s="0"/>
      <c r="YB351" s="0"/>
      <c r="YC351" s="0"/>
      <c r="YD351" s="0"/>
      <c r="YE351" s="0"/>
      <c r="YF351" s="0"/>
      <c r="YG351" s="0"/>
      <c r="YH351" s="0"/>
      <c r="YI351" s="0"/>
      <c r="YJ351" s="0"/>
      <c r="YK351" s="0"/>
      <c r="YL351" s="0"/>
      <c r="YM351" s="0"/>
      <c r="YN351" s="0"/>
      <c r="YO351" s="0"/>
      <c r="YP351" s="0"/>
      <c r="YQ351" s="0"/>
      <c r="YR351" s="0"/>
      <c r="YS351" s="0"/>
      <c r="YT351" s="0"/>
      <c r="YU351" s="0"/>
      <c r="YV351" s="0"/>
      <c r="YW351" s="0"/>
      <c r="YX351" s="0"/>
      <c r="YY351" s="0"/>
      <c r="YZ351" s="0"/>
      <c r="ZA351" s="0"/>
      <c r="ZB351" s="0"/>
      <c r="ZC351" s="0"/>
      <c r="ZD351" s="0"/>
      <c r="ZE351" s="0"/>
      <c r="ZF351" s="0"/>
      <c r="ZG351" s="0"/>
      <c r="ZH351" s="0"/>
      <c r="ZI351" s="0"/>
      <c r="ZJ351" s="0"/>
      <c r="ZK351" s="0"/>
      <c r="ZL351" s="0"/>
      <c r="ZM351" s="0"/>
      <c r="ZN351" s="0"/>
      <c r="ZO351" s="0"/>
      <c r="ZP351" s="0"/>
      <c r="ZQ351" s="0"/>
      <c r="ZR351" s="0"/>
      <c r="ZS351" s="0"/>
      <c r="ZT351" s="0"/>
      <c r="ZU351" s="0"/>
      <c r="ZV351" s="0"/>
      <c r="ZW351" s="0"/>
      <c r="ZX351" s="0"/>
      <c r="ZY351" s="0"/>
      <c r="ZZ351" s="0"/>
      <c r="AAA351" s="0"/>
      <c r="AAB351" s="0"/>
      <c r="AAC351" s="0"/>
      <c r="AAD351" s="0"/>
      <c r="AAE351" s="0"/>
      <c r="AAF351" s="0"/>
      <c r="AAG351" s="0"/>
      <c r="AAH351" s="0"/>
      <c r="AAI351" s="0"/>
      <c r="AAJ351" s="0"/>
      <c r="AAK351" s="0"/>
      <c r="AAL351" s="0"/>
      <c r="AAM351" s="0"/>
      <c r="AAN351" s="0"/>
      <c r="AAO351" s="0"/>
      <c r="AAP351" s="0"/>
      <c r="AAQ351" s="0"/>
      <c r="AAR351" s="0"/>
      <c r="AAS351" s="0"/>
      <c r="AAT351" s="0"/>
      <c r="AAU351" s="0"/>
      <c r="AAV351" s="0"/>
      <c r="AAW351" s="0"/>
      <c r="AAX351" s="0"/>
      <c r="AAY351" s="0"/>
      <c r="AAZ351" s="0"/>
      <c r="ABA351" s="0"/>
      <c r="ABB351" s="0"/>
      <c r="ABC351" s="0"/>
      <c r="ABD351" s="0"/>
      <c r="ABE351" s="0"/>
      <c r="ABF351" s="0"/>
      <c r="ABG351" s="0"/>
      <c r="ABH351" s="0"/>
      <c r="ABI351" s="0"/>
      <c r="ABJ351" s="0"/>
      <c r="ABK351" s="0"/>
      <c r="ABL351" s="0"/>
      <c r="ABM351" s="0"/>
      <c r="ABN351" s="0"/>
      <c r="ABO351" s="0"/>
      <c r="ABP351" s="0"/>
      <c r="ABQ351" s="0"/>
      <c r="ABR351" s="0"/>
      <c r="ABS351" s="0"/>
      <c r="ABT351" s="0"/>
      <c r="ABU351" s="0"/>
      <c r="ABV351" s="0"/>
      <c r="ABW351" s="0"/>
      <c r="ABX351" s="0"/>
      <c r="ABY351" s="0"/>
      <c r="ABZ351" s="0"/>
      <c r="ACA351" s="0"/>
      <c r="ACB351" s="0"/>
      <c r="ACC351" s="0"/>
      <c r="ACD351" s="0"/>
      <c r="ACE351" s="0"/>
      <c r="ACF351" s="0"/>
      <c r="ACG351" s="0"/>
      <c r="ACH351" s="0"/>
      <c r="ACI351" s="0"/>
      <c r="ACJ351" s="0"/>
      <c r="ACK351" s="0"/>
      <c r="ACL351" s="0"/>
      <c r="ACM351" s="0"/>
      <c r="ACN351" s="0"/>
      <c r="ACO351" s="0"/>
      <c r="ACP351" s="0"/>
      <c r="ACQ351" s="0"/>
      <c r="ACR351" s="0"/>
      <c r="ACS351" s="0"/>
      <c r="ACT351" s="0"/>
      <c r="ACU351" s="0"/>
      <c r="ACV351" s="0"/>
      <c r="ACW351" s="0"/>
      <c r="ACX351" s="0"/>
      <c r="ACY351" s="0"/>
      <c r="ACZ351" s="0"/>
      <c r="ADA351" s="0"/>
      <c r="ADB351" s="0"/>
      <c r="ADC351" s="0"/>
      <c r="ADD351" s="0"/>
      <c r="ADE351" s="0"/>
      <c r="ADF351" s="0"/>
      <c r="ADG351" s="0"/>
      <c r="ADH351" s="0"/>
      <c r="ADI351" s="0"/>
      <c r="ADJ351" s="0"/>
      <c r="ADK351" s="0"/>
      <c r="ADL351" s="0"/>
      <c r="ADM351" s="0"/>
      <c r="ADN351" s="0"/>
      <c r="ADO351" s="0"/>
      <c r="ADP351" s="0"/>
      <c r="ADQ351" s="0"/>
      <c r="ADR351" s="0"/>
      <c r="ADS351" s="0"/>
      <c r="ADT351" s="0"/>
      <c r="ADU351" s="0"/>
      <c r="ADV351" s="0"/>
      <c r="ADW351" s="0"/>
      <c r="ADX351" s="0"/>
      <c r="ADY351" s="0"/>
      <c r="ADZ351" s="0"/>
      <c r="AEA351" s="0"/>
      <c r="AEB351" s="0"/>
      <c r="AEC351" s="0"/>
    </row>
    <row r="352" customFormat="false" ht="15" hidden="false" customHeight="true" outlineLevel="0" collapsed="false">
      <c r="A352" s="0"/>
      <c r="B352" s="0"/>
      <c r="C352" s="232"/>
      <c r="D352" s="221"/>
      <c r="E352" s="271"/>
      <c r="F352" s="141" t="n">
        <f aca="false">SUM(F339:F351)</f>
        <v>43</v>
      </c>
      <c r="G352" s="141" t="n">
        <f aca="false">SUM(G339:G351)</f>
        <v>48</v>
      </c>
      <c r="H352" s="141" t="n">
        <f aca="false">SUM(H339:H351)</f>
        <v>182</v>
      </c>
      <c r="I352" s="141" t="n">
        <f aca="false">SUM(I339:I351)</f>
        <v>8</v>
      </c>
      <c r="J352" s="141" t="n">
        <f aca="false">SUM(J339:J351)</f>
        <v>8</v>
      </c>
      <c r="K352" s="6" t="n">
        <f aca="false">SUM(K339:K351)</f>
        <v>289</v>
      </c>
      <c r="L352" s="269" t="s">
        <v>791</v>
      </c>
      <c r="M352" s="270"/>
      <c r="N352" s="8"/>
      <c r="O352" s="270"/>
      <c r="P352" s="270"/>
      <c r="Q352" s="270"/>
      <c r="R352" s="182"/>
      <c r="S352" s="264"/>
      <c r="T352" s="265"/>
      <c r="U352" s="264"/>
      <c r="V352" s="264"/>
      <c r="W352" s="264"/>
      <c r="X352" s="264"/>
      <c r="Y352" s="264"/>
      <c r="Z352" s="264"/>
      <c r="AA352" s="264"/>
      <c r="AB352" s="266"/>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c r="CO352" s="0"/>
      <c r="CP352" s="0"/>
      <c r="CQ352" s="0"/>
      <c r="CR352" s="0"/>
      <c r="CS352" s="0"/>
      <c r="CT352" s="0"/>
      <c r="CU352" s="0"/>
      <c r="CV352" s="0"/>
      <c r="CW352" s="0"/>
      <c r="CX352" s="0"/>
      <c r="CY352" s="0"/>
      <c r="CZ352" s="0"/>
      <c r="DA352" s="0"/>
      <c r="DB352" s="0"/>
      <c r="DC352" s="0"/>
      <c r="DD352" s="0"/>
      <c r="DE352" s="0"/>
      <c r="DF352" s="0"/>
      <c r="DG352" s="0"/>
      <c r="DH352" s="0"/>
      <c r="DI352" s="0"/>
      <c r="DJ352" s="0"/>
      <c r="DK352" s="0"/>
      <c r="DL352" s="0"/>
      <c r="DM352" s="0"/>
      <c r="DN352" s="0"/>
      <c r="DO352" s="0"/>
      <c r="DP352" s="0"/>
      <c r="DQ352" s="0"/>
      <c r="DR352" s="0"/>
      <c r="DS352" s="0"/>
      <c r="DT352" s="0"/>
      <c r="DU352" s="0"/>
      <c r="DV352" s="0"/>
      <c r="DW352" s="0"/>
      <c r="DX352" s="0"/>
      <c r="DY352" s="0"/>
      <c r="DZ352" s="0"/>
      <c r="EA352" s="0"/>
      <c r="EB352" s="0"/>
      <c r="EC352" s="0"/>
      <c r="ED352" s="0"/>
      <c r="EE352" s="0"/>
      <c r="EF352" s="0"/>
      <c r="EG352" s="0"/>
      <c r="EH352" s="0"/>
      <c r="EI352" s="0"/>
      <c r="EJ352" s="0"/>
      <c r="EK352" s="0"/>
      <c r="EL352" s="0"/>
      <c r="EM352" s="0"/>
      <c r="EN352" s="0"/>
      <c r="EO352" s="0"/>
      <c r="EP352" s="0"/>
      <c r="EQ352" s="0"/>
      <c r="ER352" s="0"/>
      <c r="ES352" s="0"/>
      <c r="ET352" s="0"/>
      <c r="EU352" s="0"/>
      <c r="EV352" s="0"/>
      <c r="EW352" s="0"/>
      <c r="EX352" s="0"/>
      <c r="EY352" s="0"/>
      <c r="EZ352" s="0"/>
      <c r="FA352" s="0"/>
      <c r="FB352" s="0"/>
      <c r="FC352" s="0"/>
      <c r="FD352" s="0"/>
      <c r="FE352" s="0"/>
      <c r="FF352" s="0"/>
      <c r="FG352" s="0"/>
      <c r="FH352" s="0"/>
      <c r="FI352" s="0"/>
      <c r="FJ352" s="0"/>
      <c r="FK352" s="0"/>
      <c r="FL352" s="0"/>
      <c r="FM352" s="0"/>
      <c r="FN352" s="0"/>
      <c r="FO352" s="0"/>
      <c r="FP352" s="0"/>
      <c r="FQ352" s="0"/>
      <c r="FR352" s="0"/>
      <c r="FS352" s="0"/>
      <c r="FT352" s="0"/>
      <c r="FU352" s="0"/>
      <c r="FV352" s="0"/>
      <c r="FW352" s="0"/>
      <c r="FX352" s="0"/>
      <c r="FY352" s="0"/>
      <c r="FZ352" s="0"/>
      <c r="GA352" s="0"/>
      <c r="GB352" s="0"/>
      <c r="GC352" s="0"/>
      <c r="GD352" s="0"/>
      <c r="GE352" s="0"/>
      <c r="GF352" s="0"/>
      <c r="GG352" s="0"/>
      <c r="GH352" s="0"/>
      <c r="GI352" s="0"/>
      <c r="GJ352" s="0"/>
      <c r="GK352" s="0"/>
      <c r="GL352" s="0"/>
      <c r="GM352" s="0"/>
      <c r="GN352" s="0"/>
      <c r="GO352" s="0"/>
      <c r="GP352" s="0"/>
      <c r="GQ352" s="0"/>
      <c r="GR352" s="0"/>
      <c r="GS352" s="0"/>
      <c r="GT352" s="0"/>
      <c r="GU352" s="0"/>
      <c r="GV352" s="0"/>
      <c r="GW352" s="0"/>
      <c r="GX352" s="0"/>
      <c r="GY352" s="0"/>
      <c r="GZ352" s="0"/>
      <c r="HA352" s="0"/>
      <c r="HB352" s="0"/>
      <c r="HC352" s="0"/>
      <c r="HD352" s="0"/>
      <c r="HE352" s="0"/>
      <c r="HF352" s="0"/>
      <c r="HG352" s="0"/>
      <c r="HH352" s="0"/>
      <c r="HI352" s="0"/>
      <c r="HJ352" s="0"/>
      <c r="HK352" s="0"/>
      <c r="HL352" s="0"/>
      <c r="HM352" s="0"/>
      <c r="HN352" s="0"/>
      <c r="HO352" s="0"/>
      <c r="HP352" s="0"/>
      <c r="HQ352" s="0"/>
      <c r="HR352" s="0"/>
      <c r="HS352" s="0"/>
      <c r="HT352" s="0"/>
      <c r="HU352" s="0"/>
      <c r="HV352" s="0"/>
      <c r="HW352" s="0"/>
      <c r="HX352" s="0"/>
      <c r="HY352" s="0"/>
      <c r="HZ352" s="0"/>
      <c r="IA352" s="0"/>
      <c r="IB352" s="0"/>
      <c r="IC352" s="0"/>
      <c r="ID352" s="0"/>
      <c r="IE352" s="0"/>
      <c r="IF352" s="0"/>
      <c r="IG352" s="0"/>
      <c r="IH352" s="0"/>
      <c r="II352" s="0"/>
      <c r="IJ352" s="0"/>
      <c r="IK352" s="0"/>
      <c r="IL352" s="0"/>
      <c r="IM352" s="0"/>
      <c r="IN352" s="0"/>
      <c r="IO352" s="0"/>
      <c r="IP352" s="0"/>
      <c r="IQ352" s="0"/>
      <c r="IR352" s="0"/>
      <c r="IS352" s="0"/>
      <c r="IT352" s="0"/>
      <c r="IU352" s="0"/>
      <c r="IV352" s="0"/>
      <c r="IW352" s="0"/>
      <c r="IX352" s="0"/>
      <c r="IY352" s="0"/>
      <c r="IZ352" s="0"/>
      <c r="JA352" s="0"/>
      <c r="JB352" s="0"/>
      <c r="JC352" s="0"/>
      <c r="JD352" s="0"/>
      <c r="JE352" s="0"/>
      <c r="JF352" s="0"/>
      <c r="JG352" s="0"/>
      <c r="JH352" s="0"/>
      <c r="JI352" s="0"/>
      <c r="JJ352" s="0"/>
      <c r="JK352" s="0"/>
      <c r="JL352" s="0"/>
      <c r="JM352" s="0"/>
      <c r="JN352" s="0"/>
      <c r="JO352" s="0"/>
      <c r="JP352" s="0"/>
      <c r="JQ352" s="0"/>
      <c r="JR352" s="0"/>
      <c r="JS352" s="0"/>
      <c r="JT352" s="0"/>
      <c r="JU352" s="0"/>
      <c r="JV352" s="0"/>
      <c r="JW352" s="0"/>
      <c r="JX352" s="0"/>
      <c r="JY352" s="0"/>
      <c r="JZ352" s="0"/>
      <c r="KA352" s="0"/>
      <c r="KB352" s="0"/>
      <c r="KC352" s="0"/>
      <c r="KD352" s="0"/>
      <c r="KE352" s="0"/>
      <c r="KF352" s="0"/>
      <c r="KG352" s="0"/>
      <c r="KH352" s="0"/>
      <c r="KI352" s="0"/>
      <c r="KJ352" s="0"/>
      <c r="KK352" s="0"/>
      <c r="KL352" s="0"/>
      <c r="KM352" s="0"/>
      <c r="KN352" s="0"/>
      <c r="KO352" s="0"/>
      <c r="KP352" s="0"/>
      <c r="KQ352" s="0"/>
      <c r="KR352" s="0"/>
      <c r="KS352" s="0"/>
      <c r="KT352" s="0"/>
      <c r="KU352" s="0"/>
      <c r="KV352" s="0"/>
      <c r="KW352" s="0"/>
      <c r="KX352" s="0"/>
      <c r="KY352" s="0"/>
      <c r="KZ352" s="0"/>
      <c r="LA352" s="0"/>
      <c r="LB352" s="0"/>
      <c r="LC352" s="0"/>
      <c r="LD352" s="0"/>
      <c r="LE352" s="0"/>
      <c r="LF352" s="0"/>
      <c r="LG352" s="0"/>
      <c r="LH352" s="0"/>
      <c r="LI352" s="0"/>
      <c r="LJ352" s="0"/>
      <c r="LK352" s="0"/>
      <c r="LL352" s="0"/>
      <c r="LM352" s="0"/>
      <c r="LN352" s="0"/>
      <c r="LO352" s="0"/>
      <c r="LP352" s="0"/>
      <c r="LQ352" s="0"/>
      <c r="LR352" s="0"/>
      <c r="LS352" s="0"/>
      <c r="LT352" s="0"/>
      <c r="LU352" s="0"/>
      <c r="LV352" s="0"/>
      <c r="LW352" s="0"/>
      <c r="LX352" s="0"/>
      <c r="LY352" s="0"/>
      <c r="LZ352" s="0"/>
      <c r="MA352" s="0"/>
      <c r="MB352" s="0"/>
      <c r="MC352" s="0"/>
      <c r="MD352" s="0"/>
      <c r="ME352" s="0"/>
      <c r="MF352" s="0"/>
      <c r="MG352" s="0"/>
      <c r="MH352" s="0"/>
      <c r="MI352" s="0"/>
      <c r="MJ352" s="0"/>
      <c r="MK352" s="0"/>
      <c r="ML352" s="0"/>
      <c r="MM352" s="0"/>
      <c r="MN352" s="0"/>
      <c r="MO352" s="0"/>
      <c r="MP352" s="0"/>
      <c r="MQ352" s="0"/>
      <c r="MR352" s="0"/>
      <c r="MS352" s="0"/>
      <c r="MT352" s="0"/>
      <c r="MU352" s="0"/>
      <c r="MV352" s="0"/>
      <c r="MW352" s="0"/>
      <c r="MX352" s="0"/>
      <c r="MY352" s="0"/>
      <c r="MZ352" s="0"/>
      <c r="NA352" s="0"/>
      <c r="NB352" s="0"/>
      <c r="NC352" s="0"/>
      <c r="ND352" s="0"/>
      <c r="NE352" s="0"/>
      <c r="NF352" s="0"/>
      <c r="NG352" s="0"/>
      <c r="NH352" s="0"/>
      <c r="NI352" s="0"/>
      <c r="NJ352" s="0"/>
      <c r="NK352" s="0"/>
      <c r="NL352" s="0"/>
      <c r="NM352" s="0"/>
      <c r="NN352" s="0"/>
      <c r="NO352" s="0"/>
      <c r="NP352" s="0"/>
      <c r="NQ352" s="0"/>
      <c r="NR352" s="0"/>
      <c r="NS352" s="0"/>
      <c r="NT352" s="0"/>
      <c r="NU352" s="0"/>
      <c r="NV352" s="0"/>
      <c r="NW352" s="0"/>
      <c r="NX352" s="0"/>
      <c r="NY352" s="0"/>
      <c r="NZ352" s="0"/>
      <c r="OA352" s="0"/>
      <c r="OB352" s="0"/>
      <c r="OC352" s="0"/>
      <c r="OD352" s="0"/>
      <c r="OE352" s="0"/>
      <c r="OF352" s="0"/>
      <c r="OG352" s="0"/>
      <c r="OH352" s="0"/>
      <c r="OI352" s="0"/>
      <c r="OJ352" s="0"/>
      <c r="OK352" s="0"/>
      <c r="OL352" s="0"/>
      <c r="OM352" s="0"/>
      <c r="ON352" s="0"/>
      <c r="OO352" s="0"/>
      <c r="OP352" s="0"/>
      <c r="OQ352" s="0"/>
      <c r="OR352" s="0"/>
      <c r="OS352" s="0"/>
      <c r="OT352" s="0"/>
      <c r="OU352" s="0"/>
      <c r="OV352" s="0"/>
      <c r="OW352" s="0"/>
      <c r="OX352" s="0"/>
      <c r="OY352" s="0"/>
      <c r="OZ352" s="0"/>
      <c r="PA352" s="0"/>
      <c r="PB352" s="0"/>
      <c r="PC352" s="0"/>
      <c r="PD352" s="0"/>
      <c r="PE352" s="0"/>
      <c r="PF352" s="0"/>
      <c r="PG352" s="0"/>
      <c r="PH352" s="0"/>
      <c r="PI352" s="0"/>
      <c r="PJ352" s="0"/>
      <c r="PK352" s="0"/>
      <c r="PL352" s="0"/>
      <c r="PM352" s="0"/>
      <c r="PN352" s="0"/>
      <c r="PO352" s="0"/>
      <c r="PP352" s="0"/>
      <c r="PQ352" s="0"/>
      <c r="PR352" s="0"/>
      <c r="PS352" s="0"/>
      <c r="PT352" s="0"/>
      <c r="PU352" s="0"/>
      <c r="PV352" s="0"/>
      <c r="PW352" s="0"/>
      <c r="PX352" s="0"/>
      <c r="PY352" s="0"/>
      <c r="PZ352" s="0"/>
      <c r="QA352" s="0"/>
      <c r="QB352" s="0"/>
      <c r="QC352" s="0"/>
      <c r="QD352" s="0"/>
      <c r="QE352" s="0"/>
      <c r="QF352" s="0"/>
      <c r="QG352" s="0"/>
      <c r="QH352" s="0"/>
      <c r="QI352" s="0"/>
      <c r="QJ352" s="0"/>
      <c r="QK352" s="0"/>
      <c r="QL352" s="0"/>
      <c r="QM352" s="0"/>
      <c r="QN352" s="0"/>
      <c r="QO352" s="0"/>
      <c r="QP352" s="0"/>
      <c r="QQ352" s="0"/>
      <c r="QR352" s="0"/>
      <c r="QS352" s="0"/>
      <c r="QT352" s="0"/>
      <c r="QU352" s="0"/>
      <c r="QV352" s="0"/>
      <c r="QW352" s="0"/>
      <c r="QX352" s="0"/>
      <c r="QY352" s="0"/>
      <c r="QZ352" s="0"/>
      <c r="RA352" s="0"/>
      <c r="RB352" s="0"/>
      <c r="RC352" s="0"/>
      <c r="RD352" s="0"/>
      <c r="RE352" s="0"/>
      <c r="RF352" s="0"/>
      <c r="RG352" s="0"/>
      <c r="RH352" s="0"/>
      <c r="RI352" s="0"/>
      <c r="RJ352" s="0"/>
      <c r="RK352" s="0"/>
      <c r="RL352" s="0"/>
      <c r="RM352" s="0"/>
      <c r="RN352" s="0"/>
      <c r="RO352" s="0"/>
      <c r="RP352" s="0"/>
      <c r="RQ352" s="0"/>
      <c r="RR352" s="0"/>
      <c r="RS352" s="0"/>
      <c r="RT352" s="0"/>
      <c r="RU352" s="0"/>
      <c r="RV352" s="0"/>
      <c r="RW352" s="0"/>
      <c r="RX352" s="0"/>
      <c r="RY352" s="0"/>
      <c r="RZ352" s="0"/>
      <c r="SA352" s="0"/>
      <c r="SB352" s="0"/>
      <c r="SC352" s="0"/>
      <c r="SD352" s="0"/>
      <c r="SE352" s="0"/>
      <c r="SF352" s="0"/>
      <c r="SG352" s="0"/>
      <c r="SH352" s="0"/>
      <c r="SI352" s="0"/>
      <c r="SJ352" s="0"/>
      <c r="SK352" s="0"/>
      <c r="SL352" s="0"/>
      <c r="SM352" s="0"/>
      <c r="SN352" s="0"/>
      <c r="SO352" s="0"/>
      <c r="SP352" s="0"/>
      <c r="SQ352" s="0"/>
      <c r="SR352" s="0"/>
      <c r="SS352" s="0"/>
      <c r="ST352" s="0"/>
      <c r="SU352" s="0"/>
      <c r="SV352" s="0"/>
      <c r="SW352" s="0"/>
      <c r="SX352" s="0"/>
      <c r="SY352" s="0"/>
      <c r="SZ352" s="0"/>
      <c r="TA352" s="0"/>
      <c r="TB352" s="0"/>
      <c r="TC352" s="0"/>
      <c r="TD352" s="0"/>
      <c r="TE352" s="0"/>
      <c r="TF352" s="0"/>
      <c r="TG352" s="0"/>
      <c r="TH352" s="0"/>
      <c r="TI352" s="0"/>
      <c r="TJ352" s="0"/>
      <c r="TK352" s="0"/>
      <c r="TL352" s="0"/>
      <c r="TM352" s="0"/>
      <c r="TN352" s="0"/>
      <c r="TO352" s="0"/>
      <c r="TP352" s="0"/>
      <c r="TQ352" s="0"/>
      <c r="TR352" s="0"/>
      <c r="TS352" s="0"/>
      <c r="TT352" s="0"/>
      <c r="TU352" s="0"/>
      <c r="TV352" s="0"/>
      <c r="TW352" s="0"/>
      <c r="TX352" s="0"/>
      <c r="TY352" s="0"/>
      <c r="TZ352" s="0"/>
      <c r="UA352" s="0"/>
      <c r="UB352" s="0"/>
      <c r="UC352" s="0"/>
      <c r="UD352" s="0"/>
      <c r="UE352" s="0"/>
      <c r="UF352" s="0"/>
      <c r="UG352" s="0"/>
      <c r="UH352" s="0"/>
      <c r="UI352" s="0"/>
      <c r="UJ352" s="0"/>
      <c r="UK352" s="0"/>
      <c r="UL352" s="0"/>
      <c r="UM352" s="0"/>
      <c r="UN352" s="0"/>
      <c r="UO352" s="0"/>
      <c r="UP352" s="0"/>
      <c r="UQ352" s="0"/>
      <c r="UR352" s="0"/>
      <c r="US352" s="0"/>
      <c r="UT352" s="0"/>
      <c r="UU352" s="0"/>
      <c r="UV352" s="0"/>
      <c r="UW352" s="0"/>
      <c r="UX352" s="0"/>
      <c r="UY352" s="0"/>
      <c r="UZ352" s="0"/>
      <c r="VA352" s="0"/>
      <c r="VB352" s="0"/>
      <c r="VC352" s="0"/>
      <c r="VD352" s="0"/>
      <c r="VE352" s="0"/>
      <c r="VF352" s="0"/>
      <c r="VG352" s="0"/>
      <c r="VH352" s="0"/>
      <c r="VI352" s="0"/>
      <c r="VJ352" s="0"/>
      <c r="VK352" s="0"/>
      <c r="VL352" s="0"/>
      <c r="VM352" s="0"/>
      <c r="VN352" s="0"/>
      <c r="VO352" s="0"/>
      <c r="VP352" s="0"/>
      <c r="VQ352" s="0"/>
      <c r="VR352" s="0"/>
      <c r="VS352" s="0"/>
      <c r="VT352" s="0"/>
      <c r="VU352" s="0"/>
      <c r="VV352" s="0"/>
      <c r="VW352" s="0"/>
      <c r="VX352" s="0"/>
      <c r="VY352" s="0"/>
      <c r="VZ352" s="0"/>
      <c r="WA352" s="0"/>
      <c r="WB352" s="0"/>
      <c r="WC352" s="0"/>
      <c r="WD352" s="0"/>
      <c r="WE352" s="0"/>
      <c r="WF352" s="0"/>
      <c r="WG352" s="0"/>
      <c r="WH352" s="0"/>
      <c r="WI352" s="0"/>
      <c r="WJ352" s="0"/>
      <c r="WK352" s="0"/>
      <c r="WL352" s="0"/>
      <c r="WM352" s="0"/>
      <c r="WN352" s="0"/>
      <c r="WO352" s="0"/>
      <c r="WP352" s="0"/>
      <c r="WQ352" s="0"/>
      <c r="WR352" s="0"/>
      <c r="WS352" s="0"/>
      <c r="WT352" s="0"/>
      <c r="WU352" s="0"/>
      <c r="WV352" s="0"/>
      <c r="WW352" s="0"/>
      <c r="WX352" s="0"/>
      <c r="WY352" s="0"/>
      <c r="WZ352" s="0"/>
      <c r="XA352" s="0"/>
      <c r="XB352" s="0"/>
      <c r="XC352" s="0"/>
      <c r="XD352" s="0"/>
      <c r="XE352" s="0"/>
      <c r="XF352" s="0"/>
      <c r="XG352" s="0"/>
      <c r="XH352" s="0"/>
      <c r="XI352" s="0"/>
      <c r="XJ352" s="0"/>
      <c r="XK352" s="0"/>
      <c r="XL352" s="0"/>
      <c r="XM352" s="0"/>
      <c r="XN352" s="0"/>
      <c r="XO352" s="0"/>
      <c r="XP352" s="0"/>
      <c r="XQ352" s="0"/>
      <c r="XR352" s="0"/>
      <c r="XS352" s="0"/>
      <c r="XT352" s="0"/>
      <c r="XU352" s="0"/>
      <c r="XV352" s="0"/>
      <c r="XW352" s="0"/>
      <c r="XX352" s="0"/>
      <c r="XY352" s="0"/>
      <c r="XZ352" s="0"/>
      <c r="YA352" s="0"/>
      <c r="YB352" s="0"/>
      <c r="YC352" s="0"/>
      <c r="YD352" s="0"/>
      <c r="YE352" s="0"/>
      <c r="YF352" s="0"/>
      <c r="YG352" s="0"/>
      <c r="YH352" s="0"/>
      <c r="YI352" s="0"/>
      <c r="YJ352" s="0"/>
      <c r="YK352" s="0"/>
      <c r="YL352" s="0"/>
      <c r="YM352" s="0"/>
      <c r="YN352" s="0"/>
      <c r="YO352" s="0"/>
      <c r="YP352" s="0"/>
      <c r="YQ352" s="0"/>
      <c r="YR352" s="0"/>
      <c r="YS352" s="0"/>
      <c r="YT352" s="0"/>
      <c r="YU352" s="0"/>
      <c r="YV352" s="0"/>
      <c r="YW352" s="0"/>
      <c r="YX352" s="0"/>
      <c r="YY352" s="0"/>
      <c r="YZ352" s="0"/>
      <c r="ZA352" s="0"/>
      <c r="ZB352" s="0"/>
      <c r="ZC352" s="0"/>
      <c r="ZD352" s="0"/>
      <c r="ZE352" s="0"/>
      <c r="ZF352" s="0"/>
      <c r="ZG352" s="0"/>
      <c r="ZH352" s="0"/>
      <c r="ZI352" s="0"/>
      <c r="ZJ352" s="0"/>
      <c r="ZK352" s="0"/>
      <c r="ZL352" s="0"/>
      <c r="ZM352" s="0"/>
      <c r="ZN352" s="0"/>
      <c r="ZO352" s="0"/>
      <c r="ZP352" s="0"/>
      <c r="ZQ352" s="0"/>
      <c r="ZR352" s="0"/>
      <c r="ZS352" s="0"/>
      <c r="ZT352" s="0"/>
      <c r="ZU352" s="0"/>
      <c r="ZV352" s="0"/>
      <c r="ZW352" s="0"/>
      <c r="ZX352" s="0"/>
      <c r="ZY352" s="0"/>
      <c r="ZZ352" s="0"/>
      <c r="AAA352" s="0"/>
      <c r="AAB352" s="0"/>
      <c r="AAC352" s="0"/>
      <c r="AAD352" s="0"/>
      <c r="AAE352" s="0"/>
      <c r="AAF352" s="0"/>
      <c r="AAG352" s="0"/>
      <c r="AAH352" s="0"/>
      <c r="AAI352" s="0"/>
      <c r="AAJ352" s="0"/>
      <c r="AAK352" s="0"/>
      <c r="AAL352" s="0"/>
      <c r="AAM352" s="0"/>
      <c r="AAN352" s="0"/>
      <c r="AAO352" s="0"/>
      <c r="AAP352" s="0"/>
      <c r="AAQ352" s="0"/>
      <c r="AAR352" s="0"/>
      <c r="AAS352" s="0"/>
      <c r="AAT352" s="0"/>
      <c r="AAU352" s="0"/>
      <c r="AAV352" s="0"/>
      <c r="AAW352" s="0"/>
      <c r="AAX352" s="0"/>
      <c r="AAY352" s="0"/>
      <c r="AAZ352" s="0"/>
      <c r="ABA352" s="0"/>
      <c r="ABB352" s="0"/>
      <c r="ABC352" s="0"/>
      <c r="ABD352" s="0"/>
      <c r="ABE352" s="0"/>
      <c r="ABF352" s="0"/>
      <c r="ABG352" s="0"/>
      <c r="ABH352" s="0"/>
      <c r="ABI352" s="0"/>
      <c r="ABJ352" s="0"/>
      <c r="ABK352" s="0"/>
      <c r="ABL352" s="0"/>
      <c r="ABM352" s="0"/>
      <c r="ABN352" s="0"/>
      <c r="ABO352" s="0"/>
      <c r="ABP352" s="0"/>
      <c r="ABQ352" s="0"/>
      <c r="ABR352" s="0"/>
      <c r="ABS352" s="0"/>
      <c r="ABT352" s="0"/>
      <c r="ABU352" s="0"/>
      <c r="ABV352" s="0"/>
      <c r="ABW352" s="0"/>
      <c r="ABX352" s="0"/>
      <c r="ABY352" s="0"/>
      <c r="ABZ352" s="0"/>
      <c r="ACA352" s="0"/>
      <c r="ACB352" s="0"/>
      <c r="ACC352" s="0"/>
      <c r="ACD352" s="0"/>
      <c r="ACE352" s="0"/>
      <c r="ACF352" s="0"/>
      <c r="ACG352" s="0"/>
      <c r="ACH352" s="0"/>
      <c r="ACI352" s="0"/>
      <c r="ACJ352" s="0"/>
      <c r="ACK352" s="0"/>
      <c r="ACL352" s="0"/>
      <c r="ACM352" s="0"/>
      <c r="ACN352" s="0"/>
      <c r="ACO352" s="0"/>
      <c r="ACP352" s="0"/>
      <c r="ACQ352" s="0"/>
      <c r="ACR352" s="0"/>
      <c r="ACS352" s="0"/>
      <c r="ACT352" s="0"/>
      <c r="ACU352" s="0"/>
      <c r="ACV352" s="0"/>
      <c r="ACW352" s="0"/>
      <c r="ACX352" s="0"/>
      <c r="ACY352" s="0"/>
      <c r="ACZ352" s="0"/>
      <c r="ADA352" s="0"/>
      <c r="ADB352" s="0"/>
      <c r="ADC352" s="0"/>
      <c r="ADD352" s="0"/>
      <c r="ADE352" s="0"/>
      <c r="ADF352" s="0"/>
      <c r="ADG352" s="0"/>
      <c r="ADH352" s="0"/>
      <c r="ADI352" s="0"/>
      <c r="ADJ352" s="0"/>
      <c r="ADK352" s="0"/>
      <c r="ADL352" s="0"/>
      <c r="ADM352" s="0"/>
      <c r="ADN352" s="0"/>
      <c r="ADO352" s="0"/>
      <c r="ADP352" s="0"/>
      <c r="ADQ352" s="0"/>
      <c r="ADR352" s="0"/>
      <c r="ADS352" s="0"/>
      <c r="ADT352" s="0"/>
      <c r="ADU352" s="0"/>
      <c r="ADV352" s="0"/>
      <c r="ADW352" s="0"/>
      <c r="ADX352" s="0"/>
      <c r="ADY352" s="0"/>
      <c r="ADZ352" s="0"/>
      <c r="AEA352" s="0"/>
      <c r="AEB352" s="0"/>
      <c r="AEC352" s="0"/>
    </row>
    <row r="353" s="15" customFormat="true" ht="13.8" hidden="false" customHeight="false" outlineLevel="0" collapsed="false">
      <c r="A353" s="176"/>
      <c r="B353" s="176"/>
      <c r="C353" s="272"/>
      <c r="D353" s="221"/>
      <c r="E353" s="273"/>
      <c r="F353" s="274"/>
      <c r="G353" s="274"/>
      <c r="H353" s="274"/>
      <c r="I353" s="274"/>
      <c r="J353" s="176"/>
      <c r="K353" s="275"/>
      <c r="L353" s="176"/>
      <c r="M353" s="274"/>
      <c r="N353" s="173"/>
      <c r="O353" s="276"/>
      <c r="P353" s="276"/>
      <c r="Q353" s="276"/>
      <c r="R353" s="182"/>
      <c r="S353" s="170"/>
      <c r="T353" s="170"/>
      <c r="U353" s="170"/>
      <c r="V353" s="170"/>
      <c r="W353" s="170"/>
      <c r="X353" s="170"/>
      <c r="Y353" s="170"/>
      <c r="Z353" s="170"/>
      <c r="AA353" s="170"/>
      <c r="AB353" s="14"/>
      <c r="AC353" s="136"/>
      <c r="AD353" s="136"/>
      <c r="AE353" s="136"/>
      <c r="AF353" s="136"/>
      <c r="AG353" s="136"/>
      <c r="AH353" s="136"/>
      <c r="AI353" s="136"/>
      <c r="AJ353" s="136"/>
      <c r="AK353" s="136"/>
      <c r="AL353" s="136"/>
      <c r="AM353" s="136"/>
      <c r="AN353" s="136"/>
      <c r="AO353" s="136"/>
      <c r="AP353" s="136"/>
      <c r="AQ353" s="136"/>
      <c r="AR353" s="136"/>
      <c r="AS353" s="136"/>
      <c r="AT353" s="136"/>
      <c r="AU353" s="136"/>
      <c r="AV353" s="136"/>
      <c r="AW353" s="136"/>
      <c r="AX353" s="136"/>
      <c r="AY353" s="136"/>
      <c r="AZ353" s="136"/>
      <c r="BA353" s="136"/>
      <c r="BB353" s="136"/>
      <c r="BC353" s="136"/>
      <c r="BD353" s="136"/>
      <c r="BE353" s="136"/>
      <c r="BF353" s="136"/>
      <c r="BG353" s="136"/>
      <c r="BH353" s="136"/>
      <c r="BI353" s="136"/>
      <c r="BJ353" s="136"/>
      <c r="BK353" s="136"/>
      <c r="BL353" s="136"/>
      <c r="BM353" s="136"/>
      <c r="BN353" s="136"/>
      <c r="BO353" s="136"/>
      <c r="BP353" s="136"/>
      <c r="BQ353" s="136"/>
      <c r="BR353" s="136"/>
      <c r="BS353" s="136"/>
      <c r="BT353" s="136"/>
      <c r="BU353" s="136"/>
      <c r="BV353" s="136"/>
      <c r="BW353" s="136"/>
      <c r="BX353" s="136"/>
      <c r="BY353" s="136"/>
      <c r="BZ353" s="136"/>
      <c r="CA353" s="136"/>
      <c r="CB353" s="136"/>
      <c r="CC353" s="136"/>
      <c r="CD353" s="136"/>
      <c r="CE353" s="136"/>
      <c r="CF353" s="136"/>
      <c r="CG353" s="136"/>
      <c r="CH353" s="136"/>
      <c r="CI353" s="136"/>
      <c r="CJ353" s="136"/>
      <c r="CK353" s="136"/>
      <c r="CL353" s="136"/>
      <c r="CM353" s="136"/>
      <c r="CN353" s="136"/>
      <c r="CO353" s="136"/>
      <c r="CP353" s="136"/>
      <c r="CQ353" s="136"/>
      <c r="CR353" s="136"/>
      <c r="CS353" s="136"/>
      <c r="CT353" s="136"/>
      <c r="CU353" s="136"/>
      <c r="CV353" s="136"/>
      <c r="CW353" s="136"/>
      <c r="CX353" s="136"/>
      <c r="CY353" s="136"/>
      <c r="CZ353" s="136"/>
      <c r="DA353" s="136"/>
      <c r="DB353" s="136"/>
      <c r="DC353" s="136"/>
      <c r="DD353" s="136"/>
      <c r="DE353" s="136"/>
      <c r="DF353" s="136"/>
      <c r="DG353" s="136"/>
      <c r="DH353" s="136"/>
      <c r="DI353" s="136"/>
      <c r="DJ353" s="136"/>
      <c r="DK353" s="136"/>
      <c r="DL353" s="136"/>
      <c r="DM353" s="136"/>
      <c r="DN353" s="136"/>
      <c r="DO353" s="136"/>
      <c r="DP353" s="136"/>
      <c r="DQ353" s="136"/>
      <c r="DR353" s="136"/>
      <c r="DS353" s="136"/>
      <c r="DT353" s="136"/>
      <c r="DU353" s="136"/>
      <c r="DV353" s="136"/>
      <c r="DW353" s="136"/>
      <c r="DX353" s="136"/>
      <c r="DY353" s="136"/>
      <c r="DZ353" s="136"/>
      <c r="EA353" s="136"/>
      <c r="EB353" s="136"/>
      <c r="EC353" s="136"/>
      <c r="ED353" s="136"/>
      <c r="EE353" s="136"/>
      <c r="EF353" s="136"/>
      <c r="EG353" s="136"/>
      <c r="EH353" s="136"/>
      <c r="EI353" s="136"/>
      <c r="EJ353" s="136"/>
      <c r="EK353" s="136"/>
      <c r="EL353" s="136"/>
      <c r="EM353" s="136"/>
      <c r="EN353" s="136"/>
      <c r="EO353" s="136"/>
      <c r="EP353" s="136"/>
      <c r="EQ353" s="136"/>
      <c r="ER353" s="136"/>
      <c r="ES353" s="136"/>
      <c r="ET353" s="136"/>
      <c r="EU353" s="136"/>
      <c r="EV353" s="136"/>
      <c r="EW353" s="136"/>
      <c r="EX353" s="136"/>
      <c r="EY353" s="136"/>
      <c r="EZ353" s="136"/>
      <c r="FA353" s="136"/>
      <c r="FB353" s="136"/>
      <c r="FC353" s="136"/>
      <c r="FD353" s="136"/>
      <c r="FE353" s="136"/>
    </row>
    <row r="354" s="15" customFormat="true" ht="13.8" hidden="false" customHeight="false" outlineLevel="0" collapsed="false">
      <c r="A354" s="176"/>
      <c r="B354" s="176"/>
      <c r="C354" s="272"/>
      <c r="D354" s="277"/>
      <c r="E354" s="278"/>
      <c r="F354" s="274"/>
      <c r="G354" s="274"/>
      <c r="H354" s="274"/>
      <c r="I354" s="274"/>
      <c r="J354" s="176"/>
      <c r="K354" s="275"/>
      <c r="L354" s="176"/>
      <c r="M354" s="274"/>
      <c r="N354" s="173"/>
      <c r="O354" s="179"/>
      <c r="P354" s="173"/>
      <c r="Q354" s="173"/>
      <c r="R354" s="182"/>
      <c r="S354" s="170"/>
      <c r="T354" s="170"/>
      <c r="U354" s="170"/>
      <c r="V354" s="170"/>
      <c r="W354" s="170"/>
      <c r="X354" s="170"/>
      <c r="Y354" s="170"/>
      <c r="Z354" s="170"/>
      <c r="AA354" s="170"/>
      <c r="AB354" s="14"/>
      <c r="AC354" s="136"/>
      <c r="AD354" s="136"/>
      <c r="AE354" s="136"/>
      <c r="AF354" s="136"/>
      <c r="AG354" s="136"/>
      <c r="AH354" s="136"/>
      <c r="AI354" s="136"/>
      <c r="AJ354" s="136"/>
      <c r="AK354" s="136"/>
      <c r="AL354" s="136"/>
      <c r="AM354" s="136"/>
      <c r="AN354" s="136"/>
      <c r="AO354" s="136"/>
      <c r="AP354" s="136"/>
      <c r="AQ354" s="136"/>
      <c r="AR354" s="136"/>
      <c r="AS354" s="136"/>
      <c r="AT354" s="136"/>
      <c r="AU354" s="136"/>
      <c r="AV354" s="136"/>
      <c r="AW354" s="136"/>
      <c r="AX354" s="136"/>
      <c r="AY354" s="136"/>
      <c r="AZ354" s="136"/>
      <c r="BA354" s="136"/>
      <c r="BB354" s="136"/>
      <c r="BC354" s="136"/>
      <c r="BD354" s="136"/>
      <c r="BE354" s="136"/>
      <c r="BF354" s="136"/>
      <c r="BG354" s="136"/>
      <c r="BH354" s="136"/>
      <c r="BI354" s="136"/>
      <c r="BJ354" s="136"/>
      <c r="BK354" s="136"/>
      <c r="BL354" s="136"/>
      <c r="BM354" s="136"/>
      <c r="BN354" s="136"/>
      <c r="BO354" s="136"/>
      <c r="BP354" s="136"/>
      <c r="BQ354" s="136"/>
      <c r="BR354" s="136"/>
      <c r="BS354" s="136"/>
      <c r="BT354" s="136"/>
      <c r="BU354" s="136"/>
      <c r="BV354" s="136"/>
      <c r="BW354" s="136"/>
      <c r="BX354" s="136"/>
      <c r="BY354" s="136"/>
      <c r="BZ354" s="136"/>
      <c r="CA354" s="136"/>
      <c r="CB354" s="136"/>
      <c r="CC354" s="136"/>
      <c r="CD354" s="136"/>
      <c r="CE354" s="136"/>
      <c r="CF354" s="136"/>
      <c r="CG354" s="136"/>
      <c r="CH354" s="136"/>
      <c r="CI354" s="136"/>
      <c r="CJ354" s="136"/>
      <c r="CK354" s="136"/>
      <c r="CL354" s="136"/>
      <c r="CM354" s="136"/>
      <c r="CN354" s="136"/>
      <c r="CO354" s="136"/>
      <c r="CP354" s="136"/>
      <c r="CQ354" s="136"/>
      <c r="CR354" s="136"/>
      <c r="CS354" s="136"/>
      <c r="CT354" s="136"/>
      <c r="CU354" s="136"/>
      <c r="CV354" s="136"/>
      <c r="CW354" s="136"/>
      <c r="CX354" s="136"/>
      <c r="CY354" s="136"/>
      <c r="CZ354" s="136"/>
      <c r="DA354" s="136"/>
      <c r="DB354" s="136"/>
      <c r="DC354" s="136"/>
      <c r="DD354" s="136"/>
      <c r="DE354" s="136"/>
      <c r="DF354" s="136"/>
      <c r="DG354" s="136"/>
      <c r="DH354" s="136"/>
      <c r="DI354" s="136"/>
      <c r="DJ354" s="136"/>
      <c r="DK354" s="136"/>
      <c r="DL354" s="136"/>
      <c r="DM354" s="136"/>
      <c r="DN354" s="136"/>
      <c r="DO354" s="136"/>
      <c r="DP354" s="136"/>
      <c r="DQ354" s="136"/>
      <c r="DR354" s="136"/>
      <c r="DS354" s="136"/>
      <c r="DT354" s="136"/>
      <c r="DU354" s="136"/>
      <c r="DV354" s="136"/>
      <c r="DW354" s="136"/>
      <c r="DX354" s="136"/>
      <c r="DY354" s="136"/>
      <c r="DZ354" s="136"/>
      <c r="EA354" s="136"/>
      <c r="EB354" s="136"/>
      <c r="EC354" s="136"/>
      <c r="ED354" s="136"/>
      <c r="EE354" s="136"/>
      <c r="EF354" s="136"/>
      <c r="EG354" s="136"/>
      <c r="EH354" s="136"/>
      <c r="EI354" s="136"/>
      <c r="EJ354" s="136"/>
      <c r="EK354" s="136"/>
      <c r="EL354" s="136"/>
      <c r="EM354" s="136"/>
      <c r="EN354" s="136"/>
      <c r="EO354" s="136"/>
      <c r="EP354" s="136"/>
      <c r="EQ354" s="136"/>
      <c r="ER354" s="136"/>
      <c r="ES354" s="136"/>
      <c r="ET354" s="136"/>
      <c r="EU354" s="136"/>
      <c r="EV354" s="136"/>
      <c r="EW354" s="136"/>
      <c r="EX354" s="136"/>
      <c r="EY354" s="136"/>
      <c r="EZ354" s="136"/>
      <c r="FA354" s="136"/>
      <c r="FB354" s="136"/>
      <c r="FC354" s="136"/>
      <c r="FD354" s="136"/>
      <c r="FE354" s="136"/>
    </row>
    <row r="355" customFormat="false" ht="15" hidden="false" customHeight="true" outlineLevel="0" collapsed="false">
      <c r="A355" s="0"/>
      <c r="B355" s="0"/>
      <c r="C355" s="232"/>
      <c r="D355" s="278"/>
      <c r="E355" s="279"/>
      <c r="F355" s="279"/>
      <c r="G355" s="279"/>
      <c r="H355" s="279"/>
      <c r="I355" s="279"/>
      <c r="J355" s="280"/>
      <c r="K355" s="281"/>
      <c r="L355" s="280"/>
      <c r="M355" s="279"/>
      <c r="N355" s="279"/>
      <c r="O355" s="179"/>
      <c r="P355" s="173"/>
      <c r="Q355" s="173"/>
      <c r="R355" s="182"/>
      <c r="S355" s="264"/>
      <c r="T355" s="265"/>
      <c r="U355" s="264"/>
      <c r="V355" s="264"/>
      <c r="W355" s="264"/>
      <c r="X355" s="264"/>
      <c r="Y355" s="264"/>
      <c r="Z355" s="264"/>
      <c r="AA355" s="264"/>
      <c r="AB355" s="266"/>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c r="DG355" s="0"/>
      <c r="DH355" s="0"/>
      <c r="DI355" s="0"/>
      <c r="DJ355" s="0"/>
      <c r="DK355" s="0"/>
      <c r="DL355" s="0"/>
      <c r="DM355" s="0"/>
      <c r="DN355" s="0"/>
      <c r="DO355" s="0"/>
      <c r="DP355" s="0"/>
      <c r="DQ355" s="0"/>
      <c r="DR355" s="0"/>
      <c r="DS355" s="0"/>
      <c r="DT355" s="0"/>
      <c r="DU355" s="0"/>
      <c r="DV355" s="0"/>
      <c r="DW355" s="0"/>
      <c r="DX355" s="0"/>
      <c r="DY355" s="0"/>
      <c r="DZ355" s="0"/>
      <c r="EA355" s="0"/>
      <c r="EB355" s="0"/>
      <c r="EC355" s="0"/>
      <c r="ED355" s="0"/>
      <c r="EE355" s="0"/>
      <c r="EF355" s="0"/>
      <c r="EG355" s="0"/>
      <c r="EH355" s="0"/>
      <c r="EI355" s="0"/>
      <c r="EJ355" s="0"/>
      <c r="EK355" s="0"/>
      <c r="EL355" s="0"/>
      <c r="EM355" s="0"/>
      <c r="EN355" s="0"/>
      <c r="EO355" s="0"/>
      <c r="EP355" s="0"/>
      <c r="EQ355" s="0"/>
      <c r="ER355" s="0"/>
      <c r="ES355" s="0"/>
      <c r="ET355" s="0"/>
      <c r="EU355" s="0"/>
      <c r="EV355" s="0"/>
      <c r="EW355" s="0"/>
      <c r="EX355" s="0"/>
      <c r="EY355" s="0"/>
      <c r="EZ355" s="0"/>
      <c r="FA355" s="0"/>
      <c r="FB355" s="0"/>
      <c r="FC355" s="0"/>
      <c r="FD355" s="0"/>
      <c r="FE355" s="0"/>
      <c r="FF355" s="0"/>
      <c r="FG355" s="0"/>
      <c r="FH355" s="0"/>
      <c r="FI355" s="0"/>
      <c r="FJ355" s="0"/>
      <c r="FK355" s="0"/>
      <c r="FL355" s="0"/>
      <c r="FM355" s="0"/>
      <c r="FN355" s="0"/>
      <c r="FO355" s="0"/>
      <c r="FP355" s="0"/>
      <c r="FQ355" s="0"/>
      <c r="FR355" s="0"/>
      <c r="FS355" s="0"/>
      <c r="FT355" s="0"/>
      <c r="FU355" s="0"/>
      <c r="FV355" s="0"/>
      <c r="FW355" s="0"/>
      <c r="FX355" s="0"/>
      <c r="FY355" s="0"/>
      <c r="FZ355" s="0"/>
      <c r="GA355" s="0"/>
      <c r="GB355" s="0"/>
      <c r="GC355" s="0"/>
      <c r="GD355" s="0"/>
      <c r="GE355" s="0"/>
      <c r="GF355" s="0"/>
      <c r="GG355" s="0"/>
      <c r="GH355" s="0"/>
      <c r="GI355" s="0"/>
      <c r="GJ355" s="0"/>
      <c r="GK355" s="0"/>
      <c r="GL355" s="0"/>
      <c r="GM355" s="0"/>
      <c r="GN355" s="0"/>
      <c r="GO355" s="0"/>
      <c r="GP355" s="0"/>
      <c r="GQ355" s="0"/>
      <c r="GR355" s="0"/>
      <c r="GS355" s="0"/>
      <c r="GT355" s="0"/>
      <c r="GU355" s="0"/>
      <c r="GV355" s="0"/>
      <c r="GW355" s="0"/>
      <c r="GX355" s="0"/>
      <c r="GY355" s="0"/>
      <c r="GZ355" s="0"/>
      <c r="HA355" s="0"/>
      <c r="HB355" s="0"/>
      <c r="HC355" s="0"/>
      <c r="HD355" s="0"/>
      <c r="HE355" s="0"/>
      <c r="HF355" s="0"/>
      <c r="HG355" s="0"/>
      <c r="HH355" s="0"/>
      <c r="HI355" s="0"/>
      <c r="HJ355" s="0"/>
      <c r="HK355" s="0"/>
      <c r="HL355" s="0"/>
      <c r="HM355" s="0"/>
      <c r="HN355" s="0"/>
      <c r="HO355" s="0"/>
      <c r="HP355" s="0"/>
      <c r="HQ355" s="0"/>
      <c r="HR355" s="0"/>
      <c r="HS355" s="0"/>
      <c r="HT355" s="0"/>
      <c r="HU355" s="0"/>
      <c r="HV355" s="0"/>
      <c r="HW355" s="0"/>
      <c r="HX355" s="0"/>
      <c r="HY355" s="0"/>
      <c r="HZ355" s="0"/>
      <c r="IA355" s="0"/>
      <c r="IB355" s="0"/>
      <c r="IC355" s="0"/>
      <c r="ID355" s="0"/>
      <c r="IE355" s="0"/>
      <c r="IF355" s="0"/>
      <c r="IG355" s="0"/>
      <c r="IH355" s="0"/>
      <c r="II355" s="0"/>
      <c r="IJ355" s="0"/>
      <c r="IK355" s="0"/>
      <c r="IL355" s="0"/>
      <c r="IM355" s="0"/>
      <c r="IN355" s="0"/>
      <c r="IO355" s="0"/>
      <c r="IP355" s="0"/>
      <c r="IQ355" s="0"/>
      <c r="IR355" s="0"/>
      <c r="IS355" s="0"/>
      <c r="IT355" s="0"/>
      <c r="IU355" s="0"/>
      <c r="IV355" s="0"/>
      <c r="IW355" s="0"/>
      <c r="IX355" s="0"/>
      <c r="IY355" s="0"/>
      <c r="IZ355" s="0"/>
      <c r="JA355" s="0"/>
      <c r="JB355" s="0"/>
      <c r="JC355" s="0"/>
      <c r="JD355" s="0"/>
      <c r="JE355" s="0"/>
      <c r="JF355" s="0"/>
      <c r="JG355" s="0"/>
      <c r="JH355" s="0"/>
      <c r="JI355" s="0"/>
      <c r="JJ355" s="0"/>
      <c r="JK355" s="0"/>
      <c r="JL355" s="0"/>
      <c r="JM355" s="0"/>
      <c r="JN355" s="0"/>
      <c r="JO355" s="0"/>
      <c r="JP355" s="0"/>
      <c r="JQ355" s="0"/>
      <c r="JR355" s="0"/>
      <c r="JS355" s="0"/>
      <c r="JT355" s="0"/>
      <c r="JU355" s="0"/>
      <c r="JV355" s="0"/>
      <c r="JW355" s="0"/>
      <c r="JX355" s="0"/>
      <c r="JY355" s="0"/>
      <c r="JZ355" s="0"/>
      <c r="KA355" s="0"/>
      <c r="KB355" s="0"/>
      <c r="KC355" s="0"/>
      <c r="KD355" s="0"/>
      <c r="KE355" s="0"/>
      <c r="KF355" s="0"/>
      <c r="KG355" s="0"/>
      <c r="KH355" s="0"/>
      <c r="KI355" s="0"/>
      <c r="KJ355" s="0"/>
      <c r="KK355" s="0"/>
      <c r="KL355" s="0"/>
      <c r="KM355" s="0"/>
      <c r="KN355" s="0"/>
      <c r="KO355" s="0"/>
      <c r="KP355" s="0"/>
      <c r="KQ355" s="0"/>
      <c r="KR355" s="0"/>
      <c r="KS355" s="0"/>
      <c r="KT355" s="0"/>
      <c r="KU355" s="0"/>
      <c r="KV355" s="0"/>
      <c r="KW355" s="0"/>
      <c r="KX355" s="0"/>
      <c r="KY355" s="0"/>
      <c r="KZ355" s="0"/>
      <c r="LA355" s="0"/>
      <c r="LB355" s="0"/>
      <c r="LC355" s="0"/>
      <c r="LD355" s="0"/>
      <c r="LE355" s="0"/>
      <c r="LF355" s="0"/>
      <c r="LG355" s="0"/>
      <c r="LH355" s="0"/>
      <c r="LI355" s="0"/>
      <c r="LJ355" s="0"/>
      <c r="LK355" s="0"/>
      <c r="LL355" s="0"/>
      <c r="LM355" s="0"/>
      <c r="LN355" s="0"/>
      <c r="LO355" s="0"/>
      <c r="LP355" s="0"/>
      <c r="LQ355" s="0"/>
      <c r="LR355" s="0"/>
      <c r="LS355" s="0"/>
      <c r="LT355" s="0"/>
      <c r="LU355" s="0"/>
      <c r="LV355" s="0"/>
      <c r="LW355" s="0"/>
      <c r="LX355" s="0"/>
      <c r="LY355" s="0"/>
      <c r="LZ355" s="0"/>
      <c r="MA355" s="0"/>
      <c r="MB355" s="0"/>
      <c r="MC355" s="0"/>
      <c r="MD355" s="0"/>
      <c r="ME355" s="0"/>
      <c r="MF355" s="0"/>
      <c r="MG355" s="0"/>
      <c r="MH355" s="0"/>
      <c r="MI355" s="0"/>
      <c r="MJ355" s="0"/>
      <c r="MK355" s="0"/>
      <c r="ML355" s="0"/>
      <c r="MM355" s="0"/>
      <c r="MN355" s="0"/>
      <c r="MO355" s="0"/>
      <c r="MP355" s="0"/>
      <c r="MQ355" s="0"/>
      <c r="MR355" s="0"/>
      <c r="MS355" s="0"/>
      <c r="MT355" s="0"/>
      <c r="MU355" s="0"/>
      <c r="MV355" s="0"/>
      <c r="MW355" s="0"/>
      <c r="MX355" s="0"/>
      <c r="MY355" s="0"/>
      <c r="MZ355" s="0"/>
      <c r="NA355" s="0"/>
      <c r="NB355" s="0"/>
      <c r="NC355" s="0"/>
      <c r="ND355" s="0"/>
      <c r="NE355" s="0"/>
      <c r="NF355" s="0"/>
      <c r="NG355" s="0"/>
      <c r="NH355" s="0"/>
      <c r="NI355" s="0"/>
      <c r="NJ355" s="0"/>
      <c r="NK355" s="0"/>
      <c r="NL355" s="0"/>
      <c r="NM355" s="0"/>
      <c r="NN355" s="0"/>
      <c r="NO355" s="0"/>
      <c r="NP355" s="0"/>
      <c r="NQ355" s="0"/>
      <c r="NR355" s="0"/>
      <c r="NS355" s="0"/>
      <c r="NT355" s="0"/>
      <c r="NU355" s="0"/>
      <c r="NV355" s="0"/>
      <c r="NW355" s="0"/>
      <c r="NX355" s="0"/>
      <c r="NY355" s="0"/>
      <c r="NZ355" s="0"/>
      <c r="OA355" s="0"/>
      <c r="OB355" s="0"/>
      <c r="OC355" s="0"/>
      <c r="OD355" s="0"/>
      <c r="OE355" s="0"/>
      <c r="OF355" s="0"/>
      <c r="OG355" s="0"/>
      <c r="OH355" s="0"/>
      <c r="OI355" s="0"/>
      <c r="OJ355" s="0"/>
      <c r="OK355" s="0"/>
      <c r="OL355" s="0"/>
      <c r="OM355" s="0"/>
      <c r="ON355" s="0"/>
      <c r="OO355" s="0"/>
      <c r="OP355" s="0"/>
      <c r="OQ355" s="0"/>
      <c r="OR355" s="0"/>
      <c r="OS355" s="0"/>
      <c r="OT355" s="0"/>
      <c r="OU355" s="0"/>
      <c r="OV355" s="0"/>
      <c r="OW355" s="0"/>
      <c r="OX355" s="0"/>
      <c r="OY355" s="0"/>
      <c r="OZ355" s="0"/>
      <c r="PA355" s="0"/>
      <c r="PB355" s="0"/>
      <c r="PC355" s="0"/>
      <c r="PD355" s="0"/>
      <c r="PE355" s="0"/>
      <c r="PF355" s="0"/>
      <c r="PG355" s="0"/>
      <c r="PH355" s="0"/>
      <c r="PI355" s="0"/>
      <c r="PJ355" s="0"/>
      <c r="PK355" s="0"/>
      <c r="PL355" s="0"/>
      <c r="PM355" s="0"/>
      <c r="PN355" s="0"/>
      <c r="PO355" s="0"/>
      <c r="PP355" s="0"/>
      <c r="PQ355" s="0"/>
      <c r="PR355" s="0"/>
      <c r="PS355" s="0"/>
      <c r="PT355" s="0"/>
      <c r="PU355" s="0"/>
      <c r="PV355" s="0"/>
      <c r="PW355" s="0"/>
      <c r="PX355" s="0"/>
      <c r="PY355" s="0"/>
      <c r="PZ355" s="0"/>
      <c r="QA355" s="0"/>
      <c r="QB355" s="0"/>
      <c r="QC355" s="0"/>
      <c r="QD355" s="0"/>
      <c r="QE355" s="0"/>
      <c r="QF355" s="0"/>
      <c r="QG355" s="0"/>
      <c r="QH355" s="0"/>
      <c r="QI355" s="0"/>
      <c r="QJ355" s="0"/>
      <c r="QK355" s="0"/>
      <c r="QL355" s="0"/>
      <c r="QM355" s="0"/>
      <c r="QN355" s="0"/>
      <c r="QO355" s="0"/>
      <c r="QP355" s="0"/>
      <c r="QQ355" s="0"/>
      <c r="QR355" s="0"/>
      <c r="QS355" s="0"/>
      <c r="QT355" s="0"/>
      <c r="QU355" s="0"/>
      <c r="QV355" s="0"/>
      <c r="QW355" s="0"/>
      <c r="QX355" s="0"/>
      <c r="QY355" s="0"/>
      <c r="QZ355" s="0"/>
      <c r="RA355" s="0"/>
      <c r="RB355" s="0"/>
      <c r="RC355" s="0"/>
      <c r="RD355" s="0"/>
      <c r="RE355" s="0"/>
      <c r="RF355" s="0"/>
      <c r="RG355" s="0"/>
      <c r="RH355" s="0"/>
      <c r="RI355" s="0"/>
      <c r="RJ355" s="0"/>
      <c r="RK355" s="0"/>
      <c r="RL355" s="0"/>
      <c r="RM355" s="0"/>
      <c r="RN355" s="0"/>
      <c r="RO355" s="0"/>
      <c r="RP355" s="0"/>
      <c r="RQ355" s="0"/>
      <c r="RR355" s="0"/>
      <c r="RS355" s="0"/>
      <c r="RT355" s="0"/>
      <c r="RU355" s="0"/>
      <c r="RV355" s="0"/>
      <c r="RW355" s="0"/>
      <c r="RX355" s="0"/>
      <c r="RY355" s="0"/>
      <c r="RZ355" s="0"/>
      <c r="SA355" s="0"/>
      <c r="SB355" s="0"/>
      <c r="SC355" s="0"/>
      <c r="SD355" s="0"/>
      <c r="SE355" s="0"/>
      <c r="SF355" s="0"/>
      <c r="SG355" s="0"/>
      <c r="SH355" s="0"/>
      <c r="SI355" s="0"/>
      <c r="SJ355" s="0"/>
      <c r="SK355" s="0"/>
      <c r="SL355" s="0"/>
      <c r="SM355" s="0"/>
      <c r="SN355" s="0"/>
      <c r="SO355" s="0"/>
      <c r="SP355" s="0"/>
      <c r="SQ355" s="0"/>
      <c r="SR355" s="0"/>
      <c r="SS355" s="0"/>
      <c r="ST355" s="0"/>
      <c r="SU355" s="0"/>
      <c r="SV355" s="0"/>
      <c r="SW355" s="0"/>
      <c r="SX355" s="0"/>
      <c r="SY355" s="0"/>
      <c r="SZ355" s="0"/>
      <c r="TA355" s="0"/>
      <c r="TB355" s="0"/>
      <c r="TC355" s="0"/>
      <c r="TD355" s="0"/>
      <c r="TE355" s="0"/>
      <c r="TF355" s="0"/>
      <c r="TG355" s="0"/>
      <c r="TH355" s="0"/>
      <c r="TI355" s="0"/>
      <c r="TJ355" s="0"/>
      <c r="TK355" s="0"/>
      <c r="TL355" s="0"/>
      <c r="TM355" s="0"/>
      <c r="TN355" s="0"/>
      <c r="TO355" s="0"/>
      <c r="TP355" s="0"/>
      <c r="TQ355" s="0"/>
      <c r="TR355" s="0"/>
      <c r="TS355" s="0"/>
      <c r="TT355" s="0"/>
      <c r="TU355" s="0"/>
      <c r="TV355" s="0"/>
      <c r="TW355" s="0"/>
      <c r="TX355" s="0"/>
      <c r="TY355" s="0"/>
      <c r="TZ355" s="0"/>
      <c r="UA355" s="0"/>
      <c r="UB355" s="0"/>
      <c r="UC355" s="0"/>
      <c r="UD355" s="0"/>
      <c r="UE355" s="0"/>
      <c r="UF355" s="0"/>
      <c r="UG355" s="0"/>
      <c r="UH355" s="0"/>
      <c r="UI355" s="0"/>
      <c r="UJ355" s="0"/>
      <c r="UK355" s="0"/>
      <c r="UL355" s="0"/>
      <c r="UM355" s="0"/>
      <c r="UN355" s="0"/>
      <c r="UO355" s="0"/>
      <c r="UP355" s="0"/>
      <c r="UQ355" s="0"/>
      <c r="UR355" s="0"/>
      <c r="US355" s="0"/>
      <c r="UT355" s="0"/>
      <c r="UU355" s="0"/>
      <c r="UV355" s="0"/>
      <c r="UW355" s="0"/>
      <c r="UX355" s="0"/>
      <c r="UY355" s="0"/>
      <c r="UZ355" s="0"/>
      <c r="VA355" s="0"/>
      <c r="VB355" s="0"/>
      <c r="VC355" s="0"/>
      <c r="VD355" s="0"/>
      <c r="VE355" s="0"/>
      <c r="VF355" s="0"/>
      <c r="VG355" s="0"/>
      <c r="VH355" s="0"/>
      <c r="VI355" s="0"/>
      <c r="VJ355" s="0"/>
      <c r="VK355" s="0"/>
      <c r="VL355" s="0"/>
      <c r="VM355" s="0"/>
      <c r="VN355" s="0"/>
      <c r="VO355" s="0"/>
      <c r="VP355" s="0"/>
      <c r="VQ355" s="0"/>
      <c r="VR355" s="0"/>
      <c r="VS355" s="0"/>
      <c r="VT355" s="0"/>
      <c r="VU355" s="0"/>
      <c r="VV355" s="0"/>
      <c r="VW355" s="0"/>
      <c r="VX355" s="0"/>
      <c r="VY355" s="0"/>
      <c r="VZ355" s="0"/>
      <c r="WA355" s="0"/>
      <c r="WB355" s="0"/>
      <c r="WC355" s="0"/>
      <c r="WD355" s="0"/>
      <c r="WE355" s="0"/>
      <c r="WF355" s="0"/>
      <c r="WG355" s="0"/>
      <c r="WH355" s="0"/>
      <c r="WI355" s="0"/>
      <c r="WJ355" s="0"/>
      <c r="WK355" s="0"/>
      <c r="WL355" s="0"/>
      <c r="WM355" s="0"/>
      <c r="WN355" s="0"/>
      <c r="WO355" s="0"/>
      <c r="WP355" s="0"/>
      <c r="WQ355" s="0"/>
      <c r="WR355" s="0"/>
      <c r="WS355" s="0"/>
      <c r="WT355" s="0"/>
      <c r="WU355" s="0"/>
      <c r="WV355" s="0"/>
      <c r="WW355" s="0"/>
      <c r="WX355" s="0"/>
      <c r="WY355" s="0"/>
      <c r="WZ355" s="0"/>
      <c r="XA355" s="0"/>
      <c r="XB355" s="0"/>
      <c r="XC355" s="0"/>
      <c r="XD355" s="0"/>
      <c r="XE355" s="0"/>
      <c r="XF355" s="0"/>
      <c r="XG355" s="0"/>
      <c r="XH355" s="0"/>
      <c r="XI355" s="0"/>
      <c r="XJ355" s="0"/>
      <c r="XK355" s="0"/>
      <c r="XL355" s="0"/>
      <c r="XM355" s="0"/>
      <c r="XN355" s="0"/>
      <c r="XO355" s="0"/>
      <c r="XP355" s="0"/>
      <c r="XQ355" s="0"/>
      <c r="XR355" s="0"/>
      <c r="XS355" s="0"/>
      <c r="XT355" s="0"/>
      <c r="XU355" s="0"/>
      <c r="XV355" s="0"/>
      <c r="XW355" s="0"/>
      <c r="XX355" s="0"/>
      <c r="XY355" s="0"/>
      <c r="XZ355" s="0"/>
      <c r="YA355" s="0"/>
      <c r="YB355" s="0"/>
      <c r="YC355" s="0"/>
      <c r="YD355" s="0"/>
      <c r="YE355" s="0"/>
      <c r="YF355" s="0"/>
      <c r="YG355" s="0"/>
      <c r="YH355" s="0"/>
      <c r="YI355" s="0"/>
      <c r="YJ355" s="0"/>
      <c r="YK355" s="0"/>
      <c r="YL355" s="0"/>
      <c r="YM355" s="0"/>
      <c r="YN355" s="0"/>
      <c r="YO355" s="0"/>
      <c r="YP355" s="0"/>
      <c r="YQ355" s="0"/>
      <c r="YR355" s="0"/>
      <c r="YS355" s="0"/>
      <c r="YT355" s="0"/>
      <c r="YU355" s="0"/>
      <c r="YV355" s="0"/>
      <c r="YW355" s="0"/>
      <c r="YX355" s="0"/>
      <c r="YY355" s="0"/>
      <c r="YZ355" s="0"/>
      <c r="ZA355" s="0"/>
      <c r="ZB355" s="0"/>
      <c r="ZC355" s="0"/>
      <c r="ZD355" s="0"/>
      <c r="ZE355" s="0"/>
      <c r="ZF355" s="0"/>
      <c r="ZG355" s="0"/>
      <c r="ZH355" s="0"/>
      <c r="ZI355" s="0"/>
      <c r="ZJ355" s="0"/>
      <c r="ZK355" s="0"/>
      <c r="ZL355" s="0"/>
      <c r="ZM355" s="0"/>
      <c r="ZN355" s="0"/>
      <c r="ZO355" s="0"/>
      <c r="ZP355" s="0"/>
      <c r="ZQ355" s="0"/>
      <c r="ZR355" s="0"/>
      <c r="ZS355" s="0"/>
      <c r="ZT355" s="0"/>
      <c r="ZU355" s="0"/>
      <c r="ZV355" s="0"/>
      <c r="ZW355" s="0"/>
      <c r="ZX355" s="0"/>
      <c r="ZY355" s="0"/>
      <c r="ZZ355" s="0"/>
      <c r="AAA355" s="0"/>
      <c r="AAB355" s="0"/>
      <c r="AAC355" s="0"/>
      <c r="AAD355" s="0"/>
      <c r="AAE355" s="0"/>
      <c r="AAF355" s="0"/>
      <c r="AAG355" s="0"/>
      <c r="AAH355" s="0"/>
      <c r="AAI355" s="0"/>
      <c r="AAJ355" s="0"/>
      <c r="AAK355" s="0"/>
      <c r="AAL355" s="0"/>
      <c r="AAM355" s="0"/>
      <c r="AAN355" s="0"/>
      <c r="AAO355" s="0"/>
      <c r="AAP355" s="0"/>
      <c r="AAQ355" s="0"/>
      <c r="AAR355" s="0"/>
      <c r="AAS355" s="0"/>
      <c r="AAT355" s="0"/>
      <c r="AAU355" s="0"/>
      <c r="AAV355" s="0"/>
      <c r="AAW355" s="0"/>
      <c r="AAX355" s="0"/>
      <c r="AAY355" s="0"/>
      <c r="AAZ355" s="0"/>
      <c r="ABA355" s="0"/>
      <c r="ABB355" s="0"/>
      <c r="ABC355" s="0"/>
      <c r="ABD355" s="0"/>
      <c r="ABE355" s="0"/>
      <c r="ABF355" s="0"/>
      <c r="ABG355" s="0"/>
      <c r="ABH355" s="0"/>
      <c r="ABI355" s="0"/>
      <c r="ABJ355" s="0"/>
      <c r="ABK355" s="0"/>
      <c r="ABL355" s="0"/>
      <c r="ABM355" s="0"/>
      <c r="ABN355" s="0"/>
      <c r="ABO355" s="0"/>
      <c r="ABP355" s="0"/>
      <c r="ABQ355" s="0"/>
      <c r="ABR355" s="0"/>
      <c r="ABS355" s="0"/>
      <c r="ABT355" s="0"/>
      <c r="ABU355" s="0"/>
      <c r="ABV355" s="0"/>
      <c r="ABW355" s="0"/>
      <c r="ABX355" s="0"/>
      <c r="ABY355" s="0"/>
      <c r="ABZ355" s="0"/>
      <c r="ACA355" s="0"/>
      <c r="ACB355" s="0"/>
      <c r="ACC355" s="0"/>
      <c r="ACD355" s="0"/>
      <c r="ACE355" s="0"/>
      <c r="ACF355" s="0"/>
      <c r="ACG355" s="0"/>
      <c r="ACH355" s="0"/>
      <c r="ACI355" s="0"/>
      <c r="ACJ355" s="0"/>
      <c r="ACK355" s="0"/>
      <c r="ACL355" s="0"/>
      <c r="ACM355" s="0"/>
      <c r="ACN355" s="0"/>
      <c r="ACO355" s="0"/>
      <c r="ACP355" s="0"/>
      <c r="ACQ355" s="0"/>
      <c r="ACR355" s="0"/>
      <c r="ACS355" s="0"/>
      <c r="ACT355" s="0"/>
      <c r="ACU355" s="0"/>
      <c r="ACV355" s="0"/>
      <c r="ACW355" s="0"/>
      <c r="ACX355" s="0"/>
      <c r="ACY355" s="0"/>
      <c r="ACZ355" s="0"/>
      <c r="ADA355" s="0"/>
      <c r="ADB355" s="0"/>
      <c r="ADC355" s="0"/>
      <c r="ADD355" s="0"/>
      <c r="ADE355" s="0"/>
      <c r="ADF355" s="0"/>
      <c r="ADG355" s="0"/>
      <c r="ADH355" s="0"/>
      <c r="ADI355" s="0"/>
      <c r="ADJ355" s="0"/>
      <c r="ADK355" s="0"/>
      <c r="ADL355" s="0"/>
      <c r="ADM355" s="0"/>
      <c r="ADN355" s="0"/>
      <c r="ADO355" s="0"/>
      <c r="ADP355" s="0"/>
      <c r="ADQ355" s="0"/>
      <c r="ADR355" s="0"/>
      <c r="ADS355" s="0"/>
      <c r="ADT355" s="0"/>
      <c r="ADU355" s="0"/>
      <c r="ADV355" s="0"/>
      <c r="ADW355" s="0"/>
      <c r="ADX355" s="0"/>
      <c r="ADY355" s="0"/>
      <c r="ADZ355" s="0"/>
      <c r="AEA355" s="0"/>
      <c r="AEB355" s="0"/>
      <c r="AEC355" s="0"/>
    </row>
    <row r="356" customFormat="false" ht="15" hidden="false" customHeight="true" outlineLevel="0" collapsed="false">
      <c r="A356" s="0"/>
      <c r="B356" s="0"/>
      <c r="C356" s="232"/>
      <c r="D356" s="282"/>
      <c r="E356" s="233"/>
      <c r="F356" s="233"/>
      <c r="G356" s="233"/>
      <c r="H356" s="233" t="s">
        <v>792</v>
      </c>
      <c r="I356" s="234"/>
      <c r="J356" s="234"/>
      <c r="K356" s="234"/>
      <c r="L356" s="234"/>
      <c r="M356" s="235"/>
      <c r="N356" s="235"/>
      <c r="O356" s="235"/>
      <c r="P356" s="235"/>
      <c r="Q356" s="235"/>
      <c r="R356" s="182"/>
      <c r="S356" s="264"/>
      <c r="T356" s="265"/>
      <c r="U356" s="264"/>
      <c r="V356" s="264"/>
      <c r="W356" s="264"/>
      <c r="X356" s="264"/>
      <c r="Y356" s="264"/>
      <c r="Z356" s="264"/>
      <c r="AA356" s="264"/>
      <c r="AB356" s="266"/>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c r="DD356" s="0"/>
      <c r="DE356" s="0"/>
      <c r="DF356" s="0"/>
      <c r="DG356" s="0"/>
      <c r="DH356" s="0"/>
      <c r="DI356" s="0"/>
      <c r="DJ356" s="0"/>
      <c r="DK356" s="0"/>
      <c r="DL356" s="0"/>
      <c r="DM356" s="0"/>
      <c r="DN356" s="0"/>
      <c r="DO356" s="0"/>
      <c r="DP356" s="0"/>
      <c r="DQ356" s="0"/>
      <c r="DR356" s="0"/>
      <c r="DS356" s="0"/>
      <c r="DT356" s="0"/>
      <c r="DU356" s="0"/>
      <c r="DV356" s="0"/>
      <c r="DW356" s="0"/>
      <c r="DX356" s="0"/>
      <c r="DY356" s="0"/>
      <c r="DZ356" s="0"/>
      <c r="EA356" s="0"/>
      <c r="EB356" s="0"/>
      <c r="EC356" s="0"/>
      <c r="ED356" s="0"/>
      <c r="EE356" s="0"/>
      <c r="EF356" s="0"/>
      <c r="EG356" s="0"/>
      <c r="EH356" s="0"/>
      <c r="EI356" s="0"/>
      <c r="EJ356" s="0"/>
      <c r="EK356" s="0"/>
      <c r="EL356" s="0"/>
      <c r="EM356" s="0"/>
      <c r="EN356" s="0"/>
      <c r="EO356" s="0"/>
      <c r="EP356" s="0"/>
      <c r="EQ356" s="0"/>
      <c r="ER356" s="0"/>
      <c r="ES356" s="0"/>
      <c r="ET356" s="0"/>
      <c r="EU356" s="0"/>
      <c r="EV356" s="0"/>
      <c r="EW356" s="0"/>
      <c r="EX356" s="0"/>
      <c r="EY356" s="0"/>
      <c r="EZ356" s="0"/>
      <c r="FA356" s="0"/>
      <c r="FB356" s="0"/>
      <c r="FC356" s="0"/>
      <c r="FD356" s="0"/>
      <c r="FE356" s="0"/>
      <c r="FF356" s="0"/>
      <c r="FG356" s="0"/>
      <c r="FH356" s="0"/>
      <c r="FI356" s="0"/>
      <c r="FJ356" s="0"/>
      <c r="FK356" s="0"/>
      <c r="FL356" s="0"/>
      <c r="FM356" s="0"/>
      <c r="FN356" s="0"/>
      <c r="FO356" s="0"/>
      <c r="FP356" s="0"/>
      <c r="FQ356" s="0"/>
      <c r="FR356" s="0"/>
      <c r="FS356" s="0"/>
      <c r="FT356" s="0"/>
      <c r="FU356" s="0"/>
      <c r="FV356" s="0"/>
      <c r="FW356" s="0"/>
      <c r="FX356" s="0"/>
      <c r="FY356" s="0"/>
      <c r="FZ356" s="0"/>
      <c r="GA356" s="0"/>
      <c r="GB356" s="0"/>
      <c r="GC356" s="0"/>
      <c r="GD356" s="0"/>
      <c r="GE356" s="0"/>
      <c r="GF356" s="0"/>
      <c r="GG356" s="0"/>
      <c r="GH356" s="0"/>
      <c r="GI356" s="0"/>
      <c r="GJ356" s="0"/>
      <c r="GK356" s="0"/>
      <c r="GL356" s="0"/>
      <c r="GM356" s="0"/>
      <c r="GN356" s="0"/>
      <c r="GO356" s="0"/>
      <c r="GP356" s="0"/>
      <c r="GQ356" s="0"/>
      <c r="GR356" s="0"/>
      <c r="GS356" s="0"/>
      <c r="GT356" s="0"/>
      <c r="GU356" s="0"/>
      <c r="GV356" s="0"/>
      <c r="GW356" s="0"/>
      <c r="GX356" s="0"/>
      <c r="GY356" s="0"/>
      <c r="GZ356" s="0"/>
      <c r="HA356" s="0"/>
      <c r="HB356" s="0"/>
      <c r="HC356" s="0"/>
      <c r="HD356" s="0"/>
      <c r="HE356" s="0"/>
      <c r="HF356" s="0"/>
      <c r="HG356" s="0"/>
      <c r="HH356" s="0"/>
      <c r="HI356" s="0"/>
      <c r="HJ356" s="0"/>
      <c r="HK356" s="0"/>
      <c r="HL356" s="0"/>
      <c r="HM356" s="0"/>
      <c r="HN356" s="0"/>
      <c r="HO356" s="0"/>
      <c r="HP356" s="0"/>
      <c r="HQ356" s="0"/>
      <c r="HR356" s="0"/>
      <c r="HS356" s="0"/>
      <c r="HT356" s="0"/>
      <c r="HU356" s="0"/>
      <c r="HV356" s="0"/>
      <c r="HW356" s="0"/>
      <c r="HX356" s="0"/>
      <c r="HY356" s="0"/>
      <c r="HZ356" s="0"/>
      <c r="IA356" s="0"/>
      <c r="IB356" s="0"/>
      <c r="IC356" s="0"/>
      <c r="ID356" s="0"/>
      <c r="IE356" s="0"/>
      <c r="IF356" s="0"/>
      <c r="IG356" s="0"/>
      <c r="IH356" s="0"/>
      <c r="II356" s="0"/>
      <c r="IJ356" s="0"/>
      <c r="IK356" s="0"/>
      <c r="IL356" s="0"/>
      <c r="IM356" s="0"/>
      <c r="IN356" s="0"/>
      <c r="IO356" s="0"/>
      <c r="IP356" s="0"/>
      <c r="IQ356" s="0"/>
      <c r="IR356" s="0"/>
      <c r="IS356" s="0"/>
      <c r="IT356" s="0"/>
      <c r="IU356" s="0"/>
      <c r="IV356" s="0"/>
      <c r="IW356" s="0"/>
      <c r="IX356" s="0"/>
      <c r="IY356" s="0"/>
      <c r="IZ356" s="0"/>
      <c r="JA356" s="0"/>
      <c r="JB356" s="0"/>
      <c r="JC356" s="0"/>
      <c r="JD356" s="0"/>
      <c r="JE356" s="0"/>
      <c r="JF356" s="0"/>
      <c r="JG356" s="0"/>
      <c r="JH356" s="0"/>
      <c r="JI356" s="0"/>
      <c r="JJ356" s="0"/>
      <c r="JK356" s="0"/>
      <c r="JL356" s="0"/>
      <c r="JM356" s="0"/>
      <c r="JN356" s="0"/>
      <c r="JO356" s="0"/>
      <c r="JP356" s="0"/>
      <c r="JQ356" s="0"/>
      <c r="JR356" s="0"/>
      <c r="JS356" s="0"/>
      <c r="JT356" s="0"/>
      <c r="JU356" s="0"/>
      <c r="JV356" s="0"/>
      <c r="JW356" s="0"/>
      <c r="JX356" s="0"/>
      <c r="JY356" s="0"/>
      <c r="JZ356" s="0"/>
      <c r="KA356" s="0"/>
      <c r="KB356" s="0"/>
      <c r="KC356" s="0"/>
      <c r="KD356" s="0"/>
      <c r="KE356" s="0"/>
      <c r="KF356" s="0"/>
      <c r="KG356" s="0"/>
      <c r="KH356" s="0"/>
      <c r="KI356" s="0"/>
      <c r="KJ356" s="0"/>
      <c r="KK356" s="0"/>
      <c r="KL356" s="0"/>
      <c r="KM356" s="0"/>
      <c r="KN356" s="0"/>
      <c r="KO356" s="0"/>
      <c r="KP356" s="0"/>
      <c r="KQ356" s="0"/>
      <c r="KR356" s="0"/>
      <c r="KS356" s="0"/>
      <c r="KT356" s="0"/>
      <c r="KU356" s="0"/>
      <c r="KV356" s="0"/>
      <c r="KW356" s="0"/>
      <c r="KX356" s="0"/>
      <c r="KY356" s="0"/>
      <c r="KZ356" s="0"/>
      <c r="LA356" s="0"/>
      <c r="LB356" s="0"/>
      <c r="LC356" s="0"/>
      <c r="LD356" s="0"/>
      <c r="LE356" s="0"/>
      <c r="LF356" s="0"/>
      <c r="LG356" s="0"/>
      <c r="LH356" s="0"/>
      <c r="LI356" s="0"/>
      <c r="LJ356" s="0"/>
      <c r="LK356" s="0"/>
      <c r="LL356" s="0"/>
      <c r="LM356" s="0"/>
      <c r="LN356" s="0"/>
      <c r="LO356" s="0"/>
      <c r="LP356" s="0"/>
      <c r="LQ356" s="0"/>
      <c r="LR356" s="0"/>
      <c r="LS356" s="0"/>
      <c r="LT356" s="0"/>
      <c r="LU356" s="0"/>
      <c r="LV356" s="0"/>
      <c r="LW356" s="0"/>
      <c r="LX356" s="0"/>
      <c r="LY356" s="0"/>
      <c r="LZ356" s="0"/>
      <c r="MA356" s="0"/>
      <c r="MB356" s="0"/>
      <c r="MC356" s="0"/>
      <c r="MD356" s="0"/>
      <c r="ME356" s="0"/>
      <c r="MF356" s="0"/>
      <c r="MG356" s="0"/>
      <c r="MH356" s="0"/>
      <c r="MI356" s="0"/>
      <c r="MJ356" s="0"/>
      <c r="MK356" s="0"/>
      <c r="ML356" s="0"/>
      <c r="MM356" s="0"/>
      <c r="MN356" s="0"/>
      <c r="MO356" s="0"/>
      <c r="MP356" s="0"/>
      <c r="MQ356" s="0"/>
      <c r="MR356" s="0"/>
      <c r="MS356" s="0"/>
      <c r="MT356" s="0"/>
      <c r="MU356" s="0"/>
      <c r="MV356" s="0"/>
      <c r="MW356" s="0"/>
      <c r="MX356" s="0"/>
      <c r="MY356" s="0"/>
      <c r="MZ356" s="0"/>
      <c r="NA356" s="0"/>
      <c r="NB356" s="0"/>
      <c r="NC356" s="0"/>
      <c r="ND356" s="0"/>
      <c r="NE356" s="0"/>
      <c r="NF356" s="0"/>
      <c r="NG356" s="0"/>
      <c r="NH356" s="0"/>
      <c r="NI356" s="0"/>
      <c r="NJ356" s="0"/>
      <c r="NK356" s="0"/>
      <c r="NL356" s="0"/>
      <c r="NM356" s="0"/>
      <c r="NN356" s="0"/>
      <c r="NO356" s="0"/>
      <c r="NP356" s="0"/>
      <c r="NQ356" s="0"/>
      <c r="NR356" s="0"/>
      <c r="NS356" s="0"/>
      <c r="NT356" s="0"/>
      <c r="NU356" s="0"/>
      <c r="NV356" s="0"/>
      <c r="NW356" s="0"/>
      <c r="NX356" s="0"/>
      <c r="NY356" s="0"/>
      <c r="NZ356" s="0"/>
      <c r="OA356" s="0"/>
      <c r="OB356" s="0"/>
      <c r="OC356" s="0"/>
      <c r="OD356" s="0"/>
      <c r="OE356" s="0"/>
      <c r="OF356" s="0"/>
      <c r="OG356" s="0"/>
      <c r="OH356" s="0"/>
      <c r="OI356" s="0"/>
      <c r="OJ356" s="0"/>
      <c r="OK356" s="0"/>
      <c r="OL356" s="0"/>
      <c r="OM356" s="0"/>
      <c r="ON356" s="0"/>
      <c r="OO356" s="0"/>
      <c r="OP356" s="0"/>
      <c r="OQ356" s="0"/>
      <c r="OR356" s="0"/>
      <c r="OS356" s="0"/>
      <c r="OT356" s="0"/>
      <c r="OU356" s="0"/>
      <c r="OV356" s="0"/>
      <c r="OW356" s="0"/>
      <c r="OX356" s="0"/>
      <c r="OY356" s="0"/>
      <c r="OZ356" s="0"/>
      <c r="PA356" s="0"/>
      <c r="PB356" s="0"/>
      <c r="PC356" s="0"/>
      <c r="PD356" s="0"/>
      <c r="PE356" s="0"/>
      <c r="PF356" s="0"/>
      <c r="PG356" s="0"/>
      <c r="PH356" s="0"/>
      <c r="PI356" s="0"/>
      <c r="PJ356" s="0"/>
      <c r="PK356" s="0"/>
      <c r="PL356" s="0"/>
      <c r="PM356" s="0"/>
      <c r="PN356" s="0"/>
      <c r="PO356" s="0"/>
      <c r="PP356" s="0"/>
      <c r="PQ356" s="0"/>
      <c r="PR356" s="0"/>
      <c r="PS356" s="0"/>
      <c r="PT356" s="0"/>
      <c r="PU356" s="0"/>
      <c r="PV356" s="0"/>
      <c r="PW356" s="0"/>
      <c r="PX356" s="0"/>
      <c r="PY356" s="0"/>
      <c r="PZ356" s="0"/>
      <c r="QA356" s="0"/>
      <c r="QB356" s="0"/>
      <c r="QC356" s="0"/>
      <c r="QD356" s="0"/>
      <c r="QE356" s="0"/>
      <c r="QF356" s="0"/>
      <c r="QG356" s="0"/>
      <c r="QH356" s="0"/>
      <c r="QI356" s="0"/>
      <c r="QJ356" s="0"/>
      <c r="QK356" s="0"/>
      <c r="QL356" s="0"/>
      <c r="QM356" s="0"/>
      <c r="QN356" s="0"/>
      <c r="QO356" s="0"/>
      <c r="QP356" s="0"/>
      <c r="QQ356" s="0"/>
      <c r="QR356" s="0"/>
      <c r="QS356" s="0"/>
      <c r="QT356" s="0"/>
      <c r="QU356" s="0"/>
      <c r="QV356" s="0"/>
      <c r="QW356" s="0"/>
      <c r="QX356" s="0"/>
      <c r="QY356" s="0"/>
      <c r="QZ356" s="0"/>
      <c r="RA356" s="0"/>
      <c r="RB356" s="0"/>
      <c r="RC356" s="0"/>
      <c r="RD356" s="0"/>
      <c r="RE356" s="0"/>
      <c r="RF356" s="0"/>
      <c r="RG356" s="0"/>
      <c r="RH356" s="0"/>
      <c r="RI356" s="0"/>
      <c r="RJ356" s="0"/>
      <c r="RK356" s="0"/>
      <c r="RL356" s="0"/>
      <c r="RM356" s="0"/>
      <c r="RN356" s="0"/>
      <c r="RO356" s="0"/>
      <c r="RP356" s="0"/>
      <c r="RQ356" s="0"/>
      <c r="RR356" s="0"/>
      <c r="RS356" s="0"/>
      <c r="RT356" s="0"/>
      <c r="RU356" s="0"/>
      <c r="RV356" s="0"/>
      <c r="RW356" s="0"/>
      <c r="RX356" s="0"/>
      <c r="RY356" s="0"/>
      <c r="RZ356" s="0"/>
      <c r="SA356" s="0"/>
      <c r="SB356" s="0"/>
      <c r="SC356" s="0"/>
      <c r="SD356" s="0"/>
      <c r="SE356" s="0"/>
      <c r="SF356" s="0"/>
      <c r="SG356" s="0"/>
      <c r="SH356" s="0"/>
      <c r="SI356" s="0"/>
      <c r="SJ356" s="0"/>
      <c r="SK356" s="0"/>
      <c r="SL356" s="0"/>
      <c r="SM356" s="0"/>
      <c r="SN356" s="0"/>
      <c r="SO356" s="0"/>
      <c r="SP356" s="0"/>
      <c r="SQ356" s="0"/>
      <c r="SR356" s="0"/>
      <c r="SS356" s="0"/>
      <c r="ST356" s="0"/>
      <c r="SU356" s="0"/>
      <c r="SV356" s="0"/>
      <c r="SW356" s="0"/>
      <c r="SX356" s="0"/>
      <c r="SY356" s="0"/>
      <c r="SZ356" s="0"/>
      <c r="TA356" s="0"/>
      <c r="TB356" s="0"/>
      <c r="TC356" s="0"/>
      <c r="TD356" s="0"/>
      <c r="TE356" s="0"/>
      <c r="TF356" s="0"/>
      <c r="TG356" s="0"/>
      <c r="TH356" s="0"/>
      <c r="TI356" s="0"/>
      <c r="TJ356" s="0"/>
      <c r="TK356" s="0"/>
      <c r="TL356" s="0"/>
      <c r="TM356" s="0"/>
      <c r="TN356" s="0"/>
      <c r="TO356" s="0"/>
      <c r="TP356" s="0"/>
      <c r="TQ356" s="0"/>
      <c r="TR356" s="0"/>
      <c r="TS356" s="0"/>
      <c r="TT356" s="0"/>
      <c r="TU356" s="0"/>
      <c r="TV356" s="0"/>
      <c r="TW356" s="0"/>
      <c r="TX356" s="0"/>
      <c r="TY356" s="0"/>
      <c r="TZ356" s="0"/>
      <c r="UA356" s="0"/>
      <c r="UB356" s="0"/>
      <c r="UC356" s="0"/>
      <c r="UD356" s="0"/>
      <c r="UE356" s="0"/>
      <c r="UF356" s="0"/>
      <c r="UG356" s="0"/>
      <c r="UH356" s="0"/>
      <c r="UI356" s="0"/>
      <c r="UJ356" s="0"/>
      <c r="UK356" s="0"/>
      <c r="UL356" s="0"/>
      <c r="UM356" s="0"/>
      <c r="UN356" s="0"/>
      <c r="UO356" s="0"/>
      <c r="UP356" s="0"/>
      <c r="UQ356" s="0"/>
      <c r="UR356" s="0"/>
      <c r="US356" s="0"/>
      <c r="UT356" s="0"/>
      <c r="UU356" s="0"/>
      <c r="UV356" s="0"/>
      <c r="UW356" s="0"/>
      <c r="UX356" s="0"/>
      <c r="UY356" s="0"/>
      <c r="UZ356" s="0"/>
      <c r="VA356" s="0"/>
      <c r="VB356" s="0"/>
      <c r="VC356" s="0"/>
      <c r="VD356" s="0"/>
      <c r="VE356" s="0"/>
      <c r="VF356" s="0"/>
      <c r="VG356" s="0"/>
      <c r="VH356" s="0"/>
      <c r="VI356" s="0"/>
      <c r="VJ356" s="0"/>
      <c r="VK356" s="0"/>
      <c r="VL356" s="0"/>
      <c r="VM356" s="0"/>
      <c r="VN356" s="0"/>
      <c r="VO356" s="0"/>
      <c r="VP356" s="0"/>
      <c r="VQ356" s="0"/>
      <c r="VR356" s="0"/>
      <c r="VS356" s="0"/>
      <c r="VT356" s="0"/>
      <c r="VU356" s="0"/>
      <c r="VV356" s="0"/>
      <c r="VW356" s="0"/>
      <c r="VX356" s="0"/>
      <c r="VY356" s="0"/>
      <c r="VZ356" s="0"/>
      <c r="WA356" s="0"/>
      <c r="WB356" s="0"/>
      <c r="WC356" s="0"/>
      <c r="WD356" s="0"/>
      <c r="WE356" s="0"/>
      <c r="WF356" s="0"/>
      <c r="WG356" s="0"/>
      <c r="WH356" s="0"/>
      <c r="WI356" s="0"/>
      <c r="WJ356" s="0"/>
      <c r="WK356" s="0"/>
      <c r="WL356" s="0"/>
      <c r="WM356" s="0"/>
      <c r="WN356" s="0"/>
      <c r="WO356" s="0"/>
      <c r="WP356" s="0"/>
      <c r="WQ356" s="0"/>
      <c r="WR356" s="0"/>
      <c r="WS356" s="0"/>
      <c r="WT356" s="0"/>
      <c r="WU356" s="0"/>
      <c r="WV356" s="0"/>
      <c r="WW356" s="0"/>
      <c r="WX356" s="0"/>
      <c r="WY356" s="0"/>
      <c r="WZ356" s="0"/>
      <c r="XA356" s="0"/>
      <c r="XB356" s="0"/>
      <c r="XC356" s="0"/>
      <c r="XD356" s="0"/>
      <c r="XE356" s="0"/>
      <c r="XF356" s="0"/>
      <c r="XG356" s="0"/>
      <c r="XH356" s="0"/>
      <c r="XI356" s="0"/>
      <c r="XJ356" s="0"/>
      <c r="XK356" s="0"/>
      <c r="XL356" s="0"/>
      <c r="XM356" s="0"/>
      <c r="XN356" s="0"/>
      <c r="XO356" s="0"/>
      <c r="XP356" s="0"/>
      <c r="XQ356" s="0"/>
      <c r="XR356" s="0"/>
      <c r="XS356" s="0"/>
      <c r="XT356" s="0"/>
      <c r="XU356" s="0"/>
      <c r="XV356" s="0"/>
      <c r="XW356" s="0"/>
      <c r="XX356" s="0"/>
      <c r="XY356" s="0"/>
      <c r="XZ356" s="0"/>
      <c r="YA356" s="0"/>
      <c r="YB356" s="0"/>
      <c r="YC356" s="0"/>
      <c r="YD356" s="0"/>
      <c r="YE356" s="0"/>
      <c r="YF356" s="0"/>
      <c r="YG356" s="0"/>
      <c r="YH356" s="0"/>
      <c r="YI356" s="0"/>
      <c r="YJ356" s="0"/>
      <c r="YK356" s="0"/>
      <c r="YL356" s="0"/>
      <c r="YM356" s="0"/>
      <c r="YN356" s="0"/>
      <c r="YO356" s="0"/>
      <c r="YP356" s="0"/>
      <c r="YQ356" s="0"/>
      <c r="YR356" s="0"/>
      <c r="YS356" s="0"/>
      <c r="YT356" s="0"/>
      <c r="YU356" s="0"/>
      <c r="YV356" s="0"/>
      <c r="YW356" s="0"/>
      <c r="YX356" s="0"/>
      <c r="YY356" s="0"/>
      <c r="YZ356" s="0"/>
      <c r="ZA356" s="0"/>
      <c r="ZB356" s="0"/>
      <c r="ZC356" s="0"/>
      <c r="ZD356" s="0"/>
      <c r="ZE356" s="0"/>
      <c r="ZF356" s="0"/>
      <c r="ZG356" s="0"/>
      <c r="ZH356" s="0"/>
      <c r="ZI356" s="0"/>
      <c r="ZJ356" s="0"/>
      <c r="ZK356" s="0"/>
      <c r="ZL356" s="0"/>
      <c r="ZM356" s="0"/>
      <c r="ZN356" s="0"/>
      <c r="ZO356" s="0"/>
      <c r="ZP356" s="0"/>
      <c r="ZQ356" s="0"/>
      <c r="ZR356" s="0"/>
      <c r="ZS356" s="0"/>
      <c r="ZT356" s="0"/>
      <c r="ZU356" s="0"/>
      <c r="ZV356" s="0"/>
      <c r="ZW356" s="0"/>
      <c r="ZX356" s="0"/>
      <c r="ZY356" s="0"/>
      <c r="ZZ356" s="0"/>
      <c r="AAA356" s="0"/>
      <c r="AAB356" s="0"/>
      <c r="AAC356" s="0"/>
      <c r="AAD356" s="0"/>
      <c r="AAE356" s="0"/>
      <c r="AAF356" s="0"/>
      <c r="AAG356" s="0"/>
      <c r="AAH356" s="0"/>
      <c r="AAI356" s="0"/>
      <c r="AAJ356" s="0"/>
      <c r="AAK356" s="0"/>
      <c r="AAL356" s="0"/>
      <c r="AAM356" s="0"/>
      <c r="AAN356" s="0"/>
      <c r="AAO356" s="0"/>
      <c r="AAP356" s="0"/>
      <c r="AAQ356" s="0"/>
      <c r="AAR356" s="0"/>
      <c r="AAS356" s="0"/>
      <c r="AAT356" s="0"/>
      <c r="AAU356" s="0"/>
      <c r="AAV356" s="0"/>
      <c r="AAW356" s="0"/>
      <c r="AAX356" s="0"/>
      <c r="AAY356" s="0"/>
      <c r="AAZ356" s="0"/>
      <c r="ABA356" s="0"/>
      <c r="ABB356" s="0"/>
      <c r="ABC356" s="0"/>
      <c r="ABD356" s="0"/>
      <c r="ABE356" s="0"/>
      <c r="ABF356" s="0"/>
      <c r="ABG356" s="0"/>
      <c r="ABH356" s="0"/>
      <c r="ABI356" s="0"/>
      <c r="ABJ356" s="0"/>
      <c r="ABK356" s="0"/>
      <c r="ABL356" s="0"/>
      <c r="ABM356" s="0"/>
      <c r="ABN356" s="0"/>
      <c r="ABO356" s="0"/>
      <c r="ABP356" s="0"/>
      <c r="ABQ356" s="0"/>
      <c r="ABR356" s="0"/>
      <c r="ABS356" s="0"/>
      <c r="ABT356" s="0"/>
      <c r="ABU356" s="0"/>
      <c r="ABV356" s="0"/>
      <c r="ABW356" s="0"/>
      <c r="ABX356" s="0"/>
      <c r="ABY356" s="0"/>
      <c r="ABZ356" s="0"/>
      <c r="ACA356" s="0"/>
      <c r="ACB356" s="0"/>
      <c r="ACC356" s="0"/>
      <c r="ACD356" s="0"/>
      <c r="ACE356" s="0"/>
      <c r="ACF356" s="0"/>
      <c r="ACG356" s="0"/>
      <c r="ACH356" s="0"/>
      <c r="ACI356" s="0"/>
      <c r="ACJ356" s="0"/>
      <c r="ACK356" s="0"/>
      <c r="ACL356" s="0"/>
      <c r="ACM356" s="0"/>
      <c r="ACN356" s="0"/>
      <c r="ACO356" s="0"/>
      <c r="ACP356" s="0"/>
      <c r="ACQ356" s="0"/>
      <c r="ACR356" s="0"/>
      <c r="ACS356" s="0"/>
      <c r="ACT356" s="0"/>
      <c r="ACU356" s="0"/>
      <c r="ACV356" s="0"/>
      <c r="ACW356" s="0"/>
      <c r="ACX356" s="0"/>
      <c r="ACY356" s="0"/>
      <c r="ACZ356" s="0"/>
      <c r="ADA356" s="0"/>
      <c r="ADB356" s="0"/>
      <c r="ADC356" s="0"/>
      <c r="ADD356" s="0"/>
      <c r="ADE356" s="0"/>
      <c r="ADF356" s="0"/>
      <c r="ADG356" s="0"/>
      <c r="ADH356" s="0"/>
      <c r="ADI356" s="0"/>
      <c r="ADJ356" s="0"/>
      <c r="ADK356" s="0"/>
      <c r="ADL356" s="0"/>
      <c r="ADM356" s="0"/>
      <c r="ADN356" s="0"/>
      <c r="ADO356" s="0"/>
      <c r="ADP356" s="0"/>
      <c r="ADQ356" s="0"/>
      <c r="ADR356" s="0"/>
      <c r="ADS356" s="0"/>
      <c r="ADT356" s="0"/>
      <c r="ADU356" s="0"/>
      <c r="ADV356" s="0"/>
      <c r="ADW356" s="0"/>
      <c r="ADX356" s="0"/>
      <c r="ADY356" s="0"/>
      <c r="ADZ356" s="0"/>
      <c r="AEA356" s="0"/>
      <c r="AEB356" s="0"/>
      <c r="AEC356" s="0"/>
    </row>
    <row r="357" customFormat="false" ht="37.5" hidden="false" customHeight="true" outlineLevel="0" collapsed="false">
      <c r="A357" s="0"/>
      <c r="B357" s="0"/>
      <c r="C357" s="232"/>
      <c r="D357" s="282"/>
      <c r="E357" s="242"/>
      <c r="F357" s="243" t="s">
        <v>756</v>
      </c>
      <c r="G357" s="243" t="s">
        <v>757</v>
      </c>
      <c r="H357" s="243" t="s">
        <v>758</v>
      </c>
      <c r="I357" s="243" t="s">
        <v>759</v>
      </c>
      <c r="J357" s="244" t="s">
        <v>760</v>
      </c>
      <c r="K357" s="245" t="s">
        <v>761</v>
      </c>
      <c r="L357" s="246" t="s">
        <v>762</v>
      </c>
      <c r="M357" s="247" t="s">
        <v>763</v>
      </c>
      <c r="N357" s="247" t="s">
        <v>764</v>
      </c>
      <c r="O357" s="247" t="s">
        <v>765</v>
      </c>
      <c r="P357" s="248" t="s">
        <v>766</v>
      </c>
      <c r="Q357" s="249" t="s">
        <v>767</v>
      </c>
      <c r="R357" s="182"/>
      <c r="S357" s="264"/>
      <c r="T357" s="265"/>
      <c r="U357" s="264"/>
      <c r="V357" s="264"/>
      <c r="W357" s="264"/>
      <c r="X357" s="264"/>
      <c r="Y357" s="264"/>
      <c r="Z357" s="264"/>
      <c r="AA357" s="264"/>
      <c r="AB357" s="266"/>
      <c r="AC357" s="0"/>
      <c r="AD357" s="0"/>
      <c r="AE357" s="0"/>
      <c r="AF357" s="0"/>
      <c r="AG357" s="0"/>
      <c r="AH357" s="0"/>
      <c r="AI357" s="0"/>
      <c r="AJ357" s="0"/>
      <c r="AK357" s="0"/>
      <c r="AL357" s="0"/>
      <c r="AM357" s="0"/>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c r="CD357" s="0"/>
      <c r="CE357" s="0"/>
      <c r="CF357" s="0"/>
      <c r="CG357" s="0"/>
      <c r="CH357" s="0"/>
      <c r="CI357" s="0"/>
      <c r="CJ357" s="0"/>
      <c r="CK357" s="0"/>
      <c r="CL357" s="0"/>
      <c r="CM357" s="0"/>
      <c r="CN357" s="0"/>
      <c r="CO357" s="0"/>
      <c r="CP357" s="0"/>
      <c r="CQ357" s="0"/>
      <c r="CR357" s="0"/>
      <c r="CS357" s="0"/>
      <c r="CT357" s="0"/>
      <c r="CU357" s="0"/>
      <c r="CV357" s="0"/>
      <c r="CW357" s="0"/>
      <c r="CX357" s="0"/>
      <c r="CY357" s="0"/>
      <c r="CZ357" s="0"/>
      <c r="DA357" s="0"/>
      <c r="DB357" s="0"/>
      <c r="DC357" s="0"/>
      <c r="DD357" s="0"/>
      <c r="DE357" s="0"/>
      <c r="DF357" s="0"/>
      <c r="DG357" s="0"/>
      <c r="DH357" s="0"/>
      <c r="DI357" s="0"/>
      <c r="DJ357" s="0"/>
      <c r="DK357" s="0"/>
      <c r="DL357" s="0"/>
      <c r="DM357" s="0"/>
      <c r="DN357" s="0"/>
      <c r="DO357" s="0"/>
      <c r="DP357" s="0"/>
      <c r="DQ357" s="0"/>
      <c r="DR357" s="0"/>
      <c r="DS357" s="0"/>
      <c r="DT357" s="0"/>
      <c r="DU357" s="0"/>
      <c r="DV357" s="0"/>
      <c r="DW357" s="0"/>
      <c r="DX357" s="0"/>
      <c r="DY357" s="0"/>
      <c r="DZ357" s="0"/>
      <c r="EA357" s="0"/>
      <c r="EB357" s="0"/>
      <c r="EC357" s="0"/>
      <c r="ED357" s="0"/>
      <c r="EE357" s="0"/>
      <c r="EF357" s="0"/>
      <c r="EG357" s="0"/>
      <c r="EH357" s="0"/>
      <c r="EI357" s="0"/>
      <c r="EJ357" s="0"/>
      <c r="EK357" s="0"/>
      <c r="EL357" s="0"/>
      <c r="EM357" s="0"/>
      <c r="EN357" s="0"/>
      <c r="EO357" s="0"/>
      <c r="EP357" s="0"/>
      <c r="EQ357" s="0"/>
      <c r="ER357" s="0"/>
      <c r="ES357" s="0"/>
      <c r="ET357" s="0"/>
      <c r="EU357" s="0"/>
      <c r="EV357" s="0"/>
      <c r="EW357" s="0"/>
      <c r="EX357" s="0"/>
      <c r="EY357" s="0"/>
      <c r="EZ357" s="0"/>
      <c r="FA357" s="0"/>
      <c r="FB357" s="0"/>
      <c r="FC357" s="0"/>
      <c r="FD357" s="0"/>
      <c r="FE357" s="0"/>
      <c r="FF357" s="0"/>
      <c r="FG357" s="0"/>
      <c r="FH357" s="0"/>
      <c r="FI357" s="0"/>
      <c r="FJ357" s="0"/>
      <c r="FK357" s="0"/>
      <c r="FL357" s="0"/>
      <c r="FM357" s="0"/>
      <c r="FN357" s="0"/>
      <c r="FO357" s="0"/>
      <c r="FP357" s="0"/>
      <c r="FQ357" s="0"/>
      <c r="FR357" s="0"/>
      <c r="FS357" s="0"/>
      <c r="FT357" s="0"/>
      <c r="FU357" s="0"/>
      <c r="FV357" s="0"/>
      <c r="FW357" s="0"/>
      <c r="FX357" s="0"/>
      <c r="FY357" s="0"/>
      <c r="FZ357" s="0"/>
      <c r="GA357" s="0"/>
      <c r="GB357" s="0"/>
      <c r="GC357" s="0"/>
      <c r="GD357" s="0"/>
      <c r="GE357" s="0"/>
      <c r="GF357" s="0"/>
      <c r="GG357" s="0"/>
      <c r="GH357" s="0"/>
      <c r="GI357" s="0"/>
      <c r="GJ357" s="0"/>
      <c r="GK357" s="0"/>
      <c r="GL357" s="0"/>
      <c r="GM357" s="0"/>
      <c r="GN357" s="0"/>
      <c r="GO357" s="0"/>
      <c r="GP357" s="0"/>
      <c r="GQ357" s="0"/>
      <c r="GR357" s="0"/>
      <c r="GS357" s="0"/>
      <c r="GT357" s="0"/>
      <c r="GU357" s="0"/>
      <c r="GV357" s="0"/>
      <c r="GW357" s="0"/>
      <c r="GX357" s="0"/>
      <c r="GY357" s="0"/>
      <c r="GZ357" s="0"/>
      <c r="HA357" s="0"/>
      <c r="HB357" s="0"/>
      <c r="HC357" s="0"/>
      <c r="HD357" s="0"/>
      <c r="HE357" s="0"/>
      <c r="HF357" s="0"/>
      <c r="HG357" s="0"/>
      <c r="HH357" s="0"/>
      <c r="HI357" s="0"/>
      <c r="HJ357" s="0"/>
      <c r="HK357" s="0"/>
      <c r="HL357" s="0"/>
      <c r="HM357" s="0"/>
      <c r="HN357" s="0"/>
      <c r="HO357" s="0"/>
      <c r="HP357" s="0"/>
      <c r="HQ357" s="0"/>
      <c r="HR357" s="0"/>
      <c r="HS357" s="0"/>
      <c r="HT357" s="0"/>
      <c r="HU357" s="0"/>
      <c r="HV357" s="0"/>
      <c r="HW357" s="0"/>
      <c r="HX357" s="0"/>
      <c r="HY357" s="0"/>
      <c r="HZ357" s="0"/>
      <c r="IA357" s="0"/>
      <c r="IB357" s="0"/>
      <c r="IC357" s="0"/>
      <c r="ID357" s="0"/>
      <c r="IE357" s="0"/>
      <c r="IF357" s="0"/>
      <c r="IG357" s="0"/>
      <c r="IH357" s="0"/>
      <c r="II357" s="0"/>
      <c r="IJ357" s="0"/>
      <c r="IK357" s="0"/>
      <c r="IL357" s="0"/>
      <c r="IM357" s="0"/>
      <c r="IN357" s="0"/>
      <c r="IO357" s="0"/>
      <c r="IP357" s="0"/>
      <c r="IQ357" s="0"/>
      <c r="IR357" s="0"/>
      <c r="IS357" s="0"/>
      <c r="IT357" s="0"/>
      <c r="IU357" s="0"/>
      <c r="IV357" s="0"/>
      <c r="IW357" s="0"/>
      <c r="IX357" s="0"/>
      <c r="IY357" s="0"/>
      <c r="IZ357" s="0"/>
      <c r="JA357" s="0"/>
      <c r="JB357" s="0"/>
      <c r="JC357" s="0"/>
      <c r="JD357" s="0"/>
      <c r="JE357" s="0"/>
      <c r="JF357" s="0"/>
      <c r="JG357" s="0"/>
      <c r="JH357" s="0"/>
      <c r="JI357" s="0"/>
      <c r="JJ357" s="0"/>
      <c r="JK357" s="0"/>
      <c r="JL357" s="0"/>
      <c r="JM357" s="0"/>
      <c r="JN357" s="0"/>
      <c r="JO357" s="0"/>
      <c r="JP357" s="0"/>
      <c r="JQ357" s="0"/>
      <c r="JR357" s="0"/>
      <c r="JS357" s="0"/>
      <c r="JT357" s="0"/>
      <c r="JU357" s="0"/>
      <c r="JV357" s="0"/>
      <c r="JW357" s="0"/>
      <c r="JX357" s="0"/>
      <c r="JY357" s="0"/>
      <c r="JZ357" s="0"/>
      <c r="KA357" s="0"/>
      <c r="KB357" s="0"/>
      <c r="KC357" s="0"/>
      <c r="KD357" s="0"/>
      <c r="KE357" s="0"/>
      <c r="KF357" s="0"/>
      <c r="KG357" s="0"/>
      <c r="KH357" s="0"/>
      <c r="KI357" s="0"/>
      <c r="KJ357" s="0"/>
      <c r="KK357" s="0"/>
      <c r="KL357" s="0"/>
      <c r="KM357" s="0"/>
      <c r="KN357" s="0"/>
      <c r="KO357" s="0"/>
      <c r="KP357" s="0"/>
      <c r="KQ357" s="0"/>
      <c r="KR357" s="0"/>
      <c r="KS357" s="0"/>
      <c r="KT357" s="0"/>
      <c r="KU357" s="0"/>
      <c r="KV357" s="0"/>
      <c r="KW357" s="0"/>
      <c r="KX357" s="0"/>
      <c r="KY357" s="0"/>
      <c r="KZ357" s="0"/>
      <c r="LA357" s="0"/>
      <c r="LB357" s="0"/>
      <c r="LC357" s="0"/>
      <c r="LD357" s="0"/>
      <c r="LE357" s="0"/>
      <c r="LF357" s="0"/>
      <c r="LG357" s="0"/>
      <c r="LH357" s="0"/>
      <c r="LI357" s="0"/>
      <c r="LJ357" s="0"/>
      <c r="LK357" s="0"/>
      <c r="LL357" s="0"/>
      <c r="LM357" s="0"/>
      <c r="LN357" s="0"/>
      <c r="LO357" s="0"/>
      <c r="LP357" s="0"/>
      <c r="LQ357" s="0"/>
      <c r="LR357" s="0"/>
      <c r="LS357" s="0"/>
      <c r="LT357" s="0"/>
      <c r="LU357" s="0"/>
      <c r="LV357" s="0"/>
      <c r="LW357" s="0"/>
      <c r="LX357" s="0"/>
      <c r="LY357" s="0"/>
      <c r="LZ357" s="0"/>
      <c r="MA357" s="0"/>
      <c r="MB357" s="0"/>
      <c r="MC357" s="0"/>
      <c r="MD357" s="0"/>
      <c r="ME357" s="0"/>
      <c r="MF357" s="0"/>
      <c r="MG357" s="0"/>
      <c r="MH357" s="0"/>
      <c r="MI357" s="0"/>
      <c r="MJ357" s="0"/>
      <c r="MK357" s="0"/>
      <c r="ML357" s="0"/>
      <c r="MM357" s="0"/>
      <c r="MN357" s="0"/>
      <c r="MO357" s="0"/>
      <c r="MP357" s="0"/>
      <c r="MQ357" s="0"/>
      <c r="MR357" s="0"/>
      <c r="MS357" s="0"/>
      <c r="MT357" s="0"/>
      <c r="MU357" s="0"/>
      <c r="MV357" s="0"/>
      <c r="MW357" s="0"/>
      <c r="MX357" s="0"/>
      <c r="MY357" s="0"/>
      <c r="MZ357" s="0"/>
      <c r="NA357" s="0"/>
      <c r="NB357" s="0"/>
      <c r="NC357" s="0"/>
      <c r="ND357" s="0"/>
      <c r="NE357" s="0"/>
      <c r="NF357" s="0"/>
      <c r="NG357" s="0"/>
      <c r="NH357" s="0"/>
      <c r="NI357" s="0"/>
      <c r="NJ357" s="0"/>
      <c r="NK357" s="0"/>
      <c r="NL357" s="0"/>
      <c r="NM357" s="0"/>
      <c r="NN357" s="0"/>
      <c r="NO357" s="0"/>
      <c r="NP357" s="0"/>
      <c r="NQ357" s="0"/>
      <c r="NR357" s="0"/>
      <c r="NS357" s="0"/>
      <c r="NT357" s="0"/>
      <c r="NU357" s="0"/>
      <c r="NV357" s="0"/>
      <c r="NW357" s="0"/>
      <c r="NX357" s="0"/>
      <c r="NY357" s="0"/>
      <c r="NZ357" s="0"/>
      <c r="OA357" s="0"/>
      <c r="OB357" s="0"/>
      <c r="OC357" s="0"/>
      <c r="OD357" s="0"/>
      <c r="OE357" s="0"/>
      <c r="OF357" s="0"/>
      <c r="OG357" s="0"/>
      <c r="OH357" s="0"/>
      <c r="OI357" s="0"/>
      <c r="OJ357" s="0"/>
      <c r="OK357" s="0"/>
      <c r="OL357" s="0"/>
      <c r="OM357" s="0"/>
      <c r="ON357" s="0"/>
      <c r="OO357" s="0"/>
      <c r="OP357" s="0"/>
      <c r="OQ357" s="0"/>
      <c r="OR357" s="0"/>
      <c r="OS357" s="0"/>
      <c r="OT357" s="0"/>
      <c r="OU357" s="0"/>
      <c r="OV357" s="0"/>
      <c r="OW357" s="0"/>
      <c r="OX357" s="0"/>
      <c r="OY357" s="0"/>
      <c r="OZ357" s="0"/>
      <c r="PA357" s="0"/>
      <c r="PB357" s="0"/>
      <c r="PC357" s="0"/>
      <c r="PD357" s="0"/>
      <c r="PE357" s="0"/>
      <c r="PF357" s="0"/>
      <c r="PG357" s="0"/>
      <c r="PH357" s="0"/>
      <c r="PI357" s="0"/>
      <c r="PJ357" s="0"/>
      <c r="PK357" s="0"/>
      <c r="PL357" s="0"/>
      <c r="PM357" s="0"/>
      <c r="PN357" s="0"/>
      <c r="PO357" s="0"/>
      <c r="PP357" s="0"/>
      <c r="PQ357" s="0"/>
      <c r="PR357" s="0"/>
      <c r="PS357" s="0"/>
      <c r="PT357" s="0"/>
      <c r="PU357" s="0"/>
      <c r="PV357" s="0"/>
      <c r="PW357" s="0"/>
      <c r="PX357" s="0"/>
      <c r="PY357" s="0"/>
      <c r="PZ357" s="0"/>
      <c r="QA357" s="0"/>
      <c r="QB357" s="0"/>
      <c r="QC357" s="0"/>
      <c r="QD357" s="0"/>
      <c r="QE357" s="0"/>
      <c r="QF357" s="0"/>
      <c r="QG357" s="0"/>
      <c r="QH357" s="0"/>
      <c r="QI357" s="0"/>
      <c r="QJ357" s="0"/>
      <c r="QK357" s="0"/>
      <c r="QL357" s="0"/>
      <c r="QM357" s="0"/>
      <c r="QN357" s="0"/>
      <c r="QO357" s="0"/>
      <c r="QP357" s="0"/>
      <c r="QQ357" s="0"/>
      <c r="QR357" s="0"/>
      <c r="QS357" s="0"/>
      <c r="QT357" s="0"/>
      <c r="QU357" s="0"/>
      <c r="QV357" s="0"/>
      <c r="QW357" s="0"/>
      <c r="QX357" s="0"/>
      <c r="QY357" s="0"/>
      <c r="QZ357" s="0"/>
      <c r="RA357" s="0"/>
      <c r="RB357" s="0"/>
      <c r="RC357" s="0"/>
      <c r="RD357" s="0"/>
      <c r="RE357" s="0"/>
      <c r="RF357" s="0"/>
      <c r="RG357" s="0"/>
      <c r="RH357" s="0"/>
      <c r="RI357" s="0"/>
      <c r="RJ357" s="0"/>
      <c r="RK357" s="0"/>
      <c r="RL357" s="0"/>
      <c r="RM357" s="0"/>
      <c r="RN357" s="0"/>
      <c r="RO357" s="0"/>
      <c r="RP357" s="0"/>
      <c r="RQ357" s="0"/>
      <c r="RR357" s="0"/>
      <c r="RS357" s="0"/>
      <c r="RT357" s="0"/>
      <c r="RU357" s="0"/>
      <c r="RV357" s="0"/>
      <c r="RW357" s="0"/>
      <c r="RX357" s="0"/>
      <c r="RY357" s="0"/>
      <c r="RZ357" s="0"/>
      <c r="SA357" s="0"/>
      <c r="SB357" s="0"/>
      <c r="SC357" s="0"/>
      <c r="SD357" s="0"/>
      <c r="SE357" s="0"/>
      <c r="SF357" s="0"/>
      <c r="SG357" s="0"/>
      <c r="SH357" s="0"/>
      <c r="SI357" s="0"/>
      <c r="SJ357" s="0"/>
      <c r="SK357" s="0"/>
      <c r="SL357" s="0"/>
      <c r="SM357" s="0"/>
      <c r="SN357" s="0"/>
      <c r="SO357" s="0"/>
      <c r="SP357" s="0"/>
      <c r="SQ357" s="0"/>
      <c r="SR357" s="0"/>
      <c r="SS357" s="0"/>
      <c r="ST357" s="0"/>
      <c r="SU357" s="0"/>
      <c r="SV357" s="0"/>
      <c r="SW357" s="0"/>
      <c r="SX357" s="0"/>
      <c r="SY357" s="0"/>
      <c r="SZ357" s="0"/>
      <c r="TA357" s="0"/>
      <c r="TB357" s="0"/>
      <c r="TC357" s="0"/>
      <c r="TD357" s="0"/>
      <c r="TE357" s="0"/>
      <c r="TF357" s="0"/>
      <c r="TG357" s="0"/>
      <c r="TH357" s="0"/>
      <c r="TI357" s="0"/>
      <c r="TJ357" s="0"/>
      <c r="TK357" s="0"/>
      <c r="TL357" s="0"/>
      <c r="TM357" s="0"/>
      <c r="TN357" s="0"/>
      <c r="TO357" s="0"/>
      <c r="TP357" s="0"/>
      <c r="TQ357" s="0"/>
      <c r="TR357" s="0"/>
      <c r="TS357" s="0"/>
      <c r="TT357" s="0"/>
      <c r="TU357" s="0"/>
      <c r="TV357" s="0"/>
      <c r="TW357" s="0"/>
      <c r="TX357" s="0"/>
      <c r="TY357" s="0"/>
      <c r="TZ357" s="0"/>
      <c r="UA357" s="0"/>
      <c r="UB357" s="0"/>
      <c r="UC357" s="0"/>
      <c r="UD357" s="0"/>
      <c r="UE357" s="0"/>
      <c r="UF357" s="0"/>
      <c r="UG357" s="0"/>
      <c r="UH357" s="0"/>
      <c r="UI357" s="0"/>
      <c r="UJ357" s="0"/>
      <c r="UK357" s="0"/>
      <c r="UL357" s="0"/>
      <c r="UM357" s="0"/>
      <c r="UN357" s="0"/>
      <c r="UO357" s="0"/>
      <c r="UP357" s="0"/>
      <c r="UQ357" s="0"/>
      <c r="UR357" s="0"/>
      <c r="US357" s="0"/>
      <c r="UT357" s="0"/>
      <c r="UU357" s="0"/>
      <c r="UV357" s="0"/>
      <c r="UW357" s="0"/>
      <c r="UX357" s="0"/>
      <c r="UY357" s="0"/>
      <c r="UZ357" s="0"/>
      <c r="VA357" s="0"/>
      <c r="VB357" s="0"/>
      <c r="VC357" s="0"/>
      <c r="VD357" s="0"/>
      <c r="VE357" s="0"/>
      <c r="VF357" s="0"/>
      <c r="VG357" s="0"/>
      <c r="VH357" s="0"/>
      <c r="VI357" s="0"/>
      <c r="VJ357" s="0"/>
      <c r="VK357" s="0"/>
      <c r="VL357" s="0"/>
      <c r="VM357" s="0"/>
      <c r="VN357" s="0"/>
      <c r="VO357" s="0"/>
      <c r="VP357" s="0"/>
      <c r="VQ357" s="0"/>
      <c r="VR357" s="0"/>
      <c r="VS357" s="0"/>
      <c r="VT357" s="0"/>
      <c r="VU357" s="0"/>
      <c r="VV357" s="0"/>
      <c r="VW357" s="0"/>
      <c r="VX357" s="0"/>
      <c r="VY357" s="0"/>
      <c r="VZ357" s="0"/>
      <c r="WA357" s="0"/>
      <c r="WB357" s="0"/>
      <c r="WC357" s="0"/>
      <c r="WD357" s="0"/>
      <c r="WE357" s="0"/>
      <c r="WF357" s="0"/>
      <c r="WG357" s="0"/>
      <c r="WH357" s="0"/>
      <c r="WI357" s="0"/>
      <c r="WJ357" s="0"/>
      <c r="WK357" s="0"/>
      <c r="WL357" s="0"/>
      <c r="WM357" s="0"/>
      <c r="WN357" s="0"/>
      <c r="WO357" s="0"/>
      <c r="WP357" s="0"/>
      <c r="WQ357" s="0"/>
      <c r="WR357" s="0"/>
      <c r="WS357" s="0"/>
      <c r="WT357" s="0"/>
      <c r="WU357" s="0"/>
      <c r="WV357" s="0"/>
      <c r="WW357" s="0"/>
      <c r="WX357" s="0"/>
      <c r="WY357" s="0"/>
      <c r="WZ357" s="0"/>
      <c r="XA357" s="0"/>
      <c r="XB357" s="0"/>
      <c r="XC357" s="0"/>
      <c r="XD357" s="0"/>
      <c r="XE357" s="0"/>
      <c r="XF357" s="0"/>
      <c r="XG357" s="0"/>
      <c r="XH357" s="0"/>
      <c r="XI357" s="0"/>
      <c r="XJ357" s="0"/>
      <c r="XK357" s="0"/>
      <c r="XL357" s="0"/>
      <c r="XM357" s="0"/>
      <c r="XN357" s="0"/>
      <c r="XO357" s="0"/>
      <c r="XP357" s="0"/>
      <c r="XQ357" s="0"/>
      <c r="XR357" s="0"/>
      <c r="XS357" s="0"/>
      <c r="XT357" s="0"/>
      <c r="XU357" s="0"/>
      <c r="XV357" s="0"/>
      <c r="XW357" s="0"/>
      <c r="XX357" s="0"/>
      <c r="XY357" s="0"/>
      <c r="XZ357" s="0"/>
      <c r="YA357" s="0"/>
      <c r="YB357" s="0"/>
      <c r="YC357" s="0"/>
      <c r="YD357" s="0"/>
      <c r="YE357" s="0"/>
      <c r="YF357" s="0"/>
      <c r="YG357" s="0"/>
      <c r="YH357" s="0"/>
      <c r="YI357" s="0"/>
      <c r="YJ357" s="0"/>
      <c r="YK357" s="0"/>
      <c r="YL357" s="0"/>
      <c r="YM357" s="0"/>
      <c r="YN357" s="0"/>
      <c r="YO357" s="0"/>
      <c r="YP357" s="0"/>
      <c r="YQ357" s="0"/>
      <c r="YR357" s="0"/>
      <c r="YS357" s="0"/>
      <c r="YT357" s="0"/>
      <c r="YU357" s="0"/>
      <c r="YV357" s="0"/>
      <c r="YW357" s="0"/>
      <c r="YX357" s="0"/>
      <c r="YY357" s="0"/>
      <c r="YZ357" s="0"/>
      <c r="ZA357" s="0"/>
      <c r="ZB357" s="0"/>
      <c r="ZC357" s="0"/>
      <c r="ZD357" s="0"/>
      <c r="ZE357" s="0"/>
      <c r="ZF357" s="0"/>
      <c r="ZG357" s="0"/>
      <c r="ZH357" s="0"/>
      <c r="ZI357" s="0"/>
      <c r="ZJ357" s="0"/>
      <c r="ZK357" s="0"/>
      <c r="ZL357" s="0"/>
      <c r="ZM357" s="0"/>
      <c r="ZN357" s="0"/>
      <c r="ZO357" s="0"/>
      <c r="ZP357" s="0"/>
      <c r="ZQ357" s="0"/>
      <c r="ZR357" s="0"/>
      <c r="ZS357" s="0"/>
      <c r="ZT357" s="0"/>
      <c r="ZU357" s="0"/>
      <c r="ZV357" s="0"/>
      <c r="ZW357" s="0"/>
      <c r="ZX357" s="0"/>
      <c r="ZY357" s="0"/>
      <c r="ZZ357" s="0"/>
      <c r="AAA357" s="0"/>
      <c r="AAB357" s="0"/>
      <c r="AAC357" s="0"/>
      <c r="AAD357" s="0"/>
      <c r="AAE357" s="0"/>
      <c r="AAF357" s="0"/>
      <c r="AAG357" s="0"/>
      <c r="AAH357" s="0"/>
      <c r="AAI357" s="0"/>
      <c r="AAJ357" s="0"/>
      <c r="AAK357" s="0"/>
      <c r="AAL357" s="0"/>
      <c r="AAM357" s="0"/>
      <c r="AAN357" s="0"/>
      <c r="AAO357" s="0"/>
      <c r="AAP357" s="0"/>
      <c r="AAQ357" s="0"/>
      <c r="AAR357" s="0"/>
      <c r="AAS357" s="0"/>
      <c r="AAT357" s="0"/>
      <c r="AAU357" s="0"/>
      <c r="AAV357" s="0"/>
      <c r="AAW357" s="0"/>
      <c r="AAX357" s="0"/>
      <c r="AAY357" s="0"/>
      <c r="AAZ357" s="0"/>
      <c r="ABA357" s="0"/>
      <c r="ABB357" s="0"/>
      <c r="ABC357" s="0"/>
      <c r="ABD357" s="0"/>
      <c r="ABE357" s="0"/>
      <c r="ABF357" s="0"/>
      <c r="ABG357" s="0"/>
      <c r="ABH357" s="0"/>
      <c r="ABI357" s="0"/>
      <c r="ABJ357" s="0"/>
      <c r="ABK357" s="0"/>
      <c r="ABL357" s="0"/>
      <c r="ABM357" s="0"/>
      <c r="ABN357" s="0"/>
      <c r="ABO357" s="0"/>
      <c r="ABP357" s="0"/>
      <c r="ABQ357" s="0"/>
      <c r="ABR357" s="0"/>
      <c r="ABS357" s="0"/>
      <c r="ABT357" s="0"/>
      <c r="ABU357" s="0"/>
      <c r="ABV357" s="0"/>
      <c r="ABW357" s="0"/>
      <c r="ABX357" s="0"/>
      <c r="ABY357" s="0"/>
      <c r="ABZ357" s="0"/>
      <c r="ACA357" s="0"/>
      <c r="ACB357" s="0"/>
      <c r="ACC357" s="0"/>
      <c r="ACD357" s="0"/>
      <c r="ACE357" s="0"/>
      <c r="ACF357" s="0"/>
      <c r="ACG357" s="0"/>
      <c r="ACH357" s="0"/>
      <c r="ACI357" s="0"/>
      <c r="ACJ357" s="0"/>
      <c r="ACK357" s="0"/>
      <c r="ACL357" s="0"/>
      <c r="ACM357" s="0"/>
      <c r="ACN357" s="0"/>
      <c r="ACO357" s="0"/>
      <c r="ACP357" s="0"/>
      <c r="ACQ357" s="0"/>
      <c r="ACR357" s="0"/>
      <c r="ACS357" s="0"/>
      <c r="ACT357" s="0"/>
      <c r="ACU357" s="0"/>
      <c r="ACV357" s="0"/>
      <c r="ACW357" s="0"/>
      <c r="ACX357" s="0"/>
      <c r="ACY357" s="0"/>
      <c r="ACZ357" s="0"/>
      <c r="ADA357" s="0"/>
      <c r="ADB357" s="0"/>
      <c r="ADC357" s="0"/>
      <c r="ADD357" s="0"/>
      <c r="ADE357" s="0"/>
      <c r="ADF357" s="0"/>
      <c r="ADG357" s="0"/>
      <c r="ADH357" s="0"/>
      <c r="ADI357" s="0"/>
      <c r="ADJ357" s="0"/>
      <c r="ADK357" s="0"/>
      <c r="ADL357" s="0"/>
      <c r="ADM357" s="0"/>
      <c r="ADN357" s="0"/>
      <c r="ADO357" s="0"/>
      <c r="ADP357" s="0"/>
      <c r="ADQ357" s="0"/>
      <c r="ADR357" s="0"/>
      <c r="ADS357" s="0"/>
      <c r="ADT357" s="0"/>
      <c r="ADU357" s="0"/>
      <c r="ADV357" s="0"/>
      <c r="ADW357" s="0"/>
      <c r="ADX357" s="0"/>
      <c r="ADY357" s="0"/>
      <c r="ADZ357" s="0"/>
      <c r="AEA357" s="0"/>
      <c r="AEB357" s="0"/>
      <c r="AEC357" s="0"/>
    </row>
    <row r="358" customFormat="false" ht="15" hidden="false" customHeight="true" outlineLevel="0" collapsed="false">
      <c r="A358" s="0"/>
      <c r="B358" s="0"/>
      <c r="C358" s="232"/>
      <c r="D358" s="282"/>
      <c r="E358" s="252"/>
      <c r="F358" s="33" t="n">
        <v>1</v>
      </c>
      <c r="G358" s="53" t="n">
        <v>2</v>
      </c>
      <c r="H358" s="62" t="n">
        <v>3</v>
      </c>
      <c r="I358" s="51" t="n">
        <v>4</v>
      </c>
      <c r="J358" s="50" t="n">
        <v>5</v>
      </c>
      <c r="L358" s="254"/>
      <c r="M358" s="5"/>
      <c r="N358" s="4"/>
      <c r="O358" s="5"/>
      <c r="P358" s="255"/>
      <c r="Q358" s="256"/>
      <c r="R358" s="182"/>
      <c r="S358" s="264"/>
      <c r="T358" s="265"/>
      <c r="U358" s="264"/>
      <c r="V358" s="264"/>
      <c r="W358" s="264"/>
      <c r="X358" s="264"/>
      <c r="Y358" s="264"/>
      <c r="Z358" s="264"/>
      <c r="AA358" s="264"/>
      <c r="AB358" s="266"/>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c r="DG358" s="0"/>
      <c r="DH358" s="0"/>
      <c r="DI358" s="0"/>
      <c r="DJ358" s="0"/>
      <c r="DK358" s="0"/>
      <c r="DL358" s="0"/>
      <c r="DM358" s="0"/>
      <c r="DN358" s="0"/>
      <c r="DO358" s="0"/>
      <c r="DP358" s="0"/>
      <c r="DQ358" s="0"/>
      <c r="DR358" s="0"/>
      <c r="DS358" s="0"/>
      <c r="DT358" s="0"/>
      <c r="DU358" s="0"/>
      <c r="DV358" s="0"/>
      <c r="DW358" s="0"/>
      <c r="DX358" s="0"/>
      <c r="DY358" s="0"/>
      <c r="DZ358" s="0"/>
      <c r="EA358" s="0"/>
      <c r="EB358" s="0"/>
      <c r="EC358" s="0"/>
      <c r="ED358" s="0"/>
      <c r="EE358" s="0"/>
      <c r="EF358" s="0"/>
      <c r="EG358" s="0"/>
      <c r="EH358" s="0"/>
      <c r="EI358" s="0"/>
      <c r="EJ358" s="0"/>
      <c r="EK358" s="0"/>
      <c r="EL358" s="0"/>
      <c r="EM358" s="0"/>
      <c r="EN358" s="0"/>
      <c r="EO358" s="0"/>
      <c r="EP358" s="0"/>
      <c r="EQ358" s="0"/>
      <c r="ER358" s="0"/>
      <c r="ES358" s="0"/>
      <c r="ET358" s="0"/>
      <c r="EU358" s="0"/>
      <c r="EV358" s="0"/>
      <c r="EW358" s="0"/>
      <c r="EX358" s="0"/>
      <c r="EY358" s="0"/>
      <c r="EZ358" s="0"/>
      <c r="FA358" s="0"/>
      <c r="FB358" s="0"/>
      <c r="FC358" s="0"/>
      <c r="FD358" s="0"/>
      <c r="FE358" s="0"/>
      <c r="FF358" s="0"/>
      <c r="FG358" s="0"/>
      <c r="FH358" s="0"/>
      <c r="FI358" s="0"/>
      <c r="FJ358" s="0"/>
      <c r="FK358" s="0"/>
      <c r="FL358" s="0"/>
      <c r="FM358" s="0"/>
      <c r="FN358" s="0"/>
      <c r="FO358" s="0"/>
      <c r="FP358" s="0"/>
      <c r="FQ358" s="0"/>
      <c r="FR358" s="0"/>
      <c r="FS358" s="0"/>
      <c r="FT358" s="0"/>
      <c r="FU358" s="0"/>
      <c r="FV358" s="0"/>
      <c r="FW358" s="0"/>
      <c r="FX358" s="0"/>
      <c r="FY358" s="0"/>
      <c r="FZ358" s="0"/>
      <c r="GA358" s="0"/>
      <c r="GB358" s="0"/>
      <c r="GC358" s="0"/>
      <c r="GD358" s="0"/>
      <c r="GE358" s="0"/>
      <c r="GF358" s="0"/>
      <c r="GG358" s="0"/>
      <c r="GH358" s="0"/>
      <c r="GI358" s="0"/>
      <c r="GJ358" s="0"/>
      <c r="GK358" s="0"/>
      <c r="GL358" s="0"/>
      <c r="GM358" s="0"/>
      <c r="GN358" s="0"/>
      <c r="GO358" s="0"/>
      <c r="GP358" s="0"/>
      <c r="GQ358" s="0"/>
      <c r="GR358" s="0"/>
      <c r="GS358" s="0"/>
      <c r="GT358" s="0"/>
      <c r="GU358" s="0"/>
      <c r="GV358" s="0"/>
      <c r="GW358" s="0"/>
      <c r="GX358" s="0"/>
      <c r="GY358" s="0"/>
      <c r="GZ358" s="0"/>
      <c r="HA358" s="0"/>
      <c r="HB358" s="0"/>
      <c r="HC358" s="0"/>
      <c r="HD358" s="0"/>
      <c r="HE358" s="0"/>
      <c r="HF358" s="0"/>
      <c r="HG358" s="0"/>
      <c r="HH358" s="0"/>
      <c r="HI358" s="0"/>
      <c r="HJ358" s="0"/>
      <c r="HK358" s="0"/>
      <c r="HL358" s="0"/>
      <c r="HM358" s="0"/>
      <c r="HN358" s="0"/>
      <c r="HO358" s="0"/>
      <c r="HP358" s="0"/>
      <c r="HQ358" s="0"/>
      <c r="HR358" s="0"/>
      <c r="HS358" s="0"/>
      <c r="HT358" s="0"/>
      <c r="HU358" s="0"/>
      <c r="HV358" s="0"/>
      <c r="HW358" s="0"/>
      <c r="HX358" s="0"/>
      <c r="HY358" s="0"/>
      <c r="HZ358" s="0"/>
      <c r="IA358" s="0"/>
      <c r="IB358" s="0"/>
      <c r="IC358" s="0"/>
      <c r="ID358" s="0"/>
      <c r="IE358" s="0"/>
      <c r="IF358" s="0"/>
      <c r="IG358" s="0"/>
      <c r="IH358" s="0"/>
      <c r="II358" s="0"/>
      <c r="IJ358" s="0"/>
      <c r="IK358" s="0"/>
      <c r="IL358" s="0"/>
      <c r="IM358" s="0"/>
      <c r="IN358" s="0"/>
      <c r="IO358" s="0"/>
      <c r="IP358" s="0"/>
      <c r="IQ358" s="0"/>
      <c r="IR358" s="0"/>
      <c r="IS358" s="0"/>
      <c r="IT358" s="0"/>
      <c r="IU358" s="0"/>
      <c r="IV358" s="0"/>
      <c r="IW358" s="0"/>
      <c r="IX358" s="0"/>
      <c r="IY358" s="0"/>
      <c r="IZ358" s="0"/>
      <c r="JA358" s="0"/>
      <c r="JB358" s="0"/>
      <c r="JC358" s="0"/>
      <c r="JD358" s="0"/>
      <c r="JE358" s="0"/>
      <c r="JF358" s="0"/>
      <c r="JG358" s="0"/>
      <c r="JH358" s="0"/>
      <c r="JI358" s="0"/>
      <c r="JJ358" s="0"/>
      <c r="JK358" s="0"/>
      <c r="JL358" s="0"/>
      <c r="JM358" s="0"/>
      <c r="JN358" s="0"/>
      <c r="JO358" s="0"/>
      <c r="JP358" s="0"/>
      <c r="JQ358" s="0"/>
      <c r="JR358" s="0"/>
      <c r="JS358" s="0"/>
      <c r="JT358" s="0"/>
      <c r="JU358" s="0"/>
      <c r="JV358" s="0"/>
      <c r="JW358" s="0"/>
      <c r="JX358" s="0"/>
      <c r="JY358" s="0"/>
      <c r="JZ358" s="0"/>
      <c r="KA358" s="0"/>
      <c r="KB358" s="0"/>
      <c r="KC358" s="0"/>
      <c r="KD358" s="0"/>
      <c r="KE358" s="0"/>
      <c r="KF358" s="0"/>
      <c r="KG358" s="0"/>
      <c r="KH358" s="0"/>
      <c r="KI358" s="0"/>
      <c r="KJ358" s="0"/>
      <c r="KK358" s="0"/>
      <c r="KL358" s="0"/>
      <c r="KM358" s="0"/>
      <c r="KN358" s="0"/>
      <c r="KO358" s="0"/>
      <c r="KP358" s="0"/>
      <c r="KQ358" s="0"/>
      <c r="KR358" s="0"/>
      <c r="KS358" s="0"/>
      <c r="KT358" s="0"/>
      <c r="KU358" s="0"/>
      <c r="KV358" s="0"/>
      <c r="KW358" s="0"/>
      <c r="KX358" s="0"/>
      <c r="KY358" s="0"/>
      <c r="KZ358" s="0"/>
      <c r="LA358" s="0"/>
      <c r="LB358" s="0"/>
      <c r="LC358" s="0"/>
      <c r="LD358" s="0"/>
      <c r="LE358" s="0"/>
      <c r="LF358" s="0"/>
      <c r="LG358" s="0"/>
      <c r="LH358" s="0"/>
      <c r="LI358" s="0"/>
      <c r="LJ358" s="0"/>
      <c r="LK358" s="0"/>
      <c r="LL358" s="0"/>
      <c r="LM358" s="0"/>
      <c r="LN358" s="0"/>
      <c r="LO358" s="0"/>
      <c r="LP358" s="0"/>
      <c r="LQ358" s="0"/>
      <c r="LR358" s="0"/>
      <c r="LS358" s="0"/>
      <c r="LT358" s="0"/>
      <c r="LU358" s="0"/>
      <c r="LV358" s="0"/>
      <c r="LW358" s="0"/>
      <c r="LX358" s="0"/>
      <c r="LY358" s="0"/>
      <c r="LZ358" s="0"/>
      <c r="MA358" s="0"/>
      <c r="MB358" s="0"/>
      <c r="MC358" s="0"/>
      <c r="MD358" s="0"/>
      <c r="ME358" s="0"/>
      <c r="MF358" s="0"/>
      <c r="MG358" s="0"/>
      <c r="MH358" s="0"/>
      <c r="MI358" s="0"/>
      <c r="MJ358" s="0"/>
      <c r="MK358" s="0"/>
      <c r="ML358" s="0"/>
      <c r="MM358" s="0"/>
      <c r="MN358" s="0"/>
      <c r="MO358" s="0"/>
      <c r="MP358" s="0"/>
      <c r="MQ358" s="0"/>
      <c r="MR358" s="0"/>
      <c r="MS358" s="0"/>
      <c r="MT358" s="0"/>
      <c r="MU358" s="0"/>
      <c r="MV358" s="0"/>
      <c r="MW358" s="0"/>
      <c r="MX358" s="0"/>
      <c r="MY358" s="0"/>
      <c r="MZ358" s="0"/>
      <c r="NA358" s="0"/>
      <c r="NB358" s="0"/>
      <c r="NC358" s="0"/>
      <c r="ND358" s="0"/>
      <c r="NE358" s="0"/>
      <c r="NF358" s="0"/>
      <c r="NG358" s="0"/>
      <c r="NH358" s="0"/>
      <c r="NI358" s="0"/>
      <c r="NJ358" s="0"/>
      <c r="NK358" s="0"/>
      <c r="NL358" s="0"/>
      <c r="NM358" s="0"/>
      <c r="NN358" s="0"/>
      <c r="NO358" s="0"/>
      <c r="NP358" s="0"/>
      <c r="NQ358" s="0"/>
      <c r="NR358" s="0"/>
      <c r="NS358" s="0"/>
      <c r="NT358" s="0"/>
      <c r="NU358" s="0"/>
      <c r="NV358" s="0"/>
      <c r="NW358" s="0"/>
      <c r="NX358" s="0"/>
      <c r="NY358" s="0"/>
      <c r="NZ358" s="0"/>
      <c r="OA358" s="0"/>
      <c r="OB358" s="0"/>
      <c r="OC358" s="0"/>
      <c r="OD358" s="0"/>
      <c r="OE358" s="0"/>
      <c r="OF358" s="0"/>
      <c r="OG358" s="0"/>
      <c r="OH358" s="0"/>
      <c r="OI358" s="0"/>
      <c r="OJ358" s="0"/>
      <c r="OK358" s="0"/>
      <c r="OL358" s="0"/>
      <c r="OM358" s="0"/>
      <c r="ON358" s="0"/>
      <c r="OO358" s="0"/>
      <c r="OP358" s="0"/>
      <c r="OQ358" s="0"/>
      <c r="OR358" s="0"/>
      <c r="OS358" s="0"/>
      <c r="OT358" s="0"/>
      <c r="OU358" s="0"/>
      <c r="OV358" s="0"/>
      <c r="OW358" s="0"/>
      <c r="OX358" s="0"/>
      <c r="OY358" s="0"/>
      <c r="OZ358" s="0"/>
      <c r="PA358" s="0"/>
      <c r="PB358" s="0"/>
      <c r="PC358" s="0"/>
      <c r="PD358" s="0"/>
      <c r="PE358" s="0"/>
      <c r="PF358" s="0"/>
      <c r="PG358" s="0"/>
      <c r="PH358" s="0"/>
      <c r="PI358" s="0"/>
      <c r="PJ358" s="0"/>
      <c r="PK358" s="0"/>
      <c r="PL358" s="0"/>
      <c r="PM358" s="0"/>
      <c r="PN358" s="0"/>
      <c r="PO358" s="0"/>
      <c r="PP358" s="0"/>
      <c r="PQ358" s="0"/>
      <c r="PR358" s="0"/>
      <c r="PS358" s="0"/>
      <c r="PT358" s="0"/>
      <c r="PU358" s="0"/>
      <c r="PV358" s="0"/>
      <c r="PW358" s="0"/>
      <c r="PX358" s="0"/>
      <c r="PY358" s="0"/>
      <c r="PZ358" s="0"/>
      <c r="QA358" s="0"/>
      <c r="QB358" s="0"/>
      <c r="QC358" s="0"/>
      <c r="QD358" s="0"/>
      <c r="QE358" s="0"/>
      <c r="QF358" s="0"/>
      <c r="QG358" s="0"/>
      <c r="QH358" s="0"/>
      <c r="QI358" s="0"/>
      <c r="QJ358" s="0"/>
      <c r="QK358" s="0"/>
      <c r="QL358" s="0"/>
      <c r="QM358" s="0"/>
      <c r="QN358" s="0"/>
      <c r="QO358" s="0"/>
      <c r="QP358" s="0"/>
      <c r="QQ358" s="0"/>
      <c r="QR358" s="0"/>
      <c r="QS358" s="0"/>
      <c r="QT358" s="0"/>
      <c r="QU358" s="0"/>
      <c r="QV358" s="0"/>
      <c r="QW358" s="0"/>
      <c r="QX358" s="0"/>
      <c r="QY358" s="0"/>
      <c r="QZ358" s="0"/>
      <c r="RA358" s="0"/>
      <c r="RB358" s="0"/>
      <c r="RC358" s="0"/>
      <c r="RD358" s="0"/>
      <c r="RE358" s="0"/>
      <c r="RF358" s="0"/>
      <c r="RG358" s="0"/>
      <c r="RH358" s="0"/>
      <c r="RI358" s="0"/>
      <c r="RJ358" s="0"/>
      <c r="RK358" s="0"/>
      <c r="RL358" s="0"/>
      <c r="RM358" s="0"/>
      <c r="RN358" s="0"/>
      <c r="RO358" s="0"/>
      <c r="RP358" s="0"/>
      <c r="RQ358" s="0"/>
      <c r="RR358" s="0"/>
      <c r="RS358" s="0"/>
      <c r="RT358" s="0"/>
      <c r="RU358" s="0"/>
      <c r="RV358" s="0"/>
      <c r="RW358" s="0"/>
      <c r="RX358" s="0"/>
      <c r="RY358" s="0"/>
      <c r="RZ358" s="0"/>
      <c r="SA358" s="0"/>
      <c r="SB358" s="0"/>
      <c r="SC358" s="0"/>
      <c r="SD358" s="0"/>
      <c r="SE358" s="0"/>
      <c r="SF358" s="0"/>
      <c r="SG358" s="0"/>
      <c r="SH358" s="0"/>
      <c r="SI358" s="0"/>
      <c r="SJ358" s="0"/>
      <c r="SK358" s="0"/>
      <c r="SL358" s="0"/>
      <c r="SM358" s="0"/>
      <c r="SN358" s="0"/>
      <c r="SO358" s="0"/>
      <c r="SP358" s="0"/>
      <c r="SQ358" s="0"/>
      <c r="SR358" s="0"/>
      <c r="SS358" s="0"/>
      <c r="ST358" s="0"/>
      <c r="SU358" s="0"/>
      <c r="SV358" s="0"/>
      <c r="SW358" s="0"/>
      <c r="SX358" s="0"/>
      <c r="SY358" s="0"/>
      <c r="SZ358" s="0"/>
      <c r="TA358" s="0"/>
      <c r="TB358" s="0"/>
      <c r="TC358" s="0"/>
      <c r="TD358" s="0"/>
      <c r="TE358" s="0"/>
      <c r="TF358" s="0"/>
      <c r="TG358" s="0"/>
      <c r="TH358" s="0"/>
      <c r="TI358" s="0"/>
      <c r="TJ358" s="0"/>
      <c r="TK358" s="0"/>
      <c r="TL358" s="0"/>
      <c r="TM358" s="0"/>
      <c r="TN358" s="0"/>
      <c r="TO358" s="0"/>
      <c r="TP358" s="0"/>
      <c r="TQ358" s="0"/>
      <c r="TR358" s="0"/>
      <c r="TS358" s="0"/>
      <c r="TT358" s="0"/>
      <c r="TU358" s="0"/>
      <c r="TV358" s="0"/>
      <c r="TW358" s="0"/>
      <c r="TX358" s="0"/>
      <c r="TY358" s="0"/>
      <c r="TZ358" s="0"/>
      <c r="UA358" s="0"/>
      <c r="UB358" s="0"/>
      <c r="UC358" s="0"/>
      <c r="UD358" s="0"/>
      <c r="UE358" s="0"/>
      <c r="UF358" s="0"/>
      <c r="UG358" s="0"/>
      <c r="UH358" s="0"/>
      <c r="UI358" s="0"/>
      <c r="UJ358" s="0"/>
      <c r="UK358" s="0"/>
      <c r="UL358" s="0"/>
      <c r="UM358" s="0"/>
      <c r="UN358" s="0"/>
      <c r="UO358" s="0"/>
      <c r="UP358" s="0"/>
      <c r="UQ358" s="0"/>
      <c r="UR358" s="0"/>
      <c r="US358" s="0"/>
      <c r="UT358" s="0"/>
      <c r="UU358" s="0"/>
      <c r="UV358" s="0"/>
      <c r="UW358" s="0"/>
      <c r="UX358" s="0"/>
      <c r="UY358" s="0"/>
      <c r="UZ358" s="0"/>
      <c r="VA358" s="0"/>
      <c r="VB358" s="0"/>
      <c r="VC358" s="0"/>
      <c r="VD358" s="0"/>
      <c r="VE358" s="0"/>
      <c r="VF358" s="0"/>
      <c r="VG358" s="0"/>
      <c r="VH358" s="0"/>
      <c r="VI358" s="0"/>
      <c r="VJ358" s="0"/>
      <c r="VK358" s="0"/>
      <c r="VL358" s="0"/>
      <c r="VM358" s="0"/>
      <c r="VN358" s="0"/>
      <c r="VO358" s="0"/>
      <c r="VP358" s="0"/>
      <c r="VQ358" s="0"/>
      <c r="VR358" s="0"/>
      <c r="VS358" s="0"/>
      <c r="VT358" s="0"/>
      <c r="VU358" s="0"/>
      <c r="VV358" s="0"/>
      <c r="VW358" s="0"/>
      <c r="VX358" s="0"/>
      <c r="VY358" s="0"/>
      <c r="VZ358" s="0"/>
      <c r="WA358" s="0"/>
      <c r="WB358" s="0"/>
      <c r="WC358" s="0"/>
      <c r="WD358" s="0"/>
      <c r="WE358" s="0"/>
      <c r="WF358" s="0"/>
      <c r="WG358" s="0"/>
      <c r="WH358" s="0"/>
      <c r="WI358" s="0"/>
      <c r="WJ358" s="0"/>
      <c r="WK358" s="0"/>
      <c r="WL358" s="0"/>
      <c r="WM358" s="0"/>
      <c r="WN358" s="0"/>
      <c r="WO358" s="0"/>
      <c r="WP358" s="0"/>
      <c r="WQ358" s="0"/>
      <c r="WR358" s="0"/>
      <c r="WS358" s="0"/>
      <c r="WT358" s="0"/>
      <c r="WU358" s="0"/>
      <c r="WV358" s="0"/>
      <c r="WW358" s="0"/>
      <c r="WX358" s="0"/>
      <c r="WY358" s="0"/>
      <c r="WZ358" s="0"/>
      <c r="XA358" s="0"/>
      <c r="XB358" s="0"/>
      <c r="XC358" s="0"/>
      <c r="XD358" s="0"/>
      <c r="XE358" s="0"/>
      <c r="XF358" s="0"/>
      <c r="XG358" s="0"/>
      <c r="XH358" s="0"/>
      <c r="XI358" s="0"/>
      <c r="XJ358" s="0"/>
      <c r="XK358" s="0"/>
      <c r="XL358" s="0"/>
      <c r="XM358" s="0"/>
      <c r="XN358" s="0"/>
      <c r="XO358" s="0"/>
      <c r="XP358" s="0"/>
      <c r="XQ358" s="0"/>
      <c r="XR358" s="0"/>
      <c r="XS358" s="0"/>
      <c r="XT358" s="0"/>
      <c r="XU358" s="0"/>
      <c r="XV358" s="0"/>
      <c r="XW358" s="0"/>
      <c r="XX358" s="0"/>
      <c r="XY358" s="0"/>
      <c r="XZ358" s="0"/>
      <c r="YA358" s="0"/>
      <c r="YB358" s="0"/>
      <c r="YC358" s="0"/>
      <c r="YD358" s="0"/>
      <c r="YE358" s="0"/>
      <c r="YF358" s="0"/>
      <c r="YG358" s="0"/>
      <c r="YH358" s="0"/>
      <c r="YI358" s="0"/>
      <c r="YJ358" s="0"/>
      <c r="YK358" s="0"/>
      <c r="YL358" s="0"/>
      <c r="YM358" s="0"/>
      <c r="YN358" s="0"/>
      <c r="YO358" s="0"/>
      <c r="YP358" s="0"/>
      <c r="YQ358" s="0"/>
      <c r="YR358" s="0"/>
      <c r="YS358" s="0"/>
      <c r="YT358" s="0"/>
      <c r="YU358" s="0"/>
      <c r="YV358" s="0"/>
      <c r="YW358" s="0"/>
      <c r="YX358" s="0"/>
      <c r="YY358" s="0"/>
      <c r="YZ358" s="0"/>
      <c r="ZA358" s="0"/>
      <c r="ZB358" s="0"/>
      <c r="ZC358" s="0"/>
      <c r="ZD358" s="0"/>
      <c r="ZE358" s="0"/>
      <c r="ZF358" s="0"/>
      <c r="ZG358" s="0"/>
      <c r="ZH358" s="0"/>
      <c r="ZI358" s="0"/>
      <c r="ZJ358" s="0"/>
      <c r="ZK358" s="0"/>
      <c r="ZL358" s="0"/>
      <c r="ZM358" s="0"/>
      <c r="ZN358" s="0"/>
      <c r="ZO358" s="0"/>
      <c r="ZP358" s="0"/>
      <c r="ZQ358" s="0"/>
      <c r="ZR358" s="0"/>
      <c r="ZS358" s="0"/>
      <c r="ZT358" s="0"/>
      <c r="ZU358" s="0"/>
      <c r="ZV358" s="0"/>
      <c r="ZW358" s="0"/>
      <c r="ZX358" s="0"/>
      <c r="ZY358" s="0"/>
      <c r="ZZ358" s="0"/>
      <c r="AAA358" s="0"/>
      <c r="AAB358" s="0"/>
      <c r="AAC358" s="0"/>
      <c r="AAD358" s="0"/>
      <c r="AAE358" s="0"/>
      <c r="AAF358" s="0"/>
      <c r="AAG358" s="0"/>
      <c r="AAH358" s="0"/>
      <c r="AAI358" s="0"/>
      <c r="AAJ358" s="0"/>
      <c r="AAK358" s="0"/>
      <c r="AAL358" s="0"/>
      <c r="AAM358" s="0"/>
      <c r="AAN358" s="0"/>
      <c r="AAO358" s="0"/>
      <c r="AAP358" s="0"/>
      <c r="AAQ358" s="0"/>
      <c r="AAR358" s="0"/>
      <c r="AAS358" s="0"/>
      <c r="AAT358" s="0"/>
      <c r="AAU358" s="0"/>
      <c r="AAV358" s="0"/>
      <c r="AAW358" s="0"/>
      <c r="AAX358" s="0"/>
      <c r="AAY358" s="0"/>
      <c r="AAZ358" s="0"/>
      <c r="ABA358" s="0"/>
      <c r="ABB358" s="0"/>
      <c r="ABC358" s="0"/>
      <c r="ABD358" s="0"/>
      <c r="ABE358" s="0"/>
      <c r="ABF358" s="0"/>
      <c r="ABG358" s="0"/>
      <c r="ABH358" s="0"/>
      <c r="ABI358" s="0"/>
      <c r="ABJ358" s="0"/>
      <c r="ABK358" s="0"/>
      <c r="ABL358" s="0"/>
      <c r="ABM358" s="0"/>
      <c r="ABN358" s="0"/>
      <c r="ABO358" s="0"/>
      <c r="ABP358" s="0"/>
      <c r="ABQ358" s="0"/>
      <c r="ABR358" s="0"/>
      <c r="ABS358" s="0"/>
      <c r="ABT358" s="0"/>
      <c r="ABU358" s="0"/>
      <c r="ABV358" s="0"/>
      <c r="ABW358" s="0"/>
      <c r="ABX358" s="0"/>
      <c r="ABY358" s="0"/>
      <c r="ABZ358" s="0"/>
      <c r="ACA358" s="0"/>
      <c r="ACB358" s="0"/>
      <c r="ACC358" s="0"/>
      <c r="ACD358" s="0"/>
      <c r="ACE358" s="0"/>
      <c r="ACF358" s="0"/>
      <c r="ACG358" s="0"/>
      <c r="ACH358" s="0"/>
      <c r="ACI358" s="0"/>
      <c r="ACJ358" s="0"/>
      <c r="ACK358" s="0"/>
      <c r="ACL358" s="0"/>
      <c r="ACM358" s="0"/>
      <c r="ACN358" s="0"/>
      <c r="ACO358" s="0"/>
      <c r="ACP358" s="0"/>
      <c r="ACQ358" s="0"/>
      <c r="ACR358" s="0"/>
      <c r="ACS358" s="0"/>
      <c r="ACT358" s="0"/>
      <c r="ACU358" s="0"/>
      <c r="ACV358" s="0"/>
      <c r="ACW358" s="0"/>
      <c r="ACX358" s="0"/>
      <c r="ACY358" s="0"/>
      <c r="ACZ358" s="0"/>
      <c r="ADA358" s="0"/>
      <c r="ADB358" s="0"/>
      <c r="ADC358" s="0"/>
      <c r="ADD358" s="0"/>
      <c r="ADE358" s="0"/>
      <c r="ADF358" s="0"/>
      <c r="ADG358" s="0"/>
      <c r="ADH358" s="0"/>
      <c r="ADI358" s="0"/>
      <c r="ADJ358" s="0"/>
      <c r="ADK358" s="0"/>
      <c r="ADL358" s="0"/>
      <c r="ADM358" s="0"/>
      <c r="ADN358" s="0"/>
      <c r="ADO358" s="0"/>
      <c r="ADP358" s="0"/>
      <c r="ADQ358" s="0"/>
      <c r="ADR358" s="0"/>
      <c r="ADS358" s="0"/>
      <c r="ADT358" s="0"/>
      <c r="ADU358" s="0"/>
      <c r="ADV358" s="0"/>
      <c r="ADW358" s="0"/>
      <c r="ADX358" s="0"/>
      <c r="ADY358" s="0"/>
      <c r="ADZ358" s="0"/>
      <c r="AEA358" s="0"/>
      <c r="AEB358" s="0"/>
      <c r="AEC358" s="0"/>
    </row>
    <row r="359" customFormat="false" ht="15" hidden="false" customHeight="true" outlineLevel="0" collapsed="false">
      <c r="A359" s="0"/>
      <c r="B359" s="0"/>
      <c r="C359" s="232"/>
      <c r="D359" s="283"/>
      <c r="E359" s="257" t="s">
        <v>790</v>
      </c>
      <c r="F359" s="12" t="str">
        <f aca="false">F350</f>
        <v>-</v>
      </c>
      <c r="G359" s="12" t="str">
        <f aca="false">G350</f>
        <v>-</v>
      </c>
      <c r="H359" s="12" t="str">
        <f aca="false">H350</f>
        <v>-</v>
      </c>
      <c r="I359" s="12" t="str">
        <f aca="false">I350</f>
        <v>-</v>
      </c>
      <c r="J359" s="12" t="str">
        <f aca="false">J350</f>
        <v>-</v>
      </c>
      <c r="K359" s="253" t="s">
        <v>33</v>
      </c>
      <c r="L359" s="284"/>
      <c r="M359" s="5"/>
      <c r="N359" s="4"/>
      <c r="O359" s="5"/>
      <c r="P359" s="255" t="n">
        <v>1900</v>
      </c>
      <c r="Q359" s="256"/>
      <c r="R359" s="182"/>
      <c r="S359" s="264"/>
      <c r="T359" s="265"/>
      <c r="U359" s="264"/>
      <c r="V359" s="264"/>
      <c r="W359" s="264"/>
      <c r="X359" s="264"/>
      <c r="Y359" s="264"/>
      <c r="Z359" s="264"/>
      <c r="AA359" s="264"/>
      <c r="AB359" s="266"/>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c r="DD359" s="0"/>
      <c r="DE359" s="0"/>
      <c r="DF359" s="0"/>
      <c r="DG359" s="0"/>
      <c r="DH359" s="0"/>
      <c r="DI359" s="0"/>
      <c r="DJ359" s="0"/>
      <c r="DK359" s="0"/>
      <c r="DL359" s="0"/>
      <c r="DM359" s="0"/>
      <c r="DN359" s="0"/>
      <c r="DO359" s="0"/>
      <c r="DP359" s="0"/>
      <c r="DQ359" s="0"/>
      <c r="DR359" s="0"/>
      <c r="DS359" s="0"/>
      <c r="DT359" s="0"/>
      <c r="DU359" s="0"/>
      <c r="DV359" s="0"/>
      <c r="DW359" s="0"/>
      <c r="DX359" s="0"/>
      <c r="DY359" s="0"/>
      <c r="DZ359" s="0"/>
      <c r="EA359" s="0"/>
      <c r="EB359" s="0"/>
      <c r="EC359" s="0"/>
      <c r="ED359" s="0"/>
      <c r="EE359" s="0"/>
      <c r="EF359" s="0"/>
      <c r="EG359" s="0"/>
      <c r="EH359" s="0"/>
      <c r="EI359" s="0"/>
      <c r="EJ359" s="0"/>
      <c r="EK359" s="0"/>
      <c r="EL359" s="0"/>
      <c r="EM359" s="0"/>
      <c r="EN359" s="0"/>
      <c r="EO359" s="0"/>
      <c r="EP359" s="0"/>
      <c r="EQ359" s="0"/>
      <c r="ER359" s="0"/>
      <c r="ES359" s="0"/>
      <c r="ET359" s="0"/>
      <c r="EU359" s="0"/>
      <c r="EV359" s="0"/>
      <c r="EW359" s="0"/>
      <c r="EX359" s="0"/>
      <c r="EY359" s="0"/>
      <c r="EZ359" s="0"/>
      <c r="FA359" s="0"/>
      <c r="FB359" s="0"/>
      <c r="FC359" s="0"/>
      <c r="FD359" s="0"/>
      <c r="FE359" s="0"/>
      <c r="FF359" s="0"/>
      <c r="FG359" s="0"/>
      <c r="FH359" s="0"/>
      <c r="FI359" s="0"/>
      <c r="FJ359" s="0"/>
      <c r="FK359" s="0"/>
      <c r="FL359" s="0"/>
      <c r="FM359" s="0"/>
      <c r="FN359" s="0"/>
      <c r="FO359" s="0"/>
      <c r="FP359" s="0"/>
      <c r="FQ359" s="0"/>
      <c r="FR359" s="0"/>
      <c r="FS359" s="0"/>
      <c r="FT359" s="0"/>
      <c r="FU359" s="0"/>
      <c r="FV359" s="0"/>
      <c r="FW359" s="0"/>
      <c r="FX359" s="0"/>
      <c r="FY359" s="0"/>
      <c r="FZ359" s="0"/>
      <c r="GA359" s="0"/>
      <c r="GB359" s="0"/>
      <c r="GC359" s="0"/>
      <c r="GD359" s="0"/>
      <c r="GE359" s="0"/>
      <c r="GF359" s="0"/>
      <c r="GG359" s="0"/>
      <c r="GH359" s="0"/>
      <c r="GI359" s="0"/>
      <c r="GJ359" s="0"/>
      <c r="GK359" s="0"/>
      <c r="GL359" s="0"/>
      <c r="GM359" s="0"/>
      <c r="GN359" s="0"/>
      <c r="GO359" s="0"/>
      <c r="GP359" s="0"/>
      <c r="GQ359" s="0"/>
      <c r="GR359" s="0"/>
      <c r="GS359" s="0"/>
      <c r="GT359" s="0"/>
      <c r="GU359" s="0"/>
      <c r="GV359" s="0"/>
      <c r="GW359" s="0"/>
      <c r="GX359" s="0"/>
      <c r="GY359" s="0"/>
      <c r="GZ359" s="0"/>
      <c r="HA359" s="0"/>
      <c r="HB359" s="0"/>
      <c r="HC359" s="0"/>
      <c r="HD359" s="0"/>
      <c r="HE359" s="0"/>
      <c r="HF359" s="0"/>
      <c r="HG359" s="0"/>
      <c r="HH359" s="0"/>
      <c r="HI359" s="0"/>
      <c r="HJ359" s="0"/>
      <c r="HK359" s="0"/>
      <c r="HL359" s="0"/>
      <c r="HM359" s="0"/>
      <c r="HN359" s="0"/>
      <c r="HO359" s="0"/>
      <c r="HP359" s="0"/>
      <c r="HQ359" s="0"/>
      <c r="HR359" s="0"/>
      <c r="HS359" s="0"/>
      <c r="HT359" s="0"/>
      <c r="HU359" s="0"/>
      <c r="HV359" s="0"/>
      <c r="HW359" s="0"/>
      <c r="HX359" s="0"/>
      <c r="HY359" s="0"/>
      <c r="HZ359" s="0"/>
      <c r="IA359" s="0"/>
      <c r="IB359" s="0"/>
      <c r="IC359" s="0"/>
      <c r="ID359" s="0"/>
      <c r="IE359" s="0"/>
      <c r="IF359" s="0"/>
      <c r="IG359" s="0"/>
      <c r="IH359" s="0"/>
      <c r="II359" s="0"/>
      <c r="IJ359" s="0"/>
      <c r="IK359" s="0"/>
      <c r="IL359" s="0"/>
      <c r="IM359" s="0"/>
      <c r="IN359" s="0"/>
      <c r="IO359" s="0"/>
      <c r="IP359" s="0"/>
      <c r="IQ359" s="0"/>
      <c r="IR359" s="0"/>
      <c r="IS359" s="0"/>
      <c r="IT359" s="0"/>
      <c r="IU359" s="0"/>
      <c r="IV359" s="0"/>
      <c r="IW359" s="0"/>
      <c r="IX359" s="0"/>
      <c r="IY359" s="0"/>
      <c r="IZ359" s="0"/>
      <c r="JA359" s="0"/>
      <c r="JB359" s="0"/>
      <c r="JC359" s="0"/>
      <c r="JD359" s="0"/>
      <c r="JE359" s="0"/>
      <c r="JF359" s="0"/>
      <c r="JG359" s="0"/>
      <c r="JH359" s="0"/>
      <c r="JI359" s="0"/>
      <c r="JJ359" s="0"/>
      <c r="JK359" s="0"/>
      <c r="JL359" s="0"/>
      <c r="JM359" s="0"/>
      <c r="JN359" s="0"/>
      <c r="JO359" s="0"/>
      <c r="JP359" s="0"/>
      <c r="JQ359" s="0"/>
      <c r="JR359" s="0"/>
      <c r="JS359" s="0"/>
      <c r="JT359" s="0"/>
      <c r="JU359" s="0"/>
      <c r="JV359" s="0"/>
      <c r="JW359" s="0"/>
      <c r="JX359" s="0"/>
      <c r="JY359" s="0"/>
      <c r="JZ359" s="0"/>
      <c r="KA359" s="0"/>
      <c r="KB359" s="0"/>
      <c r="KC359" s="0"/>
      <c r="KD359" s="0"/>
      <c r="KE359" s="0"/>
      <c r="KF359" s="0"/>
      <c r="KG359" s="0"/>
      <c r="KH359" s="0"/>
      <c r="KI359" s="0"/>
      <c r="KJ359" s="0"/>
      <c r="KK359" s="0"/>
      <c r="KL359" s="0"/>
      <c r="KM359" s="0"/>
      <c r="KN359" s="0"/>
      <c r="KO359" s="0"/>
      <c r="KP359" s="0"/>
      <c r="KQ359" s="0"/>
      <c r="KR359" s="0"/>
      <c r="KS359" s="0"/>
      <c r="KT359" s="0"/>
      <c r="KU359" s="0"/>
      <c r="KV359" s="0"/>
      <c r="KW359" s="0"/>
      <c r="KX359" s="0"/>
      <c r="KY359" s="0"/>
      <c r="KZ359" s="0"/>
      <c r="LA359" s="0"/>
      <c r="LB359" s="0"/>
      <c r="LC359" s="0"/>
      <c r="LD359" s="0"/>
      <c r="LE359" s="0"/>
      <c r="LF359" s="0"/>
      <c r="LG359" s="0"/>
      <c r="LH359" s="0"/>
      <c r="LI359" s="0"/>
      <c r="LJ359" s="0"/>
      <c r="LK359" s="0"/>
      <c r="LL359" s="0"/>
      <c r="LM359" s="0"/>
      <c r="LN359" s="0"/>
      <c r="LO359" s="0"/>
      <c r="LP359" s="0"/>
      <c r="LQ359" s="0"/>
      <c r="LR359" s="0"/>
      <c r="LS359" s="0"/>
      <c r="LT359" s="0"/>
      <c r="LU359" s="0"/>
      <c r="LV359" s="0"/>
      <c r="LW359" s="0"/>
      <c r="LX359" s="0"/>
      <c r="LY359" s="0"/>
      <c r="LZ359" s="0"/>
      <c r="MA359" s="0"/>
      <c r="MB359" s="0"/>
      <c r="MC359" s="0"/>
      <c r="MD359" s="0"/>
      <c r="ME359" s="0"/>
      <c r="MF359" s="0"/>
      <c r="MG359" s="0"/>
      <c r="MH359" s="0"/>
      <c r="MI359" s="0"/>
      <c r="MJ359" s="0"/>
      <c r="MK359" s="0"/>
      <c r="ML359" s="0"/>
      <c r="MM359" s="0"/>
      <c r="MN359" s="0"/>
      <c r="MO359" s="0"/>
      <c r="MP359" s="0"/>
      <c r="MQ359" s="0"/>
      <c r="MR359" s="0"/>
      <c r="MS359" s="0"/>
      <c r="MT359" s="0"/>
      <c r="MU359" s="0"/>
      <c r="MV359" s="0"/>
      <c r="MW359" s="0"/>
      <c r="MX359" s="0"/>
      <c r="MY359" s="0"/>
      <c r="MZ359" s="0"/>
      <c r="NA359" s="0"/>
      <c r="NB359" s="0"/>
      <c r="NC359" s="0"/>
      <c r="ND359" s="0"/>
      <c r="NE359" s="0"/>
      <c r="NF359" s="0"/>
      <c r="NG359" s="0"/>
      <c r="NH359" s="0"/>
      <c r="NI359" s="0"/>
      <c r="NJ359" s="0"/>
      <c r="NK359" s="0"/>
      <c r="NL359" s="0"/>
      <c r="NM359" s="0"/>
      <c r="NN359" s="0"/>
      <c r="NO359" s="0"/>
      <c r="NP359" s="0"/>
      <c r="NQ359" s="0"/>
      <c r="NR359" s="0"/>
      <c r="NS359" s="0"/>
      <c r="NT359" s="0"/>
      <c r="NU359" s="0"/>
      <c r="NV359" s="0"/>
      <c r="NW359" s="0"/>
      <c r="NX359" s="0"/>
      <c r="NY359" s="0"/>
      <c r="NZ359" s="0"/>
      <c r="OA359" s="0"/>
      <c r="OB359" s="0"/>
      <c r="OC359" s="0"/>
      <c r="OD359" s="0"/>
      <c r="OE359" s="0"/>
      <c r="OF359" s="0"/>
      <c r="OG359" s="0"/>
      <c r="OH359" s="0"/>
      <c r="OI359" s="0"/>
      <c r="OJ359" s="0"/>
      <c r="OK359" s="0"/>
      <c r="OL359" s="0"/>
      <c r="OM359" s="0"/>
      <c r="ON359" s="0"/>
      <c r="OO359" s="0"/>
      <c r="OP359" s="0"/>
      <c r="OQ359" s="0"/>
      <c r="OR359" s="0"/>
      <c r="OS359" s="0"/>
      <c r="OT359" s="0"/>
      <c r="OU359" s="0"/>
      <c r="OV359" s="0"/>
      <c r="OW359" s="0"/>
      <c r="OX359" s="0"/>
      <c r="OY359" s="0"/>
      <c r="OZ359" s="0"/>
      <c r="PA359" s="0"/>
      <c r="PB359" s="0"/>
      <c r="PC359" s="0"/>
      <c r="PD359" s="0"/>
      <c r="PE359" s="0"/>
      <c r="PF359" s="0"/>
      <c r="PG359" s="0"/>
      <c r="PH359" s="0"/>
      <c r="PI359" s="0"/>
      <c r="PJ359" s="0"/>
      <c r="PK359" s="0"/>
      <c r="PL359" s="0"/>
      <c r="PM359" s="0"/>
      <c r="PN359" s="0"/>
      <c r="PO359" s="0"/>
      <c r="PP359" s="0"/>
      <c r="PQ359" s="0"/>
      <c r="PR359" s="0"/>
      <c r="PS359" s="0"/>
      <c r="PT359" s="0"/>
      <c r="PU359" s="0"/>
      <c r="PV359" s="0"/>
      <c r="PW359" s="0"/>
      <c r="PX359" s="0"/>
      <c r="PY359" s="0"/>
      <c r="PZ359" s="0"/>
      <c r="QA359" s="0"/>
      <c r="QB359" s="0"/>
      <c r="QC359" s="0"/>
      <c r="QD359" s="0"/>
      <c r="QE359" s="0"/>
      <c r="QF359" s="0"/>
      <c r="QG359" s="0"/>
      <c r="QH359" s="0"/>
      <c r="QI359" s="0"/>
      <c r="QJ359" s="0"/>
      <c r="QK359" s="0"/>
      <c r="QL359" s="0"/>
      <c r="QM359" s="0"/>
      <c r="QN359" s="0"/>
      <c r="QO359" s="0"/>
      <c r="QP359" s="0"/>
      <c r="QQ359" s="0"/>
      <c r="QR359" s="0"/>
      <c r="QS359" s="0"/>
      <c r="QT359" s="0"/>
      <c r="QU359" s="0"/>
      <c r="QV359" s="0"/>
      <c r="QW359" s="0"/>
      <c r="QX359" s="0"/>
      <c r="QY359" s="0"/>
      <c r="QZ359" s="0"/>
      <c r="RA359" s="0"/>
      <c r="RB359" s="0"/>
      <c r="RC359" s="0"/>
      <c r="RD359" s="0"/>
      <c r="RE359" s="0"/>
      <c r="RF359" s="0"/>
      <c r="RG359" s="0"/>
      <c r="RH359" s="0"/>
      <c r="RI359" s="0"/>
      <c r="RJ359" s="0"/>
      <c r="RK359" s="0"/>
      <c r="RL359" s="0"/>
      <c r="RM359" s="0"/>
      <c r="RN359" s="0"/>
      <c r="RO359" s="0"/>
      <c r="RP359" s="0"/>
      <c r="RQ359" s="0"/>
      <c r="RR359" s="0"/>
      <c r="RS359" s="0"/>
      <c r="RT359" s="0"/>
      <c r="RU359" s="0"/>
      <c r="RV359" s="0"/>
      <c r="RW359" s="0"/>
      <c r="RX359" s="0"/>
      <c r="RY359" s="0"/>
      <c r="RZ359" s="0"/>
      <c r="SA359" s="0"/>
      <c r="SB359" s="0"/>
      <c r="SC359" s="0"/>
      <c r="SD359" s="0"/>
      <c r="SE359" s="0"/>
      <c r="SF359" s="0"/>
      <c r="SG359" s="0"/>
      <c r="SH359" s="0"/>
      <c r="SI359" s="0"/>
      <c r="SJ359" s="0"/>
      <c r="SK359" s="0"/>
      <c r="SL359" s="0"/>
      <c r="SM359" s="0"/>
      <c r="SN359" s="0"/>
      <c r="SO359" s="0"/>
      <c r="SP359" s="0"/>
      <c r="SQ359" s="0"/>
      <c r="SR359" s="0"/>
      <c r="SS359" s="0"/>
      <c r="ST359" s="0"/>
      <c r="SU359" s="0"/>
      <c r="SV359" s="0"/>
      <c r="SW359" s="0"/>
      <c r="SX359" s="0"/>
      <c r="SY359" s="0"/>
      <c r="SZ359" s="0"/>
      <c r="TA359" s="0"/>
      <c r="TB359" s="0"/>
      <c r="TC359" s="0"/>
      <c r="TD359" s="0"/>
      <c r="TE359" s="0"/>
      <c r="TF359" s="0"/>
      <c r="TG359" s="0"/>
      <c r="TH359" s="0"/>
      <c r="TI359" s="0"/>
      <c r="TJ359" s="0"/>
      <c r="TK359" s="0"/>
      <c r="TL359" s="0"/>
      <c r="TM359" s="0"/>
      <c r="TN359" s="0"/>
      <c r="TO359" s="0"/>
      <c r="TP359" s="0"/>
      <c r="TQ359" s="0"/>
      <c r="TR359" s="0"/>
      <c r="TS359" s="0"/>
      <c r="TT359" s="0"/>
      <c r="TU359" s="0"/>
      <c r="TV359" s="0"/>
      <c r="TW359" s="0"/>
      <c r="TX359" s="0"/>
      <c r="TY359" s="0"/>
      <c r="TZ359" s="0"/>
      <c r="UA359" s="0"/>
      <c r="UB359" s="0"/>
      <c r="UC359" s="0"/>
      <c r="UD359" s="0"/>
      <c r="UE359" s="0"/>
      <c r="UF359" s="0"/>
      <c r="UG359" s="0"/>
      <c r="UH359" s="0"/>
      <c r="UI359" s="0"/>
      <c r="UJ359" s="0"/>
      <c r="UK359" s="0"/>
      <c r="UL359" s="0"/>
      <c r="UM359" s="0"/>
      <c r="UN359" s="0"/>
      <c r="UO359" s="0"/>
      <c r="UP359" s="0"/>
      <c r="UQ359" s="0"/>
      <c r="UR359" s="0"/>
      <c r="US359" s="0"/>
      <c r="UT359" s="0"/>
      <c r="UU359" s="0"/>
      <c r="UV359" s="0"/>
      <c r="UW359" s="0"/>
      <c r="UX359" s="0"/>
      <c r="UY359" s="0"/>
      <c r="UZ359" s="0"/>
      <c r="VA359" s="0"/>
      <c r="VB359" s="0"/>
      <c r="VC359" s="0"/>
      <c r="VD359" s="0"/>
      <c r="VE359" s="0"/>
      <c r="VF359" s="0"/>
      <c r="VG359" s="0"/>
      <c r="VH359" s="0"/>
      <c r="VI359" s="0"/>
      <c r="VJ359" s="0"/>
      <c r="VK359" s="0"/>
      <c r="VL359" s="0"/>
      <c r="VM359" s="0"/>
      <c r="VN359" s="0"/>
      <c r="VO359" s="0"/>
      <c r="VP359" s="0"/>
      <c r="VQ359" s="0"/>
      <c r="VR359" s="0"/>
      <c r="VS359" s="0"/>
      <c r="VT359" s="0"/>
      <c r="VU359" s="0"/>
      <c r="VV359" s="0"/>
      <c r="VW359" s="0"/>
      <c r="VX359" s="0"/>
      <c r="VY359" s="0"/>
      <c r="VZ359" s="0"/>
      <c r="WA359" s="0"/>
      <c r="WB359" s="0"/>
      <c r="WC359" s="0"/>
      <c r="WD359" s="0"/>
      <c r="WE359" s="0"/>
      <c r="WF359" s="0"/>
      <c r="WG359" s="0"/>
      <c r="WH359" s="0"/>
      <c r="WI359" s="0"/>
      <c r="WJ359" s="0"/>
      <c r="WK359" s="0"/>
      <c r="WL359" s="0"/>
      <c r="WM359" s="0"/>
      <c r="WN359" s="0"/>
      <c r="WO359" s="0"/>
      <c r="WP359" s="0"/>
      <c r="WQ359" s="0"/>
      <c r="WR359" s="0"/>
      <c r="WS359" s="0"/>
      <c r="WT359" s="0"/>
      <c r="WU359" s="0"/>
      <c r="WV359" s="0"/>
      <c r="WW359" s="0"/>
      <c r="WX359" s="0"/>
      <c r="WY359" s="0"/>
      <c r="WZ359" s="0"/>
      <c r="XA359" s="0"/>
      <c r="XB359" s="0"/>
      <c r="XC359" s="0"/>
      <c r="XD359" s="0"/>
      <c r="XE359" s="0"/>
      <c r="XF359" s="0"/>
      <c r="XG359" s="0"/>
      <c r="XH359" s="0"/>
      <c r="XI359" s="0"/>
      <c r="XJ359" s="0"/>
      <c r="XK359" s="0"/>
      <c r="XL359" s="0"/>
      <c r="XM359" s="0"/>
      <c r="XN359" s="0"/>
      <c r="XO359" s="0"/>
      <c r="XP359" s="0"/>
      <c r="XQ359" s="0"/>
      <c r="XR359" s="0"/>
      <c r="XS359" s="0"/>
      <c r="XT359" s="0"/>
      <c r="XU359" s="0"/>
      <c r="XV359" s="0"/>
      <c r="XW359" s="0"/>
      <c r="XX359" s="0"/>
      <c r="XY359" s="0"/>
      <c r="XZ359" s="0"/>
      <c r="YA359" s="0"/>
      <c r="YB359" s="0"/>
      <c r="YC359" s="0"/>
      <c r="YD359" s="0"/>
      <c r="YE359" s="0"/>
      <c r="YF359" s="0"/>
      <c r="YG359" s="0"/>
      <c r="YH359" s="0"/>
      <c r="YI359" s="0"/>
      <c r="YJ359" s="0"/>
      <c r="YK359" s="0"/>
      <c r="YL359" s="0"/>
      <c r="YM359" s="0"/>
      <c r="YN359" s="0"/>
      <c r="YO359" s="0"/>
      <c r="YP359" s="0"/>
      <c r="YQ359" s="0"/>
      <c r="YR359" s="0"/>
      <c r="YS359" s="0"/>
      <c r="YT359" s="0"/>
      <c r="YU359" s="0"/>
      <c r="YV359" s="0"/>
      <c r="YW359" s="0"/>
      <c r="YX359" s="0"/>
      <c r="YY359" s="0"/>
      <c r="YZ359" s="0"/>
      <c r="ZA359" s="0"/>
      <c r="ZB359" s="0"/>
      <c r="ZC359" s="0"/>
      <c r="ZD359" s="0"/>
      <c r="ZE359" s="0"/>
      <c r="ZF359" s="0"/>
      <c r="ZG359" s="0"/>
      <c r="ZH359" s="0"/>
      <c r="ZI359" s="0"/>
      <c r="ZJ359" s="0"/>
      <c r="ZK359" s="0"/>
      <c r="ZL359" s="0"/>
      <c r="ZM359" s="0"/>
      <c r="ZN359" s="0"/>
      <c r="ZO359" s="0"/>
      <c r="ZP359" s="0"/>
      <c r="ZQ359" s="0"/>
      <c r="ZR359" s="0"/>
      <c r="ZS359" s="0"/>
      <c r="ZT359" s="0"/>
      <c r="ZU359" s="0"/>
      <c r="ZV359" s="0"/>
      <c r="ZW359" s="0"/>
      <c r="ZX359" s="0"/>
      <c r="ZY359" s="0"/>
      <c r="ZZ359" s="0"/>
      <c r="AAA359" s="0"/>
      <c r="AAB359" s="0"/>
      <c r="AAC359" s="0"/>
      <c r="AAD359" s="0"/>
      <c r="AAE359" s="0"/>
      <c r="AAF359" s="0"/>
      <c r="AAG359" s="0"/>
      <c r="AAH359" s="0"/>
      <c r="AAI359" s="0"/>
      <c r="AAJ359" s="0"/>
      <c r="AAK359" s="0"/>
      <c r="AAL359" s="0"/>
      <c r="AAM359" s="0"/>
      <c r="AAN359" s="0"/>
      <c r="AAO359" s="0"/>
      <c r="AAP359" s="0"/>
      <c r="AAQ359" s="0"/>
      <c r="AAR359" s="0"/>
      <c r="AAS359" s="0"/>
      <c r="AAT359" s="0"/>
      <c r="AAU359" s="0"/>
      <c r="AAV359" s="0"/>
      <c r="AAW359" s="0"/>
      <c r="AAX359" s="0"/>
      <c r="AAY359" s="0"/>
      <c r="AAZ359" s="0"/>
      <c r="ABA359" s="0"/>
      <c r="ABB359" s="0"/>
      <c r="ABC359" s="0"/>
      <c r="ABD359" s="0"/>
      <c r="ABE359" s="0"/>
      <c r="ABF359" s="0"/>
      <c r="ABG359" s="0"/>
      <c r="ABH359" s="0"/>
      <c r="ABI359" s="0"/>
      <c r="ABJ359" s="0"/>
      <c r="ABK359" s="0"/>
      <c r="ABL359" s="0"/>
      <c r="ABM359" s="0"/>
      <c r="ABN359" s="0"/>
      <c r="ABO359" s="0"/>
      <c r="ABP359" s="0"/>
      <c r="ABQ359" s="0"/>
      <c r="ABR359" s="0"/>
      <c r="ABS359" s="0"/>
      <c r="ABT359" s="0"/>
      <c r="ABU359" s="0"/>
      <c r="ABV359" s="0"/>
      <c r="ABW359" s="0"/>
      <c r="ABX359" s="0"/>
      <c r="ABY359" s="0"/>
      <c r="ABZ359" s="0"/>
      <c r="ACA359" s="0"/>
      <c r="ACB359" s="0"/>
      <c r="ACC359" s="0"/>
      <c r="ACD359" s="0"/>
      <c r="ACE359" s="0"/>
      <c r="ACF359" s="0"/>
      <c r="ACG359" s="0"/>
      <c r="ACH359" s="0"/>
      <c r="ACI359" s="0"/>
      <c r="ACJ359" s="0"/>
      <c r="ACK359" s="0"/>
      <c r="ACL359" s="0"/>
      <c r="ACM359" s="0"/>
      <c r="ACN359" s="0"/>
      <c r="ACO359" s="0"/>
      <c r="ACP359" s="0"/>
      <c r="ACQ359" s="0"/>
      <c r="ACR359" s="0"/>
      <c r="ACS359" s="0"/>
      <c r="ACT359" s="0"/>
      <c r="ACU359" s="0"/>
      <c r="ACV359" s="0"/>
      <c r="ACW359" s="0"/>
      <c r="ACX359" s="0"/>
      <c r="ACY359" s="0"/>
      <c r="ACZ359" s="0"/>
      <c r="ADA359" s="0"/>
      <c r="ADB359" s="0"/>
      <c r="ADC359" s="0"/>
      <c r="ADD359" s="0"/>
      <c r="ADE359" s="0"/>
      <c r="ADF359" s="0"/>
      <c r="ADG359" s="0"/>
      <c r="ADH359" s="0"/>
      <c r="ADI359" s="0"/>
      <c r="ADJ359" s="0"/>
      <c r="ADK359" s="0"/>
      <c r="ADL359" s="0"/>
      <c r="ADM359" s="0"/>
      <c r="ADN359" s="0"/>
      <c r="ADO359" s="0"/>
      <c r="ADP359" s="0"/>
      <c r="ADQ359" s="0"/>
      <c r="ADR359" s="0"/>
      <c r="ADS359" s="0"/>
      <c r="ADT359" s="0"/>
      <c r="ADU359" s="0"/>
      <c r="ADV359" s="0"/>
      <c r="ADW359" s="0"/>
      <c r="ADX359" s="0"/>
      <c r="ADY359" s="0"/>
      <c r="ADZ359" s="0"/>
      <c r="AEA359" s="0"/>
      <c r="AEB359" s="0"/>
      <c r="AEC359" s="0"/>
    </row>
    <row r="360" customFormat="false" ht="15" hidden="false" customHeight="true" outlineLevel="0" collapsed="false">
      <c r="A360" s="0"/>
      <c r="B360" s="0"/>
      <c r="C360" s="232"/>
      <c r="D360" s="283"/>
      <c r="E360" s="257" t="s">
        <v>789</v>
      </c>
      <c r="F360" s="12" t="n">
        <f aca="false">F349</f>
        <v>0</v>
      </c>
      <c r="G360" s="12" t="n">
        <f aca="false">G349</f>
        <v>1</v>
      </c>
      <c r="H360" s="12" t="n">
        <f aca="false">H349</f>
        <v>1</v>
      </c>
      <c r="I360" s="12" t="n">
        <f aca="false">I349</f>
        <v>0</v>
      </c>
      <c r="J360" s="12" t="n">
        <f aca="false">J349</f>
        <v>0</v>
      </c>
      <c r="K360" s="6" t="n">
        <f aca="false">SUM(F360:J360)</f>
        <v>2</v>
      </c>
      <c r="L360" s="258" t="n">
        <v>11</v>
      </c>
      <c r="M360" s="259" t="n">
        <v>2.4</v>
      </c>
      <c r="N360" s="262" t="n">
        <v>48</v>
      </c>
      <c r="O360" s="260" t="n">
        <v>7725.81</v>
      </c>
      <c r="P360" s="255" t="n">
        <v>1910</v>
      </c>
      <c r="Q360" s="256" t="n">
        <f aca="false">ABS(N360-L360)</f>
        <v>37</v>
      </c>
      <c r="R360" s="182"/>
      <c r="S360" s="264"/>
      <c r="T360" s="265"/>
      <c r="U360" s="264"/>
      <c r="V360" s="264"/>
      <c r="W360" s="264"/>
      <c r="X360" s="264"/>
      <c r="Y360" s="264"/>
      <c r="Z360" s="264"/>
      <c r="AA360" s="264"/>
      <c r="AB360" s="266"/>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DC360" s="0"/>
      <c r="DD360" s="0"/>
      <c r="DE360" s="0"/>
      <c r="DF360" s="0"/>
      <c r="DG360" s="0"/>
      <c r="DH360" s="0"/>
      <c r="DI360" s="0"/>
      <c r="DJ360" s="0"/>
      <c r="DK360" s="0"/>
      <c r="DL360" s="0"/>
      <c r="DM360" s="0"/>
      <c r="DN360" s="0"/>
      <c r="DO360" s="0"/>
      <c r="DP360" s="0"/>
      <c r="DQ360" s="0"/>
      <c r="DR360" s="0"/>
      <c r="DS360" s="0"/>
      <c r="DT360" s="0"/>
      <c r="DU360" s="0"/>
      <c r="DV360" s="0"/>
      <c r="DW360" s="0"/>
      <c r="DX360" s="0"/>
      <c r="DY360" s="0"/>
      <c r="DZ360" s="0"/>
      <c r="EA360" s="0"/>
      <c r="EB360" s="0"/>
      <c r="EC360" s="0"/>
      <c r="ED360" s="0"/>
      <c r="EE360" s="0"/>
      <c r="EF360" s="0"/>
      <c r="EG360" s="0"/>
      <c r="EH360" s="0"/>
      <c r="EI360" s="0"/>
      <c r="EJ360" s="0"/>
      <c r="EK360" s="0"/>
      <c r="EL360" s="0"/>
      <c r="EM360" s="0"/>
      <c r="EN360" s="0"/>
      <c r="EO360" s="0"/>
      <c r="EP360" s="0"/>
      <c r="EQ360" s="0"/>
      <c r="ER360" s="0"/>
      <c r="ES360" s="0"/>
      <c r="ET360" s="0"/>
      <c r="EU360" s="0"/>
      <c r="EV360" s="0"/>
      <c r="EW360" s="0"/>
      <c r="EX360" s="0"/>
      <c r="EY360" s="0"/>
      <c r="EZ360" s="0"/>
      <c r="FA360" s="0"/>
      <c r="FB360" s="0"/>
      <c r="FC360" s="0"/>
      <c r="FD360" s="0"/>
      <c r="FE360" s="0"/>
      <c r="FF360" s="0"/>
      <c r="FG360" s="0"/>
      <c r="FH360" s="0"/>
      <c r="FI360" s="0"/>
      <c r="FJ360" s="0"/>
      <c r="FK360" s="0"/>
      <c r="FL360" s="0"/>
      <c r="FM360" s="0"/>
      <c r="FN360" s="0"/>
      <c r="FO360" s="0"/>
      <c r="FP360" s="0"/>
      <c r="FQ360" s="0"/>
      <c r="FR360" s="0"/>
      <c r="FS360" s="0"/>
      <c r="FT360" s="0"/>
      <c r="FU360" s="0"/>
      <c r="FV360" s="0"/>
      <c r="FW360" s="0"/>
      <c r="FX360" s="0"/>
      <c r="FY360" s="0"/>
      <c r="FZ360" s="0"/>
      <c r="GA360" s="0"/>
      <c r="GB360" s="0"/>
      <c r="GC360" s="0"/>
      <c r="GD360" s="0"/>
      <c r="GE360" s="0"/>
      <c r="GF360" s="0"/>
      <c r="GG360" s="0"/>
      <c r="GH360" s="0"/>
      <c r="GI360" s="0"/>
      <c r="GJ360" s="0"/>
      <c r="GK360" s="0"/>
      <c r="GL360" s="0"/>
      <c r="GM360" s="0"/>
      <c r="GN360" s="0"/>
      <c r="GO360" s="0"/>
      <c r="GP360" s="0"/>
      <c r="GQ360" s="0"/>
      <c r="GR360" s="0"/>
      <c r="GS360" s="0"/>
      <c r="GT360" s="0"/>
      <c r="GU360" s="0"/>
      <c r="GV360" s="0"/>
      <c r="GW360" s="0"/>
      <c r="GX360" s="0"/>
      <c r="GY360" s="0"/>
      <c r="GZ360" s="0"/>
      <c r="HA360" s="0"/>
      <c r="HB360" s="0"/>
      <c r="HC360" s="0"/>
      <c r="HD360" s="0"/>
      <c r="HE360" s="0"/>
      <c r="HF360" s="0"/>
      <c r="HG360" s="0"/>
      <c r="HH360" s="0"/>
      <c r="HI360" s="0"/>
      <c r="HJ360" s="0"/>
      <c r="HK360" s="0"/>
      <c r="HL360" s="0"/>
      <c r="HM360" s="0"/>
      <c r="HN360" s="0"/>
      <c r="HO360" s="0"/>
      <c r="HP360" s="0"/>
      <c r="HQ360" s="0"/>
      <c r="HR360" s="0"/>
      <c r="HS360" s="0"/>
      <c r="HT360" s="0"/>
      <c r="HU360" s="0"/>
      <c r="HV360" s="0"/>
      <c r="HW360" s="0"/>
      <c r="HX360" s="0"/>
      <c r="HY360" s="0"/>
      <c r="HZ360" s="0"/>
      <c r="IA360" s="0"/>
      <c r="IB360" s="0"/>
      <c r="IC360" s="0"/>
      <c r="ID360" s="0"/>
      <c r="IE360" s="0"/>
      <c r="IF360" s="0"/>
      <c r="IG360" s="0"/>
      <c r="IH360" s="0"/>
      <c r="II360" s="0"/>
      <c r="IJ360" s="0"/>
      <c r="IK360" s="0"/>
      <c r="IL360" s="0"/>
      <c r="IM360" s="0"/>
      <c r="IN360" s="0"/>
      <c r="IO360" s="0"/>
      <c r="IP360" s="0"/>
      <c r="IQ360" s="0"/>
      <c r="IR360" s="0"/>
      <c r="IS360" s="0"/>
      <c r="IT360" s="0"/>
      <c r="IU360" s="0"/>
      <c r="IV360" s="0"/>
      <c r="IW360" s="0"/>
      <c r="IX360" s="0"/>
      <c r="IY360" s="0"/>
      <c r="IZ360" s="0"/>
      <c r="JA360" s="0"/>
      <c r="JB360" s="0"/>
      <c r="JC360" s="0"/>
      <c r="JD360" s="0"/>
      <c r="JE360" s="0"/>
      <c r="JF360" s="0"/>
      <c r="JG360" s="0"/>
      <c r="JH360" s="0"/>
      <c r="JI360" s="0"/>
      <c r="JJ360" s="0"/>
      <c r="JK360" s="0"/>
      <c r="JL360" s="0"/>
      <c r="JM360" s="0"/>
      <c r="JN360" s="0"/>
      <c r="JO360" s="0"/>
      <c r="JP360" s="0"/>
      <c r="JQ360" s="0"/>
      <c r="JR360" s="0"/>
      <c r="JS360" s="0"/>
      <c r="JT360" s="0"/>
      <c r="JU360" s="0"/>
      <c r="JV360" s="0"/>
      <c r="JW360" s="0"/>
      <c r="JX360" s="0"/>
      <c r="JY360" s="0"/>
      <c r="JZ360" s="0"/>
      <c r="KA360" s="0"/>
      <c r="KB360" s="0"/>
      <c r="KC360" s="0"/>
      <c r="KD360" s="0"/>
      <c r="KE360" s="0"/>
      <c r="KF360" s="0"/>
      <c r="KG360" s="0"/>
      <c r="KH360" s="0"/>
      <c r="KI360" s="0"/>
      <c r="KJ360" s="0"/>
      <c r="KK360" s="0"/>
      <c r="KL360" s="0"/>
      <c r="KM360" s="0"/>
      <c r="KN360" s="0"/>
      <c r="KO360" s="0"/>
      <c r="KP360" s="0"/>
      <c r="KQ360" s="0"/>
      <c r="KR360" s="0"/>
      <c r="KS360" s="0"/>
      <c r="KT360" s="0"/>
      <c r="KU360" s="0"/>
      <c r="KV360" s="0"/>
      <c r="KW360" s="0"/>
      <c r="KX360" s="0"/>
      <c r="KY360" s="0"/>
      <c r="KZ360" s="0"/>
      <c r="LA360" s="0"/>
      <c r="LB360" s="0"/>
      <c r="LC360" s="0"/>
      <c r="LD360" s="0"/>
      <c r="LE360" s="0"/>
      <c r="LF360" s="0"/>
      <c r="LG360" s="0"/>
      <c r="LH360" s="0"/>
      <c r="LI360" s="0"/>
      <c r="LJ360" s="0"/>
      <c r="LK360" s="0"/>
      <c r="LL360" s="0"/>
      <c r="LM360" s="0"/>
      <c r="LN360" s="0"/>
      <c r="LO360" s="0"/>
      <c r="LP360" s="0"/>
      <c r="LQ360" s="0"/>
      <c r="LR360" s="0"/>
      <c r="LS360" s="0"/>
      <c r="LT360" s="0"/>
      <c r="LU360" s="0"/>
      <c r="LV360" s="0"/>
      <c r="LW360" s="0"/>
      <c r="LX360" s="0"/>
      <c r="LY360" s="0"/>
      <c r="LZ360" s="0"/>
      <c r="MA360" s="0"/>
      <c r="MB360" s="0"/>
      <c r="MC360" s="0"/>
      <c r="MD360" s="0"/>
      <c r="ME360" s="0"/>
      <c r="MF360" s="0"/>
      <c r="MG360" s="0"/>
      <c r="MH360" s="0"/>
      <c r="MI360" s="0"/>
      <c r="MJ360" s="0"/>
      <c r="MK360" s="0"/>
      <c r="ML360" s="0"/>
      <c r="MM360" s="0"/>
      <c r="MN360" s="0"/>
      <c r="MO360" s="0"/>
      <c r="MP360" s="0"/>
      <c r="MQ360" s="0"/>
      <c r="MR360" s="0"/>
      <c r="MS360" s="0"/>
      <c r="MT360" s="0"/>
      <c r="MU360" s="0"/>
      <c r="MV360" s="0"/>
      <c r="MW360" s="0"/>
      <c r="MX360" s="0"/>
      <c r="MY360" s="0"/>
      <c r="MZ360" s="0"/>
      <c r="NA360" s="0"/>
      <c r="NB360" s="0"/>
      <c r="NC360" s="0"/>
      <c r="ND360" s="0"/>
      <c r="NE360" s="0"/>
      <c r="NF360" s="0"/>
      <c r="NG360" s="0"/>
      <c r="NH360" s="0"/>
      <c r="NI360" s="0"/>
      <c r="NJ360" s="0"/>
      <c r="NK360" s="0"/>
      <c r="NL360" s="0"/>
      <c r="NM360" s="0"/>
      <c r="NN360" s="0"/>
      <c r="NO360" s="0"/>
      <c r="NP360" s="0"/>
      <c r="NQ360" s="0"/>
      <c r="NR360" s="0"/>
      <c r="NS360" s="0"/>
      <c r="NT360" s="0"/>
      <c r="NU360" s="0"/>
      <c r="NV360" s="0"/>
      <c r="NW360" s="0"/>
      <c r="NX360" s="0"/>
      <c r="NY360" s="0"/>
      <c r="NZ360" s="0"/>
      <c r="OA360" s="0"/>
      <c r="OB360" s="0"/>
      <c r="OC360" s="0"/>
      <c r="OD360" s="0"/>
      <c r="OE360" s="0"/>
      <c r="OF360" s="0"/>
      <c r="OG360" s="0"/>
      <c r="OH360" s="0"/>
      <c r="OI360" s="0"/>
      <c r="OJ360" s="0"/>
      <c r="OK360" s="0"/>
      <c r="OL360" s="0"/>
      <c r="OM360" s="0"/>
      <c r="ON360" s="0"/>
      <c r="OO360" s="0"/>
      <c r="OP360" s="0"/>
      <c r="OQ360" s="0"/>
      <c r="OR360" s="0"/>
      <c r="OS360" s="0"/>
      <c r="OT360" s="0"/>
      <c r="OU360" s="0"/>
      <c r="OV360" s="0"/>
      <c r="OW360" s="0"/>
      <c r="OX360" s="0"/>
      <c r="OY360" s="0"/>
      <c r="OZ360" s="0"/>
      <c r="PA360" s="0"/>
      <c r="PB360" s="0"/>
      <c r="PC360" s="0"/>
      <c r="PD360" s="0"/>
      <c r="PE360" s="0"/>
      <c r="PF360" s="0"/>
      <c r="PG360" s="0"/>
      <c r="PH360" s="0"/>
      <c r="PI360" s="0"/>
      <c r="PJ360" s="0"/>
      <c r="PK360" s="0"/>
      <c r="PL360" s="0"/>
      <c r="PM360" s="0"/>
      <c r="PN360" s="0"/>
      <c r="PO360" s="0"/>
      <c r="PP360" s="0"/>
      <c r="PQ360" s="0"/>
      <c r="PR360" s="0"/>
      <c r="PS360" s="0"/>
      <c r="PT360" s="0"/>
      <c r="PU360" s="0"/>
      <c r="PV360" s="0"/>
      <c r="PW360" s="0"/>
      <c r="PX360" s="0"/>
      <c r="PY360" s="0"/>
      <c r="PZ360" s="0"/>
      <c r="QA360" s="0"/>
      <c r="QB360" s="0"/>
      <c r="QC360" s="0"/>
      <c r="QD360" s="0"/>
      <c r="QE360" s="0"/>
      <c r="QF360" s="0"/>
      <c r="QG360" s="0"/>
      <c r="QH360" s="0"/>
      <c r="QI360" s="0"/>
      <c r="QJ360" s="0"/>
      <c r="QK360" s="0"/>
      <c r="QL360" s="0"/>
      <c r="QM360" s="0"/>
      <c r="QN360" s="0"/>
      <c r="QO360" s="0"/>
      <c r="QP360" s="0"/>
      <c r="QQ360" s="0"/>
      <c r="QR360" s="0"/>
      <c r="QS360" s="0"/>
      <c r="QT360" s="0"/>
      <c r="QU360" s="0"/>
      <c r="QV360" s="0"/>
      <c r="QW360" s="0"/>
      <c r="QX360" s="0"/>
      <c r="QY360" s="0"/>
      <c r="QZ360" s="0"/>
      <c r="RA360" s="0"/>
      <c r="RB360" s="0"/>
      <c r="RC360" s="0"/>
      <c r="RD360" s="0"/>
      <c r="RE360" s="0"/>
      <c r="RF360" s="0"/>
      <c r="RG360" s="0"/>
      <c r="RH360" s="0"/>
      <c r="RI360" s="0"/>
      <c r="RJ360" s="0"/>
      <c r="RK360" s="0"/>
      <c r="RL360" s="0"/>
      <c r="RM360" s="0"/>
      <c r="RN360" s="0"/>
      <c r="RO360" s="0"/>
      <c r="RP360" s="0"/>
      <c r="RQ360" s="0"/>
      <c r="RR360" s="0"/>
      <c r="RS360" s="0"/>
      <c r="RT360" s="0"/>
      <c r="RU360" s="0"/>
      <c r="RV360" s="0"/>
      <c r="RW360" s="0"/>
      <c r="RX360" s="0"/>
      <c r="RY360" s="0"/>
      <c r="RZ360" s="0"/>
      <c r="SA360" s="0"/>
      <c r="SB360" s="0"/>
      <c r="SC360" s="0"/>
      <c r="SD360" s="0"/>
      <c r="SE360" s="0"/>
      <c r="SF360" s="0"/>
      <c r="SG360" s="0"/>
      <c r="SH360" s="0"/>
      <c r="SI360" s="0"/>
      <c r="SJ360" s="0"/>
      <c r="SK360" s="0"/>
      <c r="SL360" s="0"/>
      <c r="SM360" s="0"/>
      <c r="SN360" s="0"/>
      <c r="SO360" s="0"/>
      <c r="SP360" s="0"/>
      <c r="SQ360" s="0"/>
      <c r="SR360" s="0"/>
      <c r="SS360" s="0"/>
      <c r="ST360" s="0"/>
      <c r="SU360" s="0"/>
      <c r="SV360" s="0"/>
      <c r="SW360" s="0"/>
      <c r="SX360" s="0"/>
      <c r="SY360" s="0"/>
      <c r="SZ360" s="0"/>
      <c r="TA360" s="0"/>
      <c r="TB360" s="0"/>
      <c r="TC360" s="0"/>
      <c r="TD360" s="0"/>
      <c r="TE360" s="0"/>
      <c r="TF360" s="0"/>
      <c r="TG360" s="0"/>
      <c r="TH360" s="0"/>
      <c r="TI360" s="0"/>
      <c r="TJ360" s="0"/>
      <c r="TK360" s="0"/>
      <c r="TL360" s="0"/>
      <c r="TM360" s="0"/>
      <c r="TN360" s="0"/>
      <c r="TO360" s="0"/>
      <c r="TP360" s="0"/>
      <c r="TQ360" s="0"/>
      <c r="TR360" s="0"/>
      <c r="TS360" s="0"/>
      <c r="TT360" s="0"/>
      <c r="TU360" s="0"/>
      <c r="TV360" s="0"/>
      <c r="TW360" s="0"/>
      <c r="TX360" s="0"/>
      <c r="TY360" s="0"/>
      <c r="TZ360" s="0"/>
      <c r="UA360" s="0"/>
      <c r="UB360" s="0"/>
      <c r="UC360" s="0"/>
      <c r="UD360" s="0"/>
      <c r="UE360" s="0"/>
      <c r="UF360" s="0"/>
      <c r="UG360" s="0"/>
      <c r="UH360" s="0"/>
      <c r="UI360" s="0"/>
      <c r="UJ360" s="0"/>
      <c r="UK360" s="0"/>
      <c r="UL360" s="0"/>
      <c r="UM360" s="0"/>
      <c r="UN360" s="0"/>
      <c r="UO360" s="0"/>
      <c r="UP360" s="0"/>
      <c r="UQ360" s="0"/>
      <c r="UR360" s="0"/>
      <c r="US360" s="0"/>
      <c r="UT360" s="0"/>
      <c r="UU360" s="0"/>
      <c r="UV360" s="0"/>
      <c r="UW360" s="0"/>
      <c r="UX360" s="0"/>
      <c r="UY360" s="0"/>
      <c r="UZ360" s="0"/>
      <c r="VA360" s="0"/>
      <c r="VB360" s="0"/>
      <c r="VC360" s="0"/>
      <c r="VD360" s="0"/>
      <c r="VE360" s="0"/>
      <c r="VF360" s="0"/>
      <c r="VG360" s="0"/>
      <c r="VH360" s="0"/>
      <c r="VI360" s="0"/>
      <c r="VJ360" s="0"/>
      <c r="VK360" s="0"/>
      <c r="VL360" s="0"/>
      <c r="VM360" s="0"/>
      <c r="VN360" s="0"/>
      <c r="VO360" s="0"/>
      <c r="VP360" s="0"/>
      <c r="VQ360" s="0"/>
      <c r="VR360" s="0"/>
      <c r="VS360" s="0"/>
      <c r="VT360" s="0"/>
      <c r="VU360" s="0"/>
      <c r="VV360" s="0"/>
      <c r="VW360" s="0"/>
      <c r="VX360" s="0"/>
      <c r="VY360" s="0"/>
      <c r="VZ360" s="0"/>
      <c r="WA360" s="0"/>
      <c r="WB360" s="0"/>
      <c r="WC360" s="0"/>
      <c r="WD360" s="0"/>
      <c r="WE360" s="0"/>
      <c r="WF360" s="0"/>
      <c r="WG360" s="0"/>
      <c r="WH360" s="0"/>
      <c r="WI360" s="0"/>
      <c r="WJ360" s="0"/>
      <c r="WK360" s="0"/>
      <c r="WL360" s="0"/>
      <c r="WM360" s="0"/>
      <c r="WN360" s="0"/>
      <c r="WO360" s="0"/>
      <c r="WP360" s="0"/>
      <c r="WQ360" s="0"/>
      <c r="WR360" s="0"/>
      <c r="WS360" s="0"/>
      <c r="WT360" s="0"/>
      <c r="WU360" s="0"/>
      <c r="WV360" s="0"/>
      <c r="WW360" s="0"/>
      <c r="WX360" s="0"/>
      <c r="WY360" s="0"/>
      <c r="WZ360" s="0"/>
      <c r="XA360" s="0"/>
      <c r="XB360" s="0"/>
      <c r="XC360" s="0"/>
      <c r="XD360" s="0"/>
      <c r="XE360" s="0"/>
      <c r="XF360" s="0"/>
      <c r="XG360" s="0"/>
      <c r="XH360" s="0"/>
      <c r="XI360" s="0"/>
      <c r="XJ360" s="0"/>
      <c r="XK360" s="0"/>
      <c r="XL360" s="0"/>
      <c r="XM360" s="0"/>
      <c r="XN360" s="0"/>
      <c r="XO360" s="0"/>
      <c r="XP360" s="0"/>
      <c r="XQ360" s="0"/>
      <c r="XR360" s="0"/>
      <c r="XS360" s="0"/>
      <c r="XT360" s="0"/>
      <c r="XU360" s="0"/>
      <c r="XV360" s="0"/>
      <c r="XW360" s="0"/>
      <c r="XX360" s="0"/>
      <c r="XY360" s="0"/>
      <c r="XZ360" s="0"/>
      <c r="YA360" s="0"/>
      <c r="YB360" s="0"/>
      <c r="YC360" s="0"/>
      <c r="YD360" s="0"/>
      <c r="YE360" s="0"/>
      <c r="YF360" s="0"/>
      <c r="YG360" s="0"/>
      <c r="YH360" s="0"/>
      <c r="YI360" s="0"/>
      <c r="YJ360" s="0"/>
      <c r="YK360" s="0"/>
      <c r="YL360" s="0"/>
      <c r="YM360" s="0"/>
      <c r="YN360" s="0"/>
      <c r="YO360" s="0"/>
      <c r="YP360" s="0"/>
      <c r="YQ360" s="0"/>
      <c r="YR360" s="0"/>
      <c r="YS360" s="0"/>
      <c r="YT360" s="0"/>
      <c r="YU360" s="0"/>
      <c r="YV360" s="0"/>
      <c r="YW360" s="0"/>
      <c r="YX360" s="0"/>
      <c r="YY360" s="0"/>
      <c r="YZ360" s="0"/>
      <c r="ZA360" s="0"/>
      <c r="ZB360" s="0"/>
      <c r="ZC360" s="0"/>
      <c r="ZD360" s="0"/>
      <c r="ZE360" s="0"/>
      <c r="ZF360" s="0"/>
      <c r="ZG360" s="0"/>
      <c r="ZH360" s="0"/>
      <c r="ZI360" s="0"/>
      <c r="ZJ360" s="0"/>
      <c r="ZK360" s="0"/>
      <c r="ZL360" s="0"/>
      <c r="ZM360" s="0"/>
      <c r="ZN360" s="0"/>
      <c r="ZO360" s="0"/>
      <c r="ZP360" s="0"/>
      <c r="ZQ360" s="0"/>
      <c r="ZR360" s="0"/>
      <c r="ZS360" s="0"/>
      <c r="ZT360" s="0"/>
      <c r="ZU360" s="0"/>
      <c r="ZV360" s="0"/>
      <c r="ZW360" s="0"/>
      <c r="ZX360" s="0"/>
      <c r="ZY360" s="0"/>
      <c r="ZZ360" s="0"/>
      <c r="AAA360" s="0"/>
      <c r="AAB360" s="0"/>
      <c r="AAC360" s="0"/>
      <c r="AAD360" s="0"/>
      <c r="AAE360" s="0"/>
      <c r="AAF360" s="0"/>
      <c r="AAG360" s="0"/>
      <c r="AAH360" s="0"/>
      <c r="AAI360" s="0"/>
      <c r="AAJ360" s="0"/>
      <c r="AAK360" s="0"/>
      <c r="AAL360" s="0"/>
      <c r="AAM360" s="0"/>
      <c r="AAN360" s="0"/>
      <c r="AAO360" s="0"/>
      <c r="AAP360" s="0"/>
      <c r="AAQ360" s="0"/>
      <c r="AAR360" s="0"/>
      <c r="AAS360" s="0"/>
      <c r="AAT360" s="0"/>
      <c r="AAU360" s="0"/>
      <c r="AAV360" s="0"/>
      <c r="AAW360" s="0"/>
      <c r="AAX360" s="0"/>
      <c r="AAY360" s="0"/>
      <c r="AAZ360" s="0"/>
      <c r="ABA360" s="0"/>
      <c r="ABB360" s="0"/>
      <c r="ABC360" s="0"/>
      <c r="ABD360" s="0"/>
      <c r="ABE360" s="0"/>
      <c r="ABF360" s="0"/>
      <c r="ABG360" s="0"/>
      <c r="ABH360" s="0"/>
      <c r="ABI360" s="0"/>
      <c r="ABJ360" s="0"/>
      <c r="ABK360" s="0"/>
      <c r="ABL360" s="0"/>
      <c r="ABM360" s="0"/>
      <c r="ABN360" s="0"/>
      <c r="ABO360" s="0"/>
      <c r="ABP360" s="0"/>
      <c r="ABQ360" s="0"/>
      <c r="ABR360" s="0"/>
      <c r="ABS360" s="0"/>
      <c r="ABT360" s="0"/>
      <c r="ABU360" s="0"/>
      <c r="ABV360" s="0"/>
      <c r="ABW360" s="0"/>
      <c r="ABX360" s="0"/>
      <c r="ABY360" s="0"/>
      <c r="ABZ360" s="0"/>
      <c r="ACA360" s="0"/>
      <c r="ACB360" s="0"/>
      <c r="ACC360" s="0"/>
      <c r="ACD360" s="0"/>
      <c r="ACE360" s="0"/>
      <c r="ACF360" s="0"/>
      <c r="ACG360" s="0"/>
      <c r="ACH360" s="0"/>
      <c r="ACI360" s="0"/>
      <c r="ACJ360" s="0"/>
      <c r="ACK360" s="0"/>
      <c r="ACL360" s="0"/>
      <c r="ACM360" s="0"/>
      <c r="ACN360" s="0"/>
      <c r="ACO360" s="0"/>
      <c r="ACP360" s="0"/>
      <c r="ACQ360" s="0"/>
      <c r="ACR360" s="0"/>
      <c r="ACS360" s="0"/>
      <c r="ACT360" s="0"/>
      <c r="ACU360" s="0"/>
      <c r="ACV360" s="0"/>
      <c r="ACW360" s="0"/>
      <c r="ACX360" s="0"/>
      <c r="ACY360" s="0"/>
      <c r="ACZ360" s="0"/>
      <c r="ADA360" s="0"/>
      <c r="ADB360" s="0"/>
      <c r="ADC360" s="0"/>
      <c r="ADD360" s="0"/>
      <c r="ADE360" s="0"/>
      <c r="ADF360" s="0"/>
      <c r="ADG360" s="0"/>
      <c r="ADH360" s="0"/>
      <c r="ADI360" s="0"/>
      <c r="ADJ360" s="0"/>
      <c r="ADK360" s="0"/>
      <c r="ADL360" s="0"/>
      <c r="ADM360" s="0"/>
      <c r="ADN360" s="0"/>
      <c r="ADO360" s="0"/>
      <c r="ADP360" s="0"/>
      <c r="ADQ360" s="0"/>
      <c r="ADR360" s="0"/>
      <c r="ADS360" s="0"/>
      <c r="ADT360" s="0"/>
      <c r="ADU360" s="0"/>
      <c r="ADV360" s="0"/>
      <c r="ADW360" s="0"/>
      <c r="ADX360" s="0"/>
      <c r="ADY360" s="0"/>
      <c r="ADZ360" s="0"/>
      <c r="AEA360" s="0"/>
      <c r="AEB360" s="0"/>
      <c r="AEC360" s="0"/>
    </row>
    <row r="361" customFormat="false" ht="15" hidden="false" customHeight="true" outlineLevel="0" collapsed="false">
      <c r="A361" s="0"/>
      <c r="B361" s="0"/>
      <c r="C361" s="232"/>
      <c r="D361" s="283"/>
      <c r="E361" s="257" t="s">
        <v>788</v>
      </c>
      <c r="F361" s="12" t="n">
        <f aca="false">F348</f>
        <v>1</v>
      </c>
      <c r="G361" s="12" t="n">
        <f aca="false">G348</f>
        <v>0</v>
      </c>
      <c r="H361" s="12" t="n">
        <f aca="false">H348</f>
        <v>0</v>
      </c>
      <c r="I361" s="12" t="n">
        <f aca="false">I348</f>
        <v>0</v>
      </c>
      <c r="J361" s="12" t="n">
        <f aca="false">J348</f>
        <v>0</v>
      </c>
      <c r="K361" s="6" t="n">
        <f aca="false">SUM(F361:J361)</f>
        <v>1</v>
      </c>
      <c r="L361" s="258" t="n">
        <v>13.2</v>
      </c>
      <c r="M361" s="259" t="n">
        <v>2</v>
      </c>
      <c r="N361" s="262" t="n">
        <v>45</v>
      </c>
      <c r="O361" s="260" t="n">
        <v>3854.52</v>
      </c>
      <c r="P361" s="255" t="n">
        <v>1920</v>
      </c>
      <c r="Q361" s="256" t="n">
        <f aca="false">ABS(N361-L361)</f>
        <v>31.8</v>
      </c>
      <c r="R361" s="182"/>
      <c r="S361" s="264"/>
      <c r="T361" s="265"/>
      <c r="U361" s="264"/>
      <c r="V361" s="264"/>
      <c r="W361" s="264"/>
      <c r="X361" s="264"/>
      <c r="Y361" s="264"/>
      <c r="Z361" s="264"/>
      <c r="AA361" s="264"/>
      <c r="AB361" s="266"/>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c r="CX361" s="0"/>
      <c r="CY361" s="0"/>
      <c r="CZ361" s="0"/>
      <c r="DA361" s="0"/>
      <c r="DB361" s="0"/>
      <c r="DC361" s="0"/>
      <c r="DD361" s="0"/>
      <c r="DE361" s="0"/>
      <c r="DF361" s="0"/>
      <c r="DG361" s="0"/>
      <c r="DH361" s="0"/>
      <c r="DI361" s="0"/>
      <c r="DJ361" s="0"/>
      <c r="DK361" s="0"/>
      <c r="DL361" s="0"/>
      <c r="DM361" s="0"/>
      <c r="DN361" s="0"/>
      <c r="DO361" s="0"/>
      <c r="DP361" s="0"/>
      <c r="DQ361" s="0"/>
      <c r="DR361" s="0"/>
      <c r="DS361" s="0"/>
      <c r="DT361" s="0"/>
      <c r="DU361" s="0"/>
      <c r="DV361" s="0"/>
      <c r="DW361" s="0"/>
      <c r="DX361" s="0"/>
      <c r="DY361" s="0"/>
      <c r="DZ361" s="0"/>
      <c r="EA361" s="0"/>
      <c r="EB361" s="0"/>
      <c r="EC361" s="0"/>
      <c r="ED361" s="0"/>
      <c r="EE361" s="0"/>
      <c r="EF361" s="0"/>
      <c r="EG361" s="0"/>
      <c r="EH361" s="0"/>
      <c r="EI361" s="0"/>
      <c r="EJ361" s="0"/>
      <c r="EK361" s="0"/>
      <c r="EL361" s="0"/>
      <c r="EM361" s="0"/>
      <c r="EN361" s="0"/>
      <c r="EO361" s="0"/>
      <c r="EP361" s="0"/>
      <c r="EQ361" s="0"/>
      <c r="ER361" s="0"/>
      <c r="ES361" s="0"/>
      <c r="ET361" s="0"/>
      <c r="EU361" s="0"/>
      <c r="EV361" s="0"/>
      <c r="EW361" s="0"/>
      <c r="EX361" s="0"/>
      <c r="EY361" s="0"/>
      <c r="EZ361" s="0"/>
      <c r="FA361" s="0"/>
      <c r="FB361" s="0"/>
      <c r="FC361" s="0"/>
      <c r="FD361" s="0"/>
      <c r="FE361" s="0"/>
      <c r="FF361" s="0"/>
      <c r="FG361" s="0"/>
      <c r="FH361" s="0"/>
      <c r="FI361" s="0"/>
      <c r="FJ361" s="0"/>
      <c r="FK361" s="0"/>
      <c r="FL361" s="0"/>
      <c r="FM361" s="0"/>
      <c r="FN361" s="0"/>
      <c r="FO361" s="0"/>
      <c r="FP361" s="0"/>
      <c r="FQ361" s="0"/>
      <c r="FR361" s="0"/>
      <c r="FS361" s="0"/>
      <c r="FT361" s="0"/>
      <c r="FU361" s="0"/>
      <c r="FV361" s="0"/>
      <c r="FW361" s="0"/>
      <c r="FX361" s="0"/>
      <c r="FY361" s="0"/>
      <c r="FZ361" s="0"/>
      <c r="GA361" s="0"/>
      <c r="GB361" s="0"/>
      <c r="GC361" s="0"/>
      <c r="GD361" s="0"/>
      <c r="GE361" s="0"/>
      <c r="GF361" s="0"/>
      <c r="GG361" s="0"/>
      <c r="GH361" s="0"/>
      <c r="GI361" s="0"/>
      <c r="GJ361" s="0"/>
      <c r="GK361" s="0"/>
      <c r="GL361" s="0"/>
      <c r="GM361" s="0"/>
      <c r="GN361" s="0"/>
      <c r="GO361" s="0"/>
      <c r="GP361" s="0"/>
      <c r="GQ361" s="0"/>
      <c r="GR361" s="0"/>
      <c r="GS361" s="0"/>
      <c r="GT361" s="0"/>
      <c r="GU361" s="0"/>
      <c r="GV361" s="0"/>
      <c r="GW361" s="0"/>
      <c r="GX361" s="0"/>
      <c r="GY361" s="0"/>
      <c r="GZ361" s="0"/>
      <c r="HA361" s="0"/>
      <c r="HB361" s="0"/>
      <c r="HC361" s="0"/>
      <c r="HD361" s="0"/>
      <c r="HE361" s="0"/>
      <c r="HF361" s="0"/>
      <c r="HG361" s="0"/>
      <c r="HH361" s="0"/>
      <c r="HI361" s="0"/>
      <c r="HJ361" s="0"/>
      <c r="HK361" s="0"/>
      <c r="HL361" s="0"/>
      <c r="HM361" s="0"/>
      <c r="HN361" s="0"/>
      <c r="HO361" s="0"/>
      <c r="HP361" s="0"/>
      <c r="HQ361" s="0"/>
      <c r="HR361" s="0"/>
      <c r="HS361" s="0"/>
      <c r="HT361" s="0"/>
      <c r="HU361" s="0"/>
      <c r="HV361" s="0"/>
      <c r="HW361" s="0"/>
      <c r="HX361" s="0"/>
      <c r="HY361" s="0"/>
      <c r="HZ361" s="0"/>
      <c r="IA361" s="0"/>
      <c r="IB361" s="0"/>
      <c r="IC361" s="0"/>
      <c r="ID361" s="0"/>
      <c r="IE361" s="0"/>
      <c r="IF361" s="0"/>
      <c r="IG361" s="0"/>
      <c r="IH361" s="0"/>
      <c r="II361" s="0"/>
      <c r="IJ361" s="0"/>
      <c r="IK361" s="0"/>
      <c r="IL361" s="0"/>
      <c r="IM361" s="0"/>
      <c r="IN361" s="0"/>
      <c r="IO361" s="0"/>
      <c r="IP361" s="0"/>
      <c r="IQ361" s="0"/>
      <c r="IR361" s="0"/>
      <c r="IS361" s="0"/>
      <c r="IT361" s="0"/>
      <c r="IU361" s="0"/>
      <c r="IV361" s="0"/>
      <c r="IW361" s="0"/>
      <c r="IX361" s="0"/>
      <c r="IY361" s="0"/>
      <c r="IZ361" s="0"/>
      <c r="JA361" s="0"/>
      <c r="JB361" s="0"/>
      <c r="JC361" s="0"/>
      <c r="JD361" s="0"/>
      <c r="JE361" s="0"/>
      <c r="JF361" s="0"/>
      <c r="JG361" s="0"/>
      <c r="JH361" s="0"/>
      <c r="JI361" s="0"/>
      <c r="JJ361" s="0"/>
      <c r="JK361" s="0"/>
      <c r="JL361" s="0"/>
      <c r="JM361" s="0"/>
      <c r="JN361" s="0"/>
      <c r="JO361" s="0"/>
      <c r="JP361" s="0"/>
      <c r="JQ361" s="0"/>
      <c r="JR361" s="0"/>
      <c r="JS361" s="0"/>
      <c r="JT361" s="0"/>
      <c r="JU361" s="0"/>
      <c r="JV361" s="0"/>
      <c r="JW361" s="0"/>
      <c r="JX361" s="0"/>
      <c r="JY361" s="0"/>
      <c r="JZ361" s="0"/>
      <c r="KA361" s="0"/>
      <c r="KB361" s="0"/>
      <c r="KC361" s="0"/>
      <c r="KD361" s="0"/>
      <c r="KE361" s="0"/>
      <c r="KF361" s="0"/>
      <c r="KG361" s="0"/>
      <c r="KH361" s="0"/>
      <c r="KI361" s="0"/>
      <c r="KJ361" s="0"/>
      <c r="KK361" s="0"/>
      <c r="KL361" s="0"/>
      <c r="KM361" s="0"/>
      <c r="KN361" s="0"/>
      <c r="KO361" s="0"/>
      <c r="KP361" s="0"/>
      <c r="KQ361" s="0"/>
      <c r="KR361" s="0"/>
      <c r="KS361" s="0"/>
      <c r="KT361" s="0"/>
      <c r="KU361" s="0"/>
      <c r="KV361" s="0"/>
      <c r="KW361" s="0"/>
      <c r="KX361" s="0"/>
      <c r="KY361" s="0"/>
      <c r="KZ361" s="0"/>
      <c r="LA361" s="0"/>
      <c r="LB361" s="0"/>
      <c r="LC361" s="0"/>
      <c r="LD361" s="0"/>
      <c r="LE361" s="0"/>
      <c r="LF361" s="0"/>
      <c r="LG361" s="0"/>
      <c r="LH361" s="0"/>
      <c r="LI361" s="0"/>
      <c r="LJ361" s="0"/>
      <c r="LK361" s="0"/>
      <c r="LL361" s="0"/>
      <c r="LM361" s="0"/>
      <c r="LN361" s="0"/>
      <c r="LO361" s="0"/>
      <c r="LP361" s="0"/>
      <c r="LQ361" s="0"/>
      <c r="LR361" s="0"/>
      <c r="LS361" s="0"/>
      <c r="LT361" s="0"/>
      <c r="LU361" s="0"/>
      <c r="LV361" s="0"/>
      <c r="LW361" s="0"/>
      <c r="LX361" s="0"/>
      <c r="LY361" s="0"/>
      <c r="LZ361" s="0"/>
      <c r="MA361" s="0"/>
      <c r="MB361" s="0"/>
      <c r="MC361" s="0"/>
      <c r="MD361" s="0"/>
      <c r="ME361" s="0"/>
      <c r="MF361" s="0"/>
      <c r="MG361" s="0"/>
      <c r="MH361" s="0"/>
      <c r="MI361" s="0"/>
      <c r="MJ361" s="0"/>
      <c r="MK361" s="0"/>
      <c r="ML361" s="0"/>
      <c r="MM361" s="0"/>
      <c r="MN361" s="0"/>
      <c r="MO361" s="0"/>
      <c r="MP361" s="0"/>
      <c r="MQ361" s="0"/>
      <c r="MR361" s="0"/>
      <c r="MS361" s="0"/>
      <c r="MT361" s="0"/>
      <c r="MU361" s="0"/>
      <c r="MV361" s="0"/>
      <c r="MW361" s="0"/>
      <c r="MX361" s="0"/>
      <c r="MY361" s="0"/>
      <c r="MZ361" s="0"/>
      <c r="NA361" s="0"/>
      <c r="NB361" s="0"/>
      <c r="NC361" s="0"/>
      <c r="ND361" s="0"/>
      <c r="NE361" s="0"/>
      <c r="NF361" s="0"/>
      <c r="NG361" s="0"/>
      <c r="NH361" s="0"/>
      <c r="NI361" s="0"/>
      <c r="NJ361" s="0"/>
      <c r="NK361" s="0"/>
      <c r="NL361" s="0"/>
      <c r="NM361" s="0"/>
      <c r="NN361" s="0"/>
      <c r="NO361" s="0"/>
      <c r="NP361" s="0"/>
      <c r="NQ361" s="0"/>
      <c r="NR361" s="0"/>
      <c r="NS361" s="0"/>
      <c r="NT361" s="0"/>
      <c r="NU361" s="0"/>
      <c r="NV361" s="0"/>
      <c r="NW361" s="0"/>
      <c r="NX361" s="0"/>
      <c r="NY361" s="0"/>
      <c r="NZ361" s="0"/>
      <c r="OA361" s="0"/>
      <c r="OB361" s="0"/>
      <c r="OC361" s="0"/>
      <c r="OD361" s="0"/>
      <c r="OE361" s="0"/>
      <c r="OF361" s="0"/>
      <c r="OG361" s="0"/>
      <c r="OH361" s="0"/>
      <c r="OI361" s="0"/>
      <c r="OJ361" s="0"/>
      <c r="OK361" s="0"/>
      <c r="OL361" s="0"/>
      <c r="OM361" s="0"/>
      <c r="ON361" s="0"/>
      <c r="OO361" s="0"/>
      <c r="OP361" s="0"/>
      <c r="OQ361" s="0"/>
      <c r="OR361" s="0"/>
      <c r="OS361" s="0"/>
      <c r="OT361" s="0"/>
      <c r="OU361" s="0"/>
      <c r="OV361" s="0"/>
      <c r="OW361" s="0"/>
      <c r="OX361" s="0"/>
      <c r="OY361" s="0"/>
      <c r="OZ361" s="0"/>
      <c r="PA361" s="0"/>
      <c r="PB361" s="0"/>
      <c r="PC361" s="0"/>
      <c r="PD361" s="0"/>
      <c r="PE361" s="0"/>
      <c r="PF361" s="0"/>
      <c r="PG361" s="0"/>
      <c r="PH361" s="0"/>
      <c r="PI361" s="0"/>
      <c r="PJ361" s="0"/>
      <c r="PK361" s="0"/>
      <c r="PL361" s="0"/>
      <c r="PM361" s="0"/>
      <c r="PN361" s="0"/>
      <c r="PO361" s="0"/>
      <c r="PP361" s="0"/>
      <c r="PQ361" s="0"/>
      <c r="PR361" s="0"/>
      <c r="PS361" s="0"/>
      <c r="PT361" s="0"/>
      <c r="PU361" s="0"/>
      <c r="PV361" s="0"/>
      <c r="PW361" s="0"/>
      <c r="PX361" s="0"/>
      <c r="PY361" s="0"/>
      <c r="PZ361" s="0"/>
      <c r="QA361" s="0"/>
      <c r="QB361" s="0"/>
      <c r="QC361" s="0"/>
      <c r="QD361" s="0"/>
      <c r="QE361" s="0"/>
      <c r="QF361" s="0"/>
      <c r="QG361" s="0"/>
      <c r="QH361" s="0"/>
      <c r="QI361" s="0"/>
      <c r="QJ361" s="0"/>
      <c r="QK361" s="0"/>
      <c r="QL361" s="0"/>
      <c r="QM361" s="0"/>
      <c r="QN361" s="0"/>
      <c r="QO361" s="0"/>
      <c r="QP361" s="0"/>
      <c r="QQ361" s="0"/>
      <c r="QR361" s="0"/>
      <c r="QS361" s="0"/>
      <c r="QT361" s="0"/>
      <c r="QU361" s="0"/>
      <c r="QV361" s="0"/>
      <c r="QW361" s="0"/>
      <c r="QX361" s="0"/>
      <c r="QY361" s="0"/>
      <c r="QZ361" s="0"/>
      <c r="RA361" s="0"/>
      <c r="RB361" s="0"/>
      <c r="RC361" s="0"/>
      <c r="RD361" s="0"/>
      <c r="RE361" s="0"/>
      <c r="RF361" s="0"/>
      <c r="RG361" s="0"/>
      <c r="RH361" s="0"/>
      <c r="RI361" s="0"/>
      <c r="RJ361" s="0"/>
      <c r="RK361" s="0"/>
      <c r="RL361" s="0"/>
      <c r="RM361" s="0"/>
      <c r="RN361" s="0"/>
      <c r="RO361" s="0"/>
      <c r="RP361" s="0"/>
      <c r="RQ361" s="0"/>
      <c r="RR361" s="0"/>
      <c r="RS361" s="0"/>
      <c r="RT361" s="0"/>
      <c r="RU361" s="0"/>
      <c r="RV361" s="0"/>
      <c r="RW361" s="0"/>
      <c r="RX361" s="0"/>
      <c r="RY361" s="0"/>
      <c r="RZ361" s="0"/>
      <c r="SA361" s="0"/>
      <c r="SB361" s="0"/>
      <c r="SC361" s="0"/>
      <c r="SD361" s="0"/>
      <c r="SE361" s="0"/>
      <c r="SF361" s="0"/>
      <c r="SG361" s="0"/>
      <c r="SH361" s="0"/>
      <c r="SI361" s="0"/>
      <c r="SJ361" s="0"/>
      <c r="SK361" s="0"/>
      <c r="SL361" s="0"/>
      <c r="SM361" s="0"/>
      <c r="SN361" s="0"/>
      <c r="SO361" s="0"/>
      <c r="SP361" s="0"/>
      <c r="SQ361" s="0"/>
      <c r="SR361" s="0"/>
      <c r="SS361" s="0"/>
      <c r="ST361" s="0"/>
      <c r="SU361" s="0"/>
      <c r="SV361" s="0"/>
      <c r="SW361" s="0"/>
      <c r="SX361" s="0"/>
      <c r="SY361" s="0"/>
      <c r="SZ361" s="0"/>
      <c r="TA361" s="0"/>
      <c r="TB361" s="0"/>
      <c r="TC361" s="0"/>
      <c r="TD361" s="0"/>
      <c r="TE361" s="0"/>
      <c r="TF361" s="0"/>
      <c r="TG361" s="0"/>
      <c r="TH361" s="0"/>
      <c r="TI361" s="0"/>
      <c r="TJ361" s="0"/>
      <c r="TK361" s="0"/>
      <c r="TL361" s="0"/>
      <c r="TM361" s="0"/>
      <c r="TN361" s="0"/>
      <c r="TO361" s="0"/>
      <c r="TP361" s="0"/>
      <c r="TQ361" s="0"/>
      <c r="TR361" s="0"/>
      <c r="TS361" s="0"/>
      <c r="TT361" s="0"/>
      <c r="TU361" s="0"/>
      <c r="TV361" s="0"/>
      <c r="TW361" s="0"/>
      <c r="TX361" s="0"/>
      <c r="TY361" s="0"/>
      <c r="TZ361" s="0"/>
      <c r="UA361" s="0"/>
      <c r="UB361" s="0"/>
      <c r="UC361" s="0"/>
      <c r="UD361" s="0"/>
      <c r="UE361" s="0"/>
      <c r="UF361" s="0"/>
      <c r="UG361" s="0"/>
      <c r="UH361" s="0"/>
      <c r="UI361" s="0"/>
      <c r="UJ361" s="0"/>
      <c r="UK361" s="0"/>
      <c r="UL361" s="0"/>
      <c r="UM361" s="0"/>
      <c r="UN361" s="0"/>
      <c r="UO361" s="0"/>
      <c r="UP361" s="0"/>
      <c r="UQ361" s="0"/>
      <c r="UR361" s="0"/>
      <c r="US361" s="0"/>
      <c r="UT361" s="0"/>
      <c r="UU361" s="0"/>
      <c r="UV361" s="0"/>
      <c r="UW361" s="0"/>
      <c r="UX361" s="0"/>
      <c r="UY361" s="0"/>
      <c r="UZ361" s="0"/>
      <c r="VA361" s="0"/>
      <c r="VB361" s="0"/>
      <c r="VC361" s="0"/>
      <c r="VD361" s="0"/>
      <c r="VE361" s="0"/>
      <c r="VF361" s="0"/>
      <c r="VG361" s="0"/>
      <c r="VH361" s="0"/>
      <c r="VI361" s="0"/>
      <c r="VJ361" s="0"/>
      <c r="VK361" s="0"/>
      <c r="VL361" s="0"/>
      <c r="VM361" s="0"/>
      <c r="VN361" s="0"/>
      <c r="VO361" s="0"/>
      <c r="VP361" s="0"/>
      <c r="VQ361" s="0"/>
      <c r="VR361" s="0"/>
      <c r="VS361" s="0"/>
      <c r="VT361" s="0"/>
      <c r="VU361" s="0"/>
      <c r="VV361" s="0"/>
      <c r="VW361" s="0"/>
      <c r="VX361" s="0"/>
      <c r="VY361" s="0"/>
      <c r="VZ361" s="0"/>
      <c r="WA361" s="0"/>
      <c r="WB361" s="0"/>
      <c r="WC361" s="0"/>
      <c r="WD361" s="0"/>
      <c r="WE361" s="0"/>
      <c r="WF361" s="0"/>
      <c r="WG361" s="0"/>
      <c r="WH361" s="0"/>
      <c r="WI361" s="0"/>
      <c r="WJ361" s="0"/>
      <c r="WK361" s="0"/>
      <c r="WL361" s="0"/>
      <c r="WM361" s="0"/>
      <c r="WN361" s="0"/>
      <c r="WO361" s="0"/>
      <c r="WP361" s="0"/>
      <c r="WQ361" s="0"/>
      <c r="WR361" s="0"/>
      <c r="WS361" s="0"/>
      <c r="WT361" s="0"/>
      <c r="WU361" s="0"/>
      <c r="WV361" s="0"/>
      <c r="WW361" s="0"/>
      <c r="WX361" s="0"/>
      <c r="WY361" s="0"/>
      <c r="WZ361" s="0"/>
      <c r="XA361" s="0"/>
      <c r="XB361" s="0"/>
      <c r="XC361" s="0"/>
      <c r="XD361" s="0"/>
      <c r="XE361" s="0"/>
      <c r="XF361" s="0"/>
      <c r="XG361" s="0"/>
      <c r="XH361" s="0"/>
      <c r="XI361" s="0"/>
      <c r="XJ361" s="0"/>
      <c r="XK361" s="0"/>
      <c r="XL361" s="0"/>
      <c r="XM361" s="0"/>
      <c r="XN361" s="0"/>
      <c r="XO361" s="0"/>
      <c r="XP361" s="0"/>
      <c r="XQ361" s="0"/>
      <c r="XR361" s="0"/>
      <c r="XS361" s="0"/>
      <c r="XT361" s="0"/>
      <c r="XU361" s="0"/>
      <c r="XV361" s="0"/>
      <c r="XW361" s="0"/>
      <c r="XX361" s="0"/>
      <c r="XY361" s="0"/>
      <c r="XZ361" s="0"/>
      <c r="YA361" s="0"/>
      <c r="YB361" s="0"/>
      <c r="YC361" s="0"/>
      <c r="YD361" s="0"/>
      <c r="YE361" s="0"/>
      <c r="YF361" s="0"/>
      <c r="YG361" s="0"/>
      <c r="YH361" s="0"/>
      <c r="YI361" s="0"/>
      <c r="YJ361" s="0"/>
      <c r="YK361" s="0"/>
      <c r="YL361" s="0"/>
      <c r="YM361" s="0"/>
      <c r="YN361" s="0"/>
      <c r="YO361" s="0"/>
      <c r="YP361" s="0"/>
      <c r="YQ361" s="0"/>
      <c r="YR361" s="0"/>
      <c r="YS361" s="0"/>
      <c r="YT361" s="0"/>
      <c r="YU361" s="0"/>
      <c r="YV361" s="0"/>
      <c r="YW361" s="0"/>
      <c r="YX361" s="0"/>
      <c r="YY361" s="0"/>
      <c r="YZ361" s="0"/>
      <c r="ZA361" s="0"/>
      <c r="ZB361" s="0"/>
      <c r="ZC361" s="0"/>
      <c r="ZD361" s="0"/>
      <c r="ZE361" s="0"/>
      <c r="ZF361" s="0"/>
      <c r="ZG361" s="0"/>
      <c r="ZH361" s="0"/>
      <c r="ZI361" s="0"/>
      <c r="ZJ361" s="0"/>
      <c r="ZK361" s="0"/>
      <c r="ZL361" s="0"/>
      <c r="ZM361" s="0"/>
      <c r="ZN361" s="0"/>
      <c r="ZO361" s="0"/>
      <c r="ZP361" s="0"/>
      <c r="ZQ361" s="0"/>
      <c r="ZR361" s="0"/>
      <c r="ZS361" s="0"/>
      <c r="ZT361" s="0"/>
      <c r="ZU361" s="0"/>
      <c r="ZV361" s="0"/>
      <c r="ZW361" s="0"/>
      <c r="ZX361" s="0"/>
      <c r="ZY361" s="0"/>
      <c r="ZZ361" s="0"/>
      <c r="AAA361" s="0"/>
      <c r="AAB361" s="0"/>
      <c r="AAC361" s="0"/>
      <c r="AAD361" s="0"/>
      <c r="AAE361" s="0"/>
      <c r="AAF361" s="0"/>
      <c r="AAG361" s="0"/>
      <c r="AAH361" s="0"/>
      <c r="AAI361" s="0"/>
      <c r="AAJ361" s="0"/>
      <c r="AAK361" s="0"/>
      <c r="AAL361" s="0"/>
      <c r="AAM361" s="0"/>
      <c r="AAN361" s="0"/>
      <c r="AAO361" s="0"/>
      <c r="AAP361" s="0"/>
      <c r="AAQ361" s="0"/>
      <c r="AAR361" s="0"/>
      <c r="AAS361" s="0"/>
      <c r="AAT361" s="0"/>
      <c r="AAU361" s="0"/>
      <c r="AAV361" s="0"/>
      <c r="AAW361" s="0"/>
      <c r="AAX361" s="0"/>
      <c r="AAY361" s="0"/>
      <c r="AAZ361" s="0"/>
      <c r="ABA361" s="0"/>
      <c r="ABB361" s="0"/>
      <c r="ABC361" s="0"/>
      <c r="ABD361" s="0"/>
      <c r="ABE361" s="0"/>
      <c r="ABF361" s="0"/>
      <c r="ABG361" s="0"/>
      <c r="ABH361" s="0"/>
      <c r="ABI361" s="0"/>
      <c r="ABJ361" s="0"/>
      <c r="ABK361" s="0"/>
      <c r="ABL361" s="0"/>
      <c r="ABM361" s="0"/>
      <c r="ABN361" s="0"/>
      <c r="ABO361" s="0"/>
      <c r="ABP361" s="0"/>
      <c r="ABQ361" s="0"/>
      <c r="ABR361" s="0"/>
      <c r="ABS361" s="0"/>
      <c r="ABT361" s="0"/>
      <c r="ABU361" s="0"/>
      <c r="ABV361" s="0"/>
      <c r="ABW361" s="0"/>
      <c r="ABX361" s="0"/>
      <c r="ABY361" s="0"/>
      <c r="ABZ361" s="0"/>
      <c r="ACA361" s="0"/>
      <c r="ACB361" s="0"/>
      <c r="ACC361" s="0"/>
      <c r="ACD361" s="0"/>
      <c r="ACE361" s="0"/>
      <c r="ACF361" s="0"/>
      <c r="ACG361" s="0"/>
      <c r="ACH361" s="0"/>
      <c r="ACI361" s="0"/>
      <c r="ACJ361" s="0"/>
      <c r="ACK361" s="0"/>
      <c r="ACL361" s="0"/>
      <c r="ACM361" s="0"/>
      <c r="ACN361" s="0"/>
      <c r="ACO361" s="0"/>
      <c r="ACP361" s="0"/>
      <c r="ACQ361" s="0"/>
      <c r="ACR361" s="0"/>
      <c r="ACS361" s="0"/>
      <c r="ACT361" s="0"/>
      <c r="ACU361" s="0"/>
      <c r="ACV361" s="0"/>
      <c r="ACW361" s="0"/>
      <c r="ACX361" s="0"/>
      <c r="ACY361" s="0"/>
      <c r="ACZ361" s="0"/>
      <c r="ADA361" s="0"/>
      <c r="ADB361" s="0"/>
      <c r="ADC361" s="0"/>
      <c r="ADD361" s="0"/>
      <c r="ADE361" s="0"/>
      <c r="ADF361" s="0"/>
      <c r="ADG361" s="0"/>
      <c r="ADH361" s="0"/>
      <c r="ADI361" s="0"/>
      <c r="ADJ361" s="0"/>
      <c r="ADK361" s="0"/>
      <c r="ADL361" s="0"/>
      <c r="ADM361" s="0"/>
      <c r="ADN361" s="0"/>
      <c r="ADO361" s="0"/>
      <c r="ADP361" s="0"/>
      <c r="ADQ361" s="0"/>
      <c r="ADR361" s="0"/>
      <c r="ADS361" s="0"/>
      <c r="ADT361" s="0"/>
      <c r="ADU361" s="0"/>
      <c r="ADV361" s="0"/>
      <c r="ADW361" s="0"/>
      <c r="ADX361" s="0"/>
      <c r="ADY361" s="0"/>
      <c r="ADZ361" s="0"/>
      <c r="AEA361" s="0"/>
      <c r="AEB361" s="0"/>
      <c r="AEC361" s="0"/>
    </row>
    <row r="362" customFormat="false" ht="15" hidden="false" customHeight="true" outlineLevel="0" collapsed="false">
      <c r="A362" s="0"/>
      <c r="B362" s="0"/>
      <c r="C362" s="232"/>
      <c r="D362" s="221"/>
      <c r="E362" s="257" t="s">
        <v>787</v>
      </c>
      <c r="F362" s="12" t="n">
        <f aca="false">F347</f>
        <v>1</v>
      </c>
      <c r="G362" s="12" t="n">
        <f aca="false">G347</f>
        <v>0</v>
      </c>
      <c r="H362" s="12" t="n">
        <f aca="false">H347</f>
        <v>2</v>
      </c>
      <c r="I362" s="12" t="n">
        <f aca="false">I347</f>
        <v>0</v>
      </c>
      <c r="J362" s="12" t="n">
        <f aca="false">J347</f>
        <v>0</v>
      </c>
      <c r="K362" s="6" t="n">
        <f aca="false">SUM(F362:J362)</f>
        <v>3</v>
      </c>
      <c r="L362" s="258" t="n">
        <v>15.9</v>
      </c>
      <c r="M362" s="259" t="n">
        <v>1.8</v>
      </c>
      <c r="N362" s="262" t="n">
        <v>38</v>
      </c>
      <c r="O362" s="260" t="n">
        <v>3150.18</v>
      </c>
      <c r="P362" s="255" t="n">
        <v>1930</v>
      </c>
      <c r="Q362" s="256" t="n">
        <f aca="false">ABS(N362-L362)</f>
        <v>22.1</v>
      </c>
      <c r="R362" s="182"/>
      <c r="S362" s="264"/>
      <c r="T362" s="265"/>
      <c r="U362" s="264"/>
      <c r="V362" s="264"/>
      <c r="W362" s="264"/>
      <c r="X362" s="264"/>
      <c r="Y362" s="264"/>
      <c r="Z362" s="264"/>
      <c r="AA362" s="264"/>
      <c r="AB362" s="266"/>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c r="CO362" s="0"/>
      <c r="CP362" s="0"/>
      <c r="CQ362" s="0"/>
      <c r="CR362" s="0"/>
      <c r="CS362" s="0"/>
      <c r="CT362" s="0"/>
      <c r="CU362" s="0"/>
      <c r="CV362" s="0"/>
      <c r="CW362" s="0"/>
      <c r="CX362" s="0"/>
      <c r="CY362" s="0"/>
      <c r="CZ362" s="0"/>
      <c r="DA362" s="0"/>
      <c r="DB362" s="0"/>
      <c r="DC362" s="0"/>
      <c r="DD362" s="0"/>
      <c r="DE362" s="0"/>
      <c r="DF362" s="0"/>
      <c r="DG362" s="0"/>
      <c r="DH362" s="0"/>
      <c r="DI362" s="0"/>
      <c r="DJ362" s="0"/>
      <c r="DK362" s="0"/>
      <c r="DL362" s="0"/>
      <c r="DM362" s="0"/>
      <c r="DN362" s="0"/>
      <c r="DO362" s="0"/>
      <c r="DP362" s="0"/>
      <c r="DQ362" s="0"/>
      <c r="DR362" s="0"/>
      <c r="DS362" s="0"/>
      <c r="DT362" s="0"/>
      <c r="DU362" s="0"/>
      <c r="DV362" s="0"/>
      <c r="DW362" s="0"/>
      <c r="DX362" s="0"/>
      <c r="DY362" s="0"/>
      <c r="DZ362" s="0"/>
      <c r="EA362" s="0"/>
      <c r="EB362" s="0"/>
      <c r="EC362" s="0"/>
      <c r="ED362" s="0"/>
      <c r="EE362" s="0"/>
      <c r="EF362" s="0"/>
      <c r="EG362" s="0"/>
      <c r="EH362" s="0"/>
      <c r="EI362" s="0"/>
      <c r="EJ362" s="0"/>
      <c r="EK362" s="0"/>
      <c r="EL362" s="0"/>
      <c r="EM362" s="0"/>
      <c r="EN362" s="0"/>
      <c r="EO362" s="0"/>
      <c r="EP362" s="0"/>
      <c r="EQ362" s="0"/>
      <c r="ER362" s="0"/>
      <c r="ES362" s="0"/>
      <c r="ET362" s="0"/>
      <c r="EU362" s="0"/>
      <c r="EV362" s="0"/>
      <c r="EW362" s="0"/>
      <c r="EX362" s="0"/>
      <c r="EY362" s="0"/>
      <c r="EZ362" s="0"/>
      <c r="FA362" s="0"/>
      <c r="FB362" s="0"/>
      <c r="FC362" s="0"/>
      <c r="FD362" s="0"/>
      <c r="FE362" s="0"/>
      <c r="FF362" s="0"/>
      <c r="FG362" s="0"/>
      <c r="FH362" s="0"/>
      <c r="FI362" s="0"/>
      <c r="FJ362" s="0"/>
      <c r="FK362" s="0"/>
      <c r="FL362" s="0"/>
      <c r="FM362" s="0"/>
      <c r="FN362" s="0"/>
      <c r="FO362" s="0"/>
      <c r="FP362" s="0"/>
      <c r="FQ362" s="0"/>
      <c r="FR362" s="0"/>
      <c r="FS362" s="0"/>
      <c r="FT362" s="0"/>
      <c r="FU362" s="0"/>
      <c r="FV362" s="0"/>
      <c r="FW362" s="0"/>
      <c r="FX362" s="0"/>
      <c r="FY362" s="0"/>
      <c r="FZ362" s="0"/>
      <c r="GA362" s="0"/>
      <c r="GB362" s="0"/>
      <c r="GC362" s="0"/>
      <c r="GD362" s="0"/>
      <c r="GE362" s="0"/>
      <c r="GF362" s="0"/>
      <c r="GG362" s="0"/>
      <c r="GH362" s="0"/>
      <c r="GI362" s="0"/>
      <c r="GJ362" s="0"/>
      <c r="GK362" s="0"/>
      <c r="GL362" s="0"/>
      <c r="GM362" s="0"/>
      <c r="GN362" s="0"/>
      <c r="GO362" s="0"/>
      <c r="GP362" s="0"/>
      <c r="GQ362" s="0"/>
      <c r="GR362" s="0"/>
      <c r="GS362" s="0"/>
      <c r="GT362" s="0"/>
      <c r="GU362" s="0"/>
      <c r="GV362" s="0"/>
      <c r="GW362" s="0"/>
      <c r="GX362" s="0"/>
      <c r="GY362" s="0"/>
      <c r="GZ362" s="0"/>
      <c r="HA362" s="0"/>
      <c r="HB362" s="0"/>
      <c r="HC362" s="0"/>
      <c r="HD362" s="0"/>
      <c r="HE362" s="0"/>
      <c r="HF362" s="0"/>
      <c r="HG362" s="0"/>
      <c r="HH362" s="0"/>
      <c r="HI362" s="0"/>
      <c r="HJ362" s="0"/>
      <c r="HK362" s="0"/>
      <c r="HL362" s="0"/>
      <c r="HM362" s="0"/>
      <c r="HN362" s="0"/>
      <c r="HO362" s="0"/>
      <c r="HP362" s="0"/>
      <c r="HQ362" s="0"/>
      <c r="HR362" s="0"/>
      <c r="HS362" s="0"/>
      <c r="HT362" s="0"/>
      <c r="HU362" s="0"/>
      <c r="HV362" s="0"/>
      <c r="HW362" s="0"/>
      <c r="HX362" s="0"/>
      <c r="HY362" s="0"/>
      <c r="HZ362" s="0"/>
      <c r="IA362" s="0"/>
      <c r="IB362" s="0"/>
      <c r="IC362" s="0"/>
      <c r="ID362" s="0"/>
      <c r="IE362" s="0"/>
      <c r="IF362" s="0"/>
      <c r="IG362" s="0"/>
      <c r="IH362" s="0"/>
      <c r="II362" s="0"/>
      <c r="IJ362" s="0"/>
      <c r="IK362" s="0"/>
      <c r="IL362" s="0"/>
      <c r="IM362" s="0"/>
      <c r="IN362" s="0"/>
      <c r="IO362" s="0"/>
      <c r="IP362" s="0"/>
      <c r="IQ362" s="0"/>
      <c r="IR362" s="0"/>
      <c r="IS362" s="0"/>
      <c r="IT362" s="0"/>
      <c r="IU362" s="0"/>
      <c r="IV362" s="0"/>
      <c r="IW362" s="0"/>
      <c r="IX362" s="0"/>
      <c r="IY362" s="0"/>
      <c r="IZ362" s="0"/>
      <c r="JA362" s="0"/>
      <c r="JB362" s="0"/>
      <c r="JC362" s="0"/>
      <c r="JD362" s="0"/>
      <c r="JE362" s="0"/>
      <c r="JF362" s="0"/>
      <c r="JG362" s="0"/>
      <c r="JH362" s="0"/>
      <c r="JI362" s="0"/>
      <c r="JJ362" s="0"/>
      <c r="JK362" s="0"/>
      <c r="JL362" s="0"/>
      <c r="JM362" s="0"/>
      <c r="JN362" s="0"/>
      <c r="JO362" s="0"/>
      <c r="JP362" s="0"/>
      <c r="JQ362" s="0"/>
      <c r="JR362" s="0"/>
      <c r="JS362" s="0"/>
      <c r="JT362" s="0"/>
      <c r="JU362" s="0"/>
      <c r="JV362" s="0"/>
      <c r="JW362" s="0"/>
      <c r="JX362" s="0"/>
      <c r="JY362" s="0"/>
      <c r="JZ362" s="0"/>
      <c r="KA362" s="0"/>
      <c r="KB362" s="0"/>
      <c r="KC362" s="0"/>
      <c r="KD362" s="0"/>
      <c r="KE362" s="0"/>
      <c r="KF362" s="0"/>
      <c r="KG362" s="0"/>
      <c r="KH362" s="0"/>
      <c r="KI362" s="0"/>
      <c r="KJ362" s="0"/>
      <c r="KK362" s="0"/>
      <c r="KL362" s="0"/>
      <c r="KM362" s="0"/>
      <c r="KN362" s="0"/>
      <c r="KO362" s="0"/>
      <c r="KP362" s="0"/>
      <c r="KQ362" s="0"/>
      <c r="KR362" s="0"/>
      <c r="KS362" s="0"/>
      <c r="KT362" s="0"/>
      <c r="KU362" s="0"/>
      <c r="KV362" s="0"/>
      <c r="KW362" s="0"/>
      <c r="KX362" s="0"/>
      <c r="KY362" s="0"/>
      <c r="KZ362" s="0"/>
      <c r="LA362" s="0"/>
      <c r="LB362" s="0"/>
      <c r="LC362" s="0"/>
      <c r="LD362" s="0"/>
      <c r="LE362" s="0"/>
      <c r="LF362" s="0"/>
      <c r="LG362" s="0"/>
      <c r="LH362" s="0"/>
      <c r="LI362" s="0"/>
      <c r="LJ362" s="0"/>
      <c r="LK362" s="0"/>
      <c r="LL362" s="0"/>
      <c r="LM362" s="0"/>
      <c r="LN362" s="0"/>
      <c r="LO362" s="0"/>
      <c r="LP362" s="0"/>
      <c r="LQ362" s="0"/>
      <c r="LR362" s="0"/>
      <c r="LS362" s="0"/>
      <c r="LT362" s="0"/>
      <c r="LU362" s="0"/>
      <c r="LV362" s="0"/>
      <c r="LW362" s="0"/>
      <c r="LX362" s="0"/>
      <c r="LY362" s="0"/>
      <c r="LZ362" s="0"/>
      <c r="MA362" s="0"/>
      <c r="MB362" s="0"/>
      <c r="MC362" s="0"/>
      <c r="MD362" s="0"/>
      <c r="ME362" s="0"/>
      <c r="MF362" s="0"/>
      <c r="MG362" s="0"/>
      <c r="MH362" s="0"/>
      <c r="MI362" s="0"/>
      <c r="MJ362" s="0"/>
      <c r="MK362" s="0"/>
      <c r="ML362" s="0"/>
      <c r="MM362" s="0"/>
      <c r="MN362" s="0"/>
      <c r="MO362" s="0"/>
      <c r="MP362" s="0"/>
      <c r="MQ362" s="0"/>
      <c r="MR362" s="0"/>
      <c r="MS362" s="0"/>
      <c r="MT362" s="0"/>
      <c r="MU362" s="0"/>
      <c r="MV362" s="0"/>
      <c r="MW362" s="0"/>
      <c r="MX362" s="0"/>
      <c r="MY362" s="0"/>
      <c r="MZ362" s="0"/>
      <c r="NA362" s="0"/>
      <c r="NB362" s="0"/>
      <c r="NC362" s="0"/>
      <c r="ND362" s="0"/>
      <c r="NE362" s="0"/>
      <c r="NF362" s="0"/>
      <c r="NG362" s="0"/>
      <c r="NH362" s="0"/>
      <c r="NI362" s="0"/>
      <c r="NJ362" s="0"/>
      <c r="NK362" s="0"/>
      <c r="NL362" s="0"/>
      <c r="NM362" s="0"/>
      <c r="NN362" s="0"/>
      <c r="NO362" s="0"/>
      <c r="NP362" s="0"/>
      <c r="NQ362" s="0"/>
      <c r="NR362" s="0"/>
      <c r="NS362" s="0"/>
      <c r="NT362" s="0"/>
      <c r="NU362" s="0"/>
      <c r="NV362" s="0"/>
      <c r="NW362" s="0"/>
      <c r="NX362" s="0"/>
      <c r="NY362" s="0"/>
      <c r="NZ362" s="0"/>
      <c r="OA362" s="0"/>
      <c r="OB362" s="0"/>
      <c r="OC362" s="0"/>
      <c r="OD362" s="0"/>
      <c r="OE362" s="0"/>
      <c r="OF362" s="0"/>
      <c r="OG362" s="0"/>
      <c r="OH362" s="0"/>
      <c r="OI362" s="0"/>
      <c r="OJ362" s="0"/>
      <c r="OK362" s="0"/>
      <c r="OL362" s="0"/>
      <c r="OM362" s="0"/>
      <c r="ON362" s="0"/>
      <c r="OO362" s="0"/>
      <c r="OP362" s="0"/>
      <c r="OQ362" s="0"/>
      <c r="OR362" s="0"/>
      <c r="OS362" s="0"/>
      <c r="OT362" s="0"/>
      <c r="OU362" s="0"/>
      <c r="OV362" s="0"/>
      <c r="OW362" s="0"/>
      <c r="OX362" s="0"/>
      <c r="OY362" s="0"/>
      <c r="OZ362" s="0"/>
      <c r="PA362" s="0"/>
      <c r="PB362" s="0"/>
      <c r="PC362" s="0"/>
      <c r="PD362" s="0"/>
      <c r="PE362" s="0"/>
      <c r="PF362" s="0"/>
      <c r="PG362" s="0"/>
      <c r="PH362" s="0"/>
      <c r="PI362" s="0"/>
      <c r="PJ362" s="0"/>
      <c r="PK362" s="0"/>
      <c r="PL362" s="0"/>
      <c r="PM362" s="0"/>
      <c r="PN362" s="0"/>
      <c r="PO362" s="0"/>
      <c r="PP362" s="0"/>
      <c r="PQ362" s="0"/>
      <c r="PR362" s="0"/>
      <c r="PS362" s="0"/>
      <c r="PT362" s="0"/>
      <c r="PU362" s="0"/>
      <c r="PV362" s="0"/>
      <c r="PW362" s="0"/>
      <c r="PX362" s="0"/>
      <c r="PY362" s="0"/>
      <c r="PZ362" s="0"/>
      <c r="QA362" s="0"/>
      <c r="QB362" s="0"/>
      <c r="QC362" s="0"/>
      <c r="QD362" s="0"/>
      <c r="QE362" s="0"/>
      <c r="QF362" s="0"/>
      <c r="QG362" s="0"/>
      <c r="QH362" s="0"/>
      <c r="QI362" s="0"/>
      <c r="QJ362" s="0"/>
      <c r="QK362" s="0"/>
      <c r="QL362" s="0"/>
      <c r="QM362" s="0"/>
      <c r="QN362" s="0"/>
      <c r="QO362" s="0"/>
      <c r="QP362" s="0"/>
      <c r="QQ362" s="0"/>
      <c r="QR362" s="0"/>
      <c r="QS362" s="0"/>
      <c r="QT362" s="0"/>
      <c r="QU362" s="0"/>
      <c r="QV362" s="0"/>
      <c r="QW362" s="0"/>
      <c r="QX362" s="0"/>
      <c r="QY362" s="0"/>
      <c r="QZ362" s="0"/>
      <c r="RA362" s="0"/>
      <c r="RB362" s="0"/>
      <c r="RC362" s="0"/>
      <c r="RD362" s="0"/>
      <c r="RE362" s="0"/>
      <c r="RF362" s="0"/>
      <c r="RG362" s="0"/>
      <c r="RH362" s="0"/>
      <c r="RI362" s="0"/>
      <c r="RJ362" s="0"/>
      <c r="RK362" s="0"/>
      <c r="RL362" s="0"/>
      <c r="RM362" s="0"/>
      <c r="RN362" s="0"/>
      <c r="RO362" s="0"/>
      <c r="RP362" s="0"/>
      <c r="RQ362" s="0"/>
      <c r="RR362" s="0"/>
      <c r="RS362" s="0"/>
      <c r="RT362" s="0"/>
      <c r="RU362" s="0"/>
      <c r="RV362" s="0"/>
      <c r="RW362" s="0"/>
      <c r="RX362" s="0"/>
      <c r="RY362" s="0"/>
      <c r="RZ362" s="0"/>
      <c r="SA362" s="0"/>
      <c r="SB362" s="0"/>
      <c r="SC362" s="0"/>
      <c r="SD362" s="0"/>
      <c r="SE362" s="0"/>
      <c r="SF362" s="0"/>
      <c r="SG362" s="0"/>
      <c r="SH362" s="0"/>
      <c r="SI362" s="0"/>
      <c r="SJ362" s="0"/>
      <c r="SK362" s="0"/>
      <c r="SL362" s="0"/>
      <c r="SM362" s="0"/>
      <c r="SN362" s="0"/>
      <c r="SO362" s="0"/>
      <c r="SP362" s="0"/>
      <c r="SQ362" s="0"/>
      <c r="SR362" s="0"/>
      <c r="SS362" s="0"/>
      <c r="ST362" s="0"/>
      <c r="SU362" s="0"/>
      <c r="SV362" s="0"/>
      <c r="SW362" s="0"/>
      <c r="SX362" s="0"/>
      <c r="SY362" s="0"/>
      <c r="SZ362" s="0"/>
      <c r="TA362" s="0"/>
      <c r="TB362" s="0"/>
      <c r="TC362" s="0"/>
      <c r="TD362" s="0"/>
      <c r="TE362" s="0"/>
      <c r="TF362" s="0"/>
      <c r="TG362" s="0"/>
      <c r="TH362" s="0"/>
      <c r="TI362" s="0"/>
      <c r="TJ362" s="0"/>
      <c r="TK362" s="0"/>
      <c r="TL362" s="0"/>
      <c r="TM362" s="0"/>
      <c r="TN362" s="0"/>
      <c r="TO362" s="0"/>
      <c r="TP362" s="0"/>
      <c r="TQ362" s="0"/>
      <c r="TR362" s="0"/>
      <c r="TS362" s="0"/>
      <c r="TT362" s="0"/>
      <c r="TU362" s="0"/>
      <c r="TV362" s="0"/>
      <c r="TW362" s="0"/>
      <c r="TX362" s="0"/>
      <c r="TY362" s="0"/>
      <c r="TZ362" s="0"/>
      <c r="UA362" s="0"/>
      <c r="UB362" s="0"/>
      <c r="UC362" s="0"/>
      <c r="UD362" s="0"/>
      <c r="UE362" s="0"/>
      <c r="UF362" s="0"/>
      <c r="UG362" s="0"/>
      <c r="UH362" s="0"/>
      <c r="UI362" s="0"/>
      <c r="UJ362" s="0"/>
      <c r="UK362" s="0"/>
      <c r="UL362" s="0"/>
      <c r="UM362" s="0"/>
      <c r="UN362" s="0"/>
      <c r="UO362" s="0"/>
      <c r="UP362" s="0"/>
      <c r="UQ362" s="0"/>
      <c r="UR362" s="0"/>
      <c r="US362" s="0"/>
      <c r="UT362" s="0"/>
      <c r="UU362" s="0"/>
      <c r="UV362" s="0"/>
      <c r="UW362" s="0"/>
      <c r="UX362" s="0"/>
      <c r="UY362" s="0"/>
      <c r="UZ362" s="0"/>
      <c r="VA362" s="0"/>
      <c r="VB362" s="0"/>
      <c r="VC362" s="0"/>
      <c r="VD362" s="0"/>
      <c r="VE362" s="0"/>
      <c r="VF362" s="0"/>
      <c r="VG362" s="0"/>
      <c r="VH362" s="0"/>
      <c r="VI362" s="0"/>
      <c r="VJ362" s="0"/>
      <c r="VK362" s="0"/>
      <c r="VL362" s="0"/>
      <c r="VM362" s="0"/>
      <c r="VN362" s="0"/>
      <c r="VO362" s="0"/>
      <c r="VP362" s="0"/>
      <c r="VQ362" s="0"/>
      <c r="VR362" s="0"/>
      <c r="VS362" s="0"/>
      <c r="VT362" s="0"/>
      <c r="VU362" s="0"/>
      <c r="VV362" s="0"/>
      <c r="VW362" s="0"/>
      <c r="VX362" s="0"/>
      <c r="VY362" s="0"/>
      <c r="VZ362" s="0"/>
      <c r="WA362" s="0"/>
      <c r="WB362" s="0"/>
      <c r="WC362" s="0"/>
      <c r="WD362" s="0"/>
      <c r="WE362" s="0"/>
      <c r="WF362" s="0"/>
      <c r="WG362" s="0"/>
      <c r="WH362" s="0"/>
      <c r="WI362" s="0"/>
      <c r="WJ362" s="0"/>
      <c r="WK362" s="0"/>
      <c r="WL362" s="0"/>
      <c r="WM362" s="0"/>
      <c r="WN362" s="0"/>
      <c r="WO362" s="0"/>
      <c r="WP362" s="0"/>
      <c r="WQ362" s="0"/>
      <c r="WR362" s="0"/>
      <c r="WS362" s="0"/>
      <c r="WT362" s="0"/>
      <c r="WU362" s="0"/>
      <c r="WV362" s="0"/>
      <c r="WW362" s="0"/>
      <c r="WX362" s="0"/>
      <c r="WY362" s="0"/>
      <c r="WZ362" s="0"/>
      <c r="XA362" s="0"/>
      <c r="XB362" s="0"/>
      <c r="XC362" s="0"/>
      <c r="XD362" s="0"/>
      <c r="XE362" s="0"/>
      <c r="XF362" s="0"/>
      <c r="XG362" s="0"/>
      <c r="XH362" s="0"/>
      <c r="XI362" s="0"/>
      <c r="XJ362" s="0"/>
      <c r="XK362" s="0"/>
      <c r="XL362" s="0"/>
      <c r="XM362" s="0"/>
      <c r="XN362" s="0"/>
      <c r="XO362" s="0"/>
      <c r="XP362" s="0"/>
      <c r="XQ362" s="0"/>
      <c r="XR362" s="0"/>
      <c r="XS362" s="0"/>
      <c r="XT362" s="0"/>
      <c r="XU362" s="0"/>
      <c r="XV362" s="0"/>
      <c r="XW362" s="0"/>
      <c r="XX362" s="0"/>
      <c r="XY362" s="0"/>
      <c r="XZ362" s="0"/>
      <c r="YA362" s="0"/>
      <c r="YB362" s="0"/>
      <c r="YC362" s="0"/>
      <c r="YD362" s="0"/>
      <c r="YE362" s="0"/>
      <c r="YF362" s="0"/>
      <c r="YG362" s="0"/>
      <c r="YH362" s="0"/>
      <c r="YI362" s="0"/>
      <c r="YJ362" s="0"/>
      <c r="YK362" s="0"/>
      <c r="YL362" s="0"/>
      <c r="YM362" s="0"/>
      <c r="YN362" s="0"/>
      <c r="YO362" s="0"/>
      <c r="YP362" s="0"/>
      <c r="YQ362" s="0"/>
      <c r="YR362" s="0"/>
      <c r="YS362" s="0"/>
      <c r="YT362" s="0"/>
      <c r="YU362" s="0"/>
      <c r="YV362" s="0"/>
      <c r="YW362" s="0"/>
      <c r="YX362" s="0"/>
      <c r="YY362" s="0"/>
      <c r="YZ362" s="0"/>
      <c r="ZA362" s="0"/>
      <c r="ZB362" s="0"/>
      <c r="ZC362" s="0"/>
      <c r="ZD362" s="0"/>
      <c r="ZE362" s="0"/>
      <c r="ZF362" s="0"/>
      <c r="ZG362" s="0"/>
      <c r="ZH362" s="0"/>
      <c r="ZI362" s="0"/>
      <c r="ZJ362" s="0"/>
      <c r="ZK362" s="0"/>
      <c r="ZL362" s="0"/>
      <c r="ZM362" s="0"/>
      <c r="ZN362" s="0"/>
      <c r="ZO362" s="0"/>
      <c r="ZP362" s="0"/>
      <c r="ZQ362" s="0"/>
      <c r="ZR362" s="0"/>
      <c r="ZS362" s="0"/>
      <c r="ZT362" s="0"/>
      <c r="ZU362" s="0"/>
      <c r="ZV362" s="0"/>
      <c r="ZW362" s="0"/>
      <c r="ZX362" s="0"/>
      <c r="ZY362" s="0"/>
      <c r="ZZ362" s="0"/>
      <c r="AAA362" s="0"/>
      <c r="AAB362" s="0"/>
      <c r="AAC362" s="0"/>
      <c r="AAD362" s="0"/>
      <c r="AAE362" s="0"/>
      <c r="AAF362" s="0"/>
      <c r="AAG362" s="0"/>
      <c r="AAH362" s="0"/>
      <c r="AAI362" s="0"/>
      <c r="AAJ362" s="0"/>
      <c r="AAK362" s="0"/>
      <c r="AAL362" s="0"/>
      <c r="AAM362" s="0"/>
      <c r="AAN362" s="0"/>
      <c r="AAO362" s="0"/>
      <c r="AAP362" s="0"/>
      <c r="AAQ362" s="0"/>
      <c r="AAR362" s="0"/>
      <c r="AAS362" s="0"/>
      <c r="AAT362" s="0"/>
      <c r="AAU362" s="0"/>
      <c r="AAV362" s="0"/>
      <c r="AAW362" s="0"/>
      <c r="AAX362" s="0"/>
      <c r="AAY362" s="0"/>
      <c r="AAZ362" s="0"/>
      <c r="ABA362" s="0"/>
      <c r="ABB362" s="0"/>
      <c r="ABC362" s="0"/>
      <c r="ABD362" s="0"/>
      <c r="ABE362" s="0"/>
      <c r="ABF362" s="0"/>
      <c r="ABG362" s="0"/>
      <c r="ABH362" s="0"/>
      <c r="ABI362" s="0"/>
      <c r="ABJ362" s="0"/>
      <c r="ABK362" s="0"/>
      <c r="ABL362" s="0"/>
      <c r="ABM362" s="0"/>
      <c r="ABN362" s="0"/>
      <c r="ABO362" s="0"/>
      <c r="ABP362" s="0"/>
      <c r="ABQ362" s="0"/>
      <c r="ABR362" s="0"/>
      <c r="ABS362" s="0"/>
      <c r="ABT362" s="0"/>
      <c r="ABU362" s="0"/>
      <c r="ABV362" s="0"/>
      <c r="ABW362" s="0"/>
      <c r="ABX362" s="0"/>
      <c r="ABY362" s="0"/>
      <c r="ABZ362" s="0"/>
      <c r="ACA362" s="0"/>
      <c r="ACB362" s="0"/>
      <c r="ACC362" s="0"/>
      <c r="ACD362" s="0"/>
      <c r="ACE362" s="0"/>
      <c r="ACF362" s="0"/>
      <c r="ACG362" s="0"/>
      <c r="ACH362" s="0"/>
      <c r="ACI362" s="0"/>
      <c r="ACJ362" s="0"/>
      <c r="ACK362" s="0"/>
      <c r="ACL362" s="0"/>
      <c r="ACM362" s="0"/>
      <c r="ACN362" s="0"/>
      <c r="ACO362" s="0"/>
      <c r="ACP362" s="0"/>
      <c r="ACQ362" s="0"/>
      <c r="ACR362" s="0"/>
      <c r="ACS362" s="0"/>
      <c r="ACT362" s="0"/>
      <c r="ACU362" s="0"/>
      <c r="ACV362" s="0"/>
      <c r="ACW362" s="0"/>
      <c r="ACX362" s="0"/>
      <c r="ACY362" s="0"/>
      <c r="ACZ362" s="0"/>
      <c r="ADA362" s="0"/>
      <c r="ADB362" s="0"/>
      <c r="ADC362" s="0"/>
      <c r="ADD362" s="0"/>
      <c r="ADE362" s="0"/>
      <c r="ADF362" s="0"/>
      <c r="ADG362" s="0"/>
      <c r="ADH362" s="0"/>
      <c r="ADI362" s="0"/>
      <c r="ADJ362" s="0"/>
      <c r="ADK362" s="0"/>
      <c r="ADL362" s="0"/>
      <c r="ADM362" s="0"/>
      <c r="ADN362" s="0"/>
      <c r="ADO362" s="0"/>
      <c r="ADP362" s="0"/>
      <c r="ADQ362" s="0"/>
      <c r="ADR362" s="0"/>
      <c r="ADS362" s="0"/>
      <c r="ADT362" s="0"/>
      <c r="ADU362" s="0"/>
      <c r="ADV362" s="0"/>
      <c r="ADW362" s="0"/>
      <c r="ADX362" s="0"/>
      <c r="ADY362" s="0"/>
      <c r="ADZ362" s="0"/>
      <c r="AEA362" s="0"/>
      <c r="AEB362" s="0"/>
      <c r="AEC362" s="0"/>
    </row>
    <row r="363" customFormat="false" ht="15" hidden="false" customHeight="true" outlineLevel="0" collapsed="false">
      <c r="A363" s="0"/>
      <c r="B363" s="0"/>
      <c r="C363" s="232"/>
      <c r="D363" s="221"/>
      <c r="E363" s="257" t="s">
        <v>786</v>
      </c>
      <c r="F363" s="12" t="n">
        <f aca="false">F346</f>
        <v>1</v>
      </c>
      <c r="G363" s="12" t="n">
        <f aca="false">G346</f>
        <v>1</v>
      </c>
      <c r="H363" s="12" t="n">
        <f aca="false">H346</f>
        <v>5</v>
      </c>
      <c r="I363" s="12" t="n">
        <f aca="false">I346</f>
        <v>0</v>
      </c>
      <c r="J363" s="12" t="n">
        <f aca="false">J346</f>
        <v>0</v>
      </c>
      <c r="K363" s="6" t="n">
        <f aca="false">SUM(F363:J363)</f>
        <v>7</v>
      </c>
      <c r="L363" s="258" t="n">
        <v>22.9</v>
      </c>
      <c r="M363" s="259" t="n">
        <v>1.75</v>
      </c>
      <c r="N363" s="262" t="n">
        <v>35</v>
      </c>
      <c r="O363" s="260" t="n">
        <v>3632.64</v>
      </c>
      <c r="P363" s="255" t="n">
        <v>1940</v>
      </c>
      <c r="Q363" s="256" t="n">
        <f aca="false">ABS(N363-L363)</f>
        <v>12.1</v>
      </c>
      <c r="R363" s="182"/>
      <c r="S363" s="264"/>
      <c r="T363" s="265"/>
      <c r="U363" s="264"/>
      <c r="V363" s="264"/>
      <c r="W363" s="264"/>
      <c r="X363" s="264"/>
      <c r="Y363" s="264"/>
      <c r="Z363" s="264"/>
      <c r="AA363" s="264"/>
      <c r="AB363" s="266"/>
      <c r="AC363" s="0"/>
      <c r="AD363" s="0"/>
      <c r="AE363" s="0"/>
      <c r="AF363" s="0"/>
      <c r="AG363" s="0"/>
      <c r="AH363" s="0"/>
      <c r="AI363" s="0"/>
      <c r="AJ363" s="0"/>
      <c r="AK363" s="0"/>
      <c r="AL363" s="0"/>
      <c r="AM363" s="0"/>
      <c r="AN363" s="0"/>
      <c r="AO363" s="0"/>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c r="CL363" s="0"/>
      <c r="CM363" s="0"/>
      <c r="CN363" s="0"/>
      <c r="CO363" s="0"/>
      <c r="CP363" s="0"/>
      <c r="CQ363" s="0"/>
      <c r="CR363" s="0"/>
      <c r="CS363" s="0"/>
      <c r="CT363" s="0"/>
      <c r="CU363" s="0"/>
      <c r="CV363" s="0"/>
      <c r="CW363" s="0"/>
      <c r="CX363" s="0"/>
      <c r="CY363" s="0"/>
      <c r="CZ363" s="0"/>
      <c r="DA363" s="0"/>
      <c r="DB363" s="0"/>
      <c r="DC363" s="0"/>
      <c r="DD363" s="0"/>
      <c r="DE363" s="0"/>
      <c r="DF363" s="0"/>
      <c r="DG363" s="0"/>
      <c r="DH363" s="0"/>
      <c r="DI363" s="0"/>
      <c r="DJ363" s="0"/>
      <c r="DK363" s="0"/>
      <c r="DL363" s="0"/>
      <c r="DM363" s="0"/>
      <c r="DN363" s="0"/>
      <c r="DO363" s="0"/>
      <c r="DP363" s="0"/>
      <c r="DQ363" s="0"/>
      <c r="DR363" s="0"/>
      <c r="DS363" s="0"/>
      <c r="DT363" s="0"/>
      <c r="DU363" s="0"/>
      <c r="DV363" s="0"/>
      <c r="DW363" s="0"/>
      <c r="DX363" s="0"/>
      <c r="DY363" s="0"/>
      <c r="DZ363" s="0"/>
      <c r="EA363" s="0"/>
      <c r="EB363" s="0"/>
      <c r="EC363" s="0"/>
      <c r="ED363" s="0"/>
      <c r="EE363" s="0"/>
      <c r="EF363" s="0"/>
      <c r="EG363" s="0"/>
      <c r="EH363" s="0"/>
      <c r="EI363" s="0"/>
      <c r="EJ363" s="0"/>
      <c r="EK363" s="0"/>
      <c r="EL363" s="0"/>
      <c r="EM363" s="0"/>
      <c r="EN363" s="0"/>
      <c r="EO363" s="0"/>
      <c r="EP363" s="0"/>
      <c r="EQ363" s="0"/>
      <c r="ER363" s="0"/>
      <c r="ES363" s="0"/>
      <c r="ET363" s="0"/>
      <c r="EU363" s="0"/>
      <c r="EV363" s="0"/>
      <c r="EW363" s="0"/>
      <c r="EX363" s="0"/>
      <c r="EY363" s="0"/>
      <c r="EZ363" s="0"/>
      <c r="FA363" s="0"/>
      <c r="FB363" s="0"/>
      <c r="FC363" s="0"/>
      <c r="FD363" s="0"/>
      <c r="FE363" s="0"/>
      <c r="FF363" s="0"/>
      <c r="FG363" s="0"/>
      <c r="FH363" s="0"/>
      <c r="FI363" s="0"/>
      <c r="FJ363" s="0"/>
      <c r="FK363" s="0"/>
      <c r="FL363" s="0"/>
      <c r="FM363" s="0"/>
      <c r="FN363" s="0"/>
      <c r="FO363" s="0"/>
      <c r="FP363" s="0"/>
      <c r="FQ363" s="0"/>
      <c r="FR363" s="0"/>
      <c r="FS363" s="0"/>
      <c r="FT363" s="0"/>
      <c r="FU363" s="0"/>
      <c r="FV363" s="0"/>
      <c r="FW363" s="0"/>
      <c r="FX363" s="0"/>
      <c r="FY363" s="0"/>
      <c r="FZ363" s="0"/>
      <c r="GA363" s="0"/>
      <c r="GB363" s="0"/>
      <c r="GC363" s="0"/>
      <c r="GD363" s="0"/>
      <c r="GE363" s="0"/>
      <c r="GF363" s="0"/>
      <c r="GG363" s="0"/>
      <c r="GH363" s="0"/>
      <c r="GI363" s="0"/>
      <c r="GJ363" s="0"/>
      <c r="GK363" s="0"/>
      <c r="GL363" s="0"/>
      <c r="GM363" s="0"/>
      <c r="GN363" s="0"/>
      <c r="GO363" s="0"/>
      <c r="GP363" s="0"/>
      <c r="GQ363" s="0"/>
      <c r="GR363" s="0"/>
      <c r="GS363" s="0"/>
      <c r="GT363" s="0"/>
      <c r="GU363" s="0"/>
      <c r="GV363" s="0"/>
      <c r="GW363" s="0"/>
      <c r="GX363" s="0"/>
      <c r="GY363" s="0"/>
      <c r="GZ363" s="0"/>
      <c r="HA363" s="0"/>
      <c r="HB363" s="0"/>
      <c r="HC363" s="0"/>
      <c r="HD363" s="0"/>
      <c r="HE363" s="0"/>
      <c r="HF363" s="0"/>
      <c r="HG363" s="0"/>
      <c r="HH363" s="0"/>
      <c r="HI363" s="0"/>
      <c r="HJ363" s="0"/>
      <c r="HK363" s="0"/>
      <c r="HL363" s="0"/>
      <c r="HM363" s="0"/>
      <c r="HN363" s="0"/>
      <c r="HO363" s="0"/>
      <c r="HP363" s="0"/>
      <c r="HQ363" s="0"/>
      <c r="HR363" s="0"/>
      <c r="HS363" s="0"/>
      <c r="HT363" s="0"/>
      <c r="HU363" s="0"/>
      <c r="HV363" s="0"/>
      <c r="HW363" s="0"/>
      <c r="HX363" s="0"/>
      <c r="HY363" s="0"/>
      <c r="HZ363" s="0"/>
      <c r="IA363" s="0"/>
      <c r="IB363" s="0"/>
      <c r="IC363" s="0"/>
      <c r="ID363" s="0"/>
      <c r="IE363" s="0"/>
      <c r="IF363" s="0"/>
      <c r="IG363" s="0"/>
      <c r="IH363" s="0"/>
      <c r="II363" s="0"/>
      <c r="IJ363" s="0"/>
      <c r="IK363" s="0"/>
      <c r="IL363" s="0"/>
      <c r="IM363" s="0"/>
      <c r="IN363" s="0"/>
      <c r="IO363" s="0"/>
      <c r="IP363" s="0"/>
      <c r="IQ363" s="0"/>
      <c r="IR363" s="0"/>
      <c r="IS363" s="0"/>
      <c r="IT363" s="0"/>
      <c r="IU363" s="0"/>
      <c r="IV363" s="0"/>
      <c r="IW363" s="0"/>
      <c r="IX363" s="0"/>
      <c r="IY363" s="0"/>
      <c r="IZ363" s="0"/>
      <c r="JA363" s="0"/>
      <c r="JB363" s="0"/>
      <c r="JC363" s="0"/>
      <c r="JD363" s="0"/>
      <c r="JE363" s="0"/>
      <c r="JF363" s="0"/>
      <c r="JG363" s="0"/>
      <c r="JH363" s="0"/>
      <c r="JI363" s="0"/>
      <c r="JJ363" s="0"/>
      <c r="JK363" s="0"/>
      <c r="JL363" s="0"/>
      <c r="JM363" s="0"/>
      <c r="JN363" s="0"/>
      <c r="JO363" s="0"/>
      <c r="JP363" s="0"/>
      <c r="JQ363" s="0"/>
      <c r="JR363" s="0"/>
      <c r="JS363" s="0"/>
      <c r="JT363" s="0"/>
      <c r="JU363" s="0"/>
      <c r="JV363" s="0"/>
      <c r="JW363" s="0"/>
      <c r="JX363" s="0"/>
      <c r="JY363" s="0"/>
      <c r="JZ363" s="0"/>
      <c r="KA363" s="0"/>
      <c r="KB363" s="0"/>
      <c r="KC363" s="0"/>
      <c r="KD363" s="0"/>
      <c r="KE363" s="0"/>
      <c r="KF363" s="0"/>
      <c r="KG363" s="0"/>
      <c r="KH363" s="0"/>
      <c r="KI363" s="0"/>
      <c r="KJ363" s="0"/>
      <c r="KK363" s="0"/>
      <c r="KL363" s="0"/>
      <c r="KM363" s="0"/>
      <c r="KN363" s="0"/>
      <c r="KO363" s="0"/>
      <c r="KP363" s="0"/>
      <c r="KQ363" s="0"/>
      <c r="KR363" s="0"/>
      <c r="KS363" s="0"/>
      <c r="KT363" s="0"/>
      <c r="KU363" s="0"/>
      <c r="KV363" s="0"/>
      <c r="KW363" s="0"/>
      <c r="KX363" s="0"/>
      <c r="KY363" s="0"/>
      <c r="KZ363" s="0"/>
      <c r="LA363" s="0"/>
      <c r="LB363" s="0"/>
      <c r="LC363" s="0"/>
      <c r="LD363" s="0"/>
      <c r="LE363" s="0"/>
      <c r="LF363" s="0"/>
      <c r="LG363" s="0"/>
      <c r="LH363" s="0"/>
      <c r="LI363" s="0"/>
      <c r="LJ363" s="0"/>
      <c r="LK363" s="0"/>
      <c r="LL363" s="0"/>
      <c r="LM363" s="0"/>
      <c r="LN363" s="0"/>
      <c r="LO363" s="0"/>
      <c r="LP363" s="0"/>
      <c r="LQ363" s="0"/>
      <c r="LR363" s="0"/>
      <c r="LS363" s="0"/>
      <c r="LT363" s="0"/>
      <c r="LU363" s="0"/>
      <c r="LV363" s="0"/>
      <c r="LW363" s="0"/>
      <c r="LX363" s="0"/>
      <c r="LY363" s="0"/>
      <c r="LZ363" s="0"/>
      <c r="MA363" s="0"/>
      <c r="MB363" s="0"/>
      <c r="MC363" s="0"/>
      <c r="MD363" s="0"/>
      <c r="ME363" s="0"/>
      <c r="MF363" s="0"/>
      <c r="MG363" s="0"/>
      <c r="MH363" s="0"/>
      <c r="MI363" s="0"/>
      <c r="MJ363" s="0"/>
      <c r="MK363" s="0"/>
      <c r="ML363" s="0"/>
      <c r="MM363" s="0"/>
      <c r="MN363" s="0"/>
      <c r="MO363" s="0"/>
      <c r="MP363" s="0"/>
      <c r="MQ363" s="0"/>
      <c r="MR363" s="0"/>
      <c r="MS363" s="0"/>
      <c r="MT363" s="0"/>
      <c r="MU363" s="0"/>
      <c r="MV363" s="0"/>
      <c r="MW363" s="0"/>
      <c r="MX363" s="0"/>
      <c r="MY363" s="0"/>
      <c r="MZ363" s="0"/>
      <c r="NA363" s="0"/>
      <c r="NB363" s="0"/>
      <c r="NC363" s="0"/>
      <c r="ND363" s="0"/>
      <c r="NE363" s="0"/>
      <c r="NF363" s="0"/>
      <c r="NG363" s="0"/>
      <c r="NH363" s="0"/>
      <c r="NI363" s="0"/>
      <c r="NJ363" s="0"/>
      <c r="NK363" s="0"/>
      <c r="NL363" s="0"/>
      <c r="NM363" s="0"/>
      <c r="NN363" s="0"/>
      <c r="NO363" s="0"/>
      <c r="NP363" s="0"/>
      <c r="NQ363" s="0"/>
      <c r="NR363" s="0"/>
      <c r="NS363" s="0"/>
      <c r="NT363" s="0"/>
      <c r="NU363" s="0"/>
      <c r="NV363" s="0"/>
      <c r="NW363" s="0"/>
      <c r="NX363" s="0"/>
      <c r="NY363" s="0"/>
      <c r="NZ363" s="0"/>
      <c r="OA363" s="0"/>
      <c r="OB363" s="0"/>
      <c r="OC363" s="0"/>
      <c r="OD363" s="0"/>
      <c r="OE363" s="0"/>
      <c r="OF363" s="0"/>
      <c r="OG363" s="0"/>
      <c r="OH363" s="0"/>
      <c r="OI363" s="0"/>
      <c r="OJ363" s="0"/>
      <c r="OK363" s="0"/>
      <c r="OL363" s="0"/>
      <c r="OM363" s="0"/>
      <c r="ON363" s="0"/>
      <c r="OO363" s="0"/>
      <c r="OP363" s="0"/>
      <c r="OQ363" s="0"/>
      <c r="OR363" s="0"/>
      <c r="OS363" s="0"/>
      <c r="OT363" s="0"/>
      <c r="OU363" s="0"/>
      <c r="OV363" s="0"/>
      <c r="OW363" s="0"/>
      <c r="OX363" s="0"/>
      <c r="OY363" s="0"/>
      <c r="OZ363" s="0"/>
      <c r="PA363" s="0"/>
      <c r="PB363" s="0"/>
      <c r="PC363" s="0"/>
      <c r="PD363" s="0"/>
      <c r="PE363" s="0"/>
      <c r="PF363" s="0"/>
      <c r="PG363" s="0"/>
      <c r="PH363" s="0"/>
      <c r="PI363" s="0"/>
      <c r="PJ363" s="0"/>
      <c r="PK363" s="0"/>
      <c r="PL363" s="0"/>
      <c r="PM363" s="0"/>
      <c r="PN363" s="0"/>
      <c r="PO363" s="0"/>
      <c r="PP363" s="0"/>
      <c r="PQ363" s="0"/>
      <c r="PR363" s="0"/>
      <c r="PS363" s="0"/>
      <c r="PT363" s="0"/>
      <c r="PU363" s="0"/>
      <c r="PV363" s="0"/>
      <c r="PW363" s="0"/>
      <c r="PX363" s="0"/>
      <c r="PY363" s="0"/>
      <c r="PZ363" s="0"/>
      <c r="QA363" s="0"/>
      <c r="QB363" s="0"/>
      <c r="QC363" s="0"/>
      <c r="QD363" s="0"/>
      <c r="QE363" s="0"/>
      <c r="QF363" s="0"/>
      <c r="QG363" s="0"/>
      <c r="QH363" s="0"/>
      <c r="QI363" s="0"/>
      <c r="QJ363" s="0"/>
      <c r="QK363" s="0"/>
      <c r="QL363" s="0"/>
      <c r="QM363" s="0"/>
      <c r="QN363" s="0"/>
      <c r="QO363" s="0"/>
      <c r="QP363" s="0"/>
      <c r="QQ363" s="0"/>
      <c r="QR363" s="0"/>
      <c r="QS363" s="0"/>
      <c r="QT363" s="0"/>
      <c r="QU363" s="0"/>
      <c r="QV363" s="0"/>
      <c r="QW363" s="0"/>
      <c r="QX363" s="0"/>
      <c r="QY363" s="0"/>
      <c r="QZ363" s="0"/>
      <c r="RA363" s="0"/>
      <c r="RB363" s="0"/>
      <c r="RC363" s="0"/>
      <c r="RD363" s="0"/>
      <c r="RE363" s="0"/>
      <c r="RF363" s="0"/>
      <c r="RG363" s="0"/>
      <c r="RH363" s="0"/>
      <c r="RI363" s="0"/>
      <c r="RJ363" s="0"/>
      <c r="RK363" s="0"/>
      <c r="RL363" s="0"/>
      <c r="RM363" s="0"/>
      <c r="RN363" s="0"/>
      <c r="RO363" s="0"/>
      <c r="RP363" s="0"/>
      <c r="RQ363" s="0"/>
      <c r="RR363" s="0"/>
      <c r="RS363" s="0"/>
      <c r="RT363" s="0"/>
      <c r="RU363" s="0"/>
      <c r="RV363" s="0"/>
      <c r="RW363" s="0"/>
      <c r="RX363" s="0"/>
      <c r="RY363" s="0"/>
      <c r="RZ363" s="0"/>
      <c r="SA363" s="0"/>
      <c r="SB363" s="0"/>
      <c r="SC363" s="0"/>
      <c r="SD363" s="0"/>
      <c r="SE363" s="0"/>
      <c r="SF363" s="0"/>
      <c r="SG363" s="0"/>
      <c r="SH363" s="0"/>
      <c r="SI363" s="0"/>
      <c r="SJ363" s="0"/>
      <c r="SK363" s="0"/>
      <c r="SL363" s="0"/>
      <c r="SM363" s="0"/>
      <c r="SN363" s="0"/>
      <c r="SO363" s="0"/>
      <c r="SP363" s="0"/>
      <c r="SQ363" s="0"/>
      <c r="SR363" s="0"/>
      <c r="SS363" s="0"/>
      <c r="ST363" s="0"/>
      <c r="SU363" s="0"/>
      <c r="SV363" s="0"/>
      <c r="SW363" s="0"/>
      <c r="SX363" s="0"/>
      <c r="SY363" s="0"/>
      <c r="SZ363" s="0"/>
      <c r="TA363" s="0"/>
      <c r="TB363" s="0"/>
      <c r="TC363" s="0"/>
      <c r="TD363" s="0"/>
      <c r="TE363" s="0"/>
      <c r="TF363" s="0"/>
      <c r="TG363" s="0"/>
      <c r="TH363" s="0"/>
      <c r="TI363" s="0"/>
      <c r="TJ363" s="0"/>
      <c r="TK363" s="0"/>
      <c r="TL363" s="0"/>
      <c r="TM363" s="0"/>
      <c r="TN363" s="0"/>
      <c r="TO363" s="0"/>
      <c r="TP363" s="0"/>
      <c r="TQ363" s="0"/>
      <c r="TR363" s="0"/>
      <c r="TS363" s="0"/>
      <c r="TT363" s="0"/>
      <c r="TU363" s="0"/>
      <c r="TV363" s="0"/>
      <c r="TW363" s="0"/>
      <c r="TX363" s="0"/>
      <c r="TY363" s="0"/>
      <c r="TZ363" s="0"/>
      <c r="UA363" s="0"/>
      <c r="UB363" s="0"/>
      <c r="UC363" s="0"/>
      <c r="UD363" s="0"/>
      <c r="UE363" s="0"/>
      <c r="UF363" s="0"/>
      <c r="UG363" s="0"/>
      <c r="UH363" s="0"/>
      <c r="UI363" s="0"/>
      <c r="UJ363" s="0"/>
      <c r="UK363" s="0"/>
      <c r="UL363" s="0"/>
      <c r="UM363" s="0"/>
      <c r="UN363" s="0"/>
      <c r="UO363" s="0"/>
      <c r="UP363" s="0"/>
      <c r="UQ363" s="0"/>
      <c r="UR363" s="0"/>
      <c r="US363" s="0"/>
      <c r="UT363" s="0"/>
      <c r="UU363" s="0"/>
      <c r="UV363" s="0"/>
      <c r="UW363" s="0"/>
      <c r="UX363" s="0"/>
      <c r="UY363" s="0"/>
      <c r="UZ363" s="0"/>
      <c r="VA363" s="0"/>
      <c r="VB363" s="0"/>
      <c r="VC363" s="0"/>
      <c r="VD363" s="0"/>
      <c r="VE363" s="0"/>
      <c r="VF363" s="0"/>
      <c r="VG363" s="0"/>
      <c r="VH363" s="0"/>
      <c r="VI363" s="0"/>
      <c r="VJ363" s="0"/>
      <c r="VK363" s="0"/>
      <c r="VL363" s="0"/>
      <c r="VM363" s="0"/>
      <c r="VN363" s="0"/>
      <c r="VO363" s="0"/>
      <c r="VP363" s="0"/>
      <c r="VQ363" s="0"/>
      <c r="VR363" s="0"/>
      <c r="VS363" s="0"/>
      <c r="VT363" s="0"/>
      <c r="VU363" s="0"/>
      <c r="VV363" s="0"/>
      <c r="VW363" s="0"/>
      <c r="VX363" s="0"/>
      <c r="VY363" s="0"/>
      <c r="VZ363" s="0"/>
      <c r="WA363" s="0"/>
      <c r="WB363" s="0"/>
      <c r="WC363" s="0"/>
      <c r="WD363" s="0"/>
      <c r="WE363" s="0"/>
      <c r="WF363" s="0"/>
      <c r="WG363" s="0"/>
      <c r="WH363" s="0"/>
      <c r="WI363" s="0"/>
      <c r="WJ363" s="0"/>
      <c r="WK363" s="0"/>
      <c r="WL363" s="0"/>
      <c r="WM363" s="0"/>
      <c r="WN363" s="0"/>
      <c r="WO363" s="0"/>
      <c r="WP363" s="0"/>
      <c r="WQ363" s="0"/>
      <c r="WR363" s="0"/>
      <c r="WS363" s="0"/>
      <c r="WT363" s="0"/>
      <c r="WU363" s="0"/>
      <c r="WV363" s="0"/>
      <c r="WW363" s="0"/>
      <c r="WX363" s="0"/>
      <c r="WY363" s="0"/>
      <c r="WZ363" s="0"/>
      <c r="XA363" s="0"/>
      <c r="XB363" s="0"/>
      <c r="XC363" s="0"/>
      <c r="XD363" s="0"/>
      <c r="XE363" s="0"/>
      <c r="XF363" s="0"/>
      <c r="XG363" s="0"/>
      <c r="XH363" s="0"/>
      <c r="XI363" s="0"/>
      <c r="XJ363" s="0"/>
      <c r="XK363" s="0"/>
      <c r="XL363" s="0"/>
      <c r="XM363" s="0"/>
      <c r="XN363" s="0"/>
      <c r="XO363" s="0"/>
      <c r="XP363" s="0"/>
      <c r="XQ363" s="0"/>
      <c r="XR363" s="0"/>
      <c r="XS363" s="0"/>
      <c r="XT363" s="0"/>
      <c r="XU363" s="0"/>
      <c r="XV363" s="0"/>
      <c r="XW363" s="0"/>
      <c r="XX363" s="0"/>
      <c r="XY363" s="0"/>
      <c r="XZ363" s="0"/>
      <c r="YA363" s="0"/>
      <c r="YB363" s="0"/>
      <c r="YC363" s="0"/>
      <c r="YD363" s="0"/>
      <c r="YE363" s="0"/>
      <c r="YF363" s="0"/>
      <c r="YG363" s="0"/>
      <c r="YH363" s="0"/>
      <c r="YI363" s="0"/>
      <c r="YJ363" s="0"/>
      <c r="YK363" s="0"/>
      <c r="YL363" s="0"/>
      <c r="YM363" s="0"/>
      <c r="YN363" s="0"/>
      <c r="YO363" s="0"/>
      <c r="YP363" s="0"/>
      <c r="YQ363" s="0"/>
      <c r="YR363" s="0"/>
      <c r="YS363" s="0"/>
      <c r="YT363" s="0"/>
      <c r="YU363" s="0"/>
      <c r="YV363" s="0"/>
      <c r="YW363" s="0"/>
      <c r="YX363" s="0"/>
      <c r="YY363" s="0"/>
      <c r="YZ363" s="0"/>
      <c r="ZA363" s="0"/>
      <c r="ZB363" s="0"/>
      <c r="ZC363" s="0"/>
      <c r="ZD363" s="0"/>
      <c r="ZE363" s="0"/>
      <c r="ZF363" s="0"/>
      <c r="ZG363" s="0"/>
      <c r="ZH363" s="0"/>
      <c r="ZI363" s="0"/>
      <c r="ZJ363" s="0"/>
      <c r="ZK363" s="0"/>
      <c r="ZL363" s="0"/>
      <c r="ZM363" s="0"/>
      <c r="ZN363" s="0"/>
      <c r="ZO363" s="0"/>
      <c r="ZP363" s="0"/>
      <c r="ZQ363" s="0"/>
      <c r="ZR363" s="0"/>
      <c r="ZS363" s="0"/>
      <c r="ZT363" s="0"/>
      <c r="ZU363" s="0"/>
      <c r="ZV363" s="0"/>
      <c r="ZW363" s="0"/>
      <c r="ZX363" s="0"/>
      <c r="ZY363" s="0"/>
      <c r="ZZ363" s="0"/>
      <c r="AAA363" s="0"/>
      <c r="AAB363" s="0"/>
      <c r="AAC363" s="0"/>
      <c r="AAD363" s="0"/>
      <c r="AAE363" s="0"/>
      <c r="AAF363" s="0"/>
      <c r="AAG363" s="0"/>
      <c r="AAH363" s="0"/>
      <c r="AAI363" s="0"/>
      <c r="AAJ363" s="0"/>
      <c r="AAK363" s="0"/>
      <c r="AAL363" s="0"/>
      <c r="AAM363" s="0"/>
      <c r="AAN363" s="0"/>
      <c r="AAO363" s="0"/>
      <c r="AAP363" s="0"/>
      <c r="AAQ363" s="0"/>
      <c r="AAR363" s="0"/>
      <c r="AAS363" s="0"/>
      <c r="AAT363" s="0"/>
      <c r="AAU363" s="0"/>
      <c r="AAV363" s="0"/>
      <c r="AAW363" s="0"/>
      <c r="AAX363" s="0"/>
      <c r="AAY363" s="0"/>
      <c r="AAZ363" s="0"/>
      <c r="ABA363" s="0"/>
      <c r="ABB363" s="0"/>
      <c r="ABC363" s="0"/>
      <c r="ABD363" s="0"/>
      <c r="ABE363" s="0"/>
      <c r="ABF363" s="0"/>
      <c r="ABG363" s="0"/>
      <c r="ABH363" s="0"/>
      <c r="ABI363" s="0"/>
      <c r="ABJ363" s="0"/>
      <c r="ABK363" s="0"/>
      <c r="ABL363" s="0"/>
      <c r="ABM363" s="0"/>
      <c r="ABN363" s="0"/>
      <c r="ABO363" s="0"/>
      <c r="ABP363" s="0"/>
      <c r="ABQ363" s="0"/>
      <c r="ABR363" s="0"/>
      <c r="ABS363" s="0"/>
      <c r="ABT363" s="0"/>
      <c r="ABU363" s="0"/>
      <c r="ABV363" s="0"/>
      <c r="ABW363" s="0"/>
      <c r="ABX363" s="0"/>
      <c r="ABY363" s="0"/>
      <c r="ABZ363" s="0"/>
      <c r="ACA363" s="0"/>
      <c r="ACB363" s="0"/>
      <c r="ACC363" s="0"/>
      <c r="ACD363" s="0"/>
      <c r="ACE363" s="0"/>
      <c r="ACF363" s="0"/>
      <c r="ACG363" s="0"/>
      <c r="ACH363" s="0"/>
      <c r="ACI363" s="0"/>
      <c r="ACJ363" s="0"/>
      <c r="ACK363" s="0"/>
      <c r="ACL363" s="0"/>
      <c r="ACM363" s="0"/>
      <c r="ACN363" s="0"/>
      <c r="ACO363" s="0"/>
      <c r="ACP363" s="0"/>
      <c r="ACQ363" s="0"/>
      <c r="ACR363" s="0"/>
      <c r="ACS363" s="0"/>
      <c r="ACT363" s="0"/>
      <c r="ACU363" s="0"/>
      <c r="ACV363" s="0"/>
      <c r="ACW363" s="0"/>
      <c r="ACX363" s="0"/>
      <c r="ACY363" s="0"/>
      <c r="ACZ363" s="0"/>
      <c r="ADA363" s="0"/>
      <c r="ADB363" s="0"/>
      <c r="ADC363" s="0"/>
      <c r="ADD363" s="0"/>
      <c r="ADE363" s="0"/>
      <c r="ADF363" s="0"/>
      <c r="ADG363" s="0"/>
      <c r="ADH363" s="0"/>
      <c r="ADI363" s="0"/>
      <c r="ADJ363" s="0"/>
      <c r="ADK363" s="0"/>
      <c r="ADL363" s="0"/>
      <c r="ADM363" s="0"/>
      <c r="ADN363" s="0"/>
      <c r="ADO363" s="0"/>
      <c r="ADP363" s="0"/>
      <c r="ADQ363" s="0"/>
      <c r="ADR363" s="0"/>
      <c r="ADS363" s="0"/>
      <c r="ADT363" s="0"/>
      <c r="ADU363" s="0"/>
      <c r="ADV363" s="0"/>
      <c r="ADW363" s="0"/>
      <c r="ADX363" s="0"/>
      <c r="ADY363" s="0"/>
      <c r="ADZ363" s="0"/>
      <c r="AEA363" s="0"/>
      <c r="AEB363" s="0"/>
      <c r="AEC363" s="0"/>
    </row>
    <row r="364" customFormat="false" ht="15" hidden="false" customHeight="true" outlineLevel="0" collapsed="false">
      <c r="A364" s="0"/>
      <c r="B364" s="0"/>
      <c r="C364" s="232"/>
      <c r="D364" s="221"/>
      <c r="E364" s="257" t="s">
        <v>784</v>
      </c>
      <c r="F364" s="12" t="n">
        <f aca="false">F345</f>
        <v>0</v>
      </c>
      <c r="G364" s="12" t="n">
        <f aca="false">G345</f>
        <v>0</v>
      </c>
      <c r="H364" s="12" t="n">
        <f aca="false">H345</f>
        <v>7</v>
      </c>
      <c r="I364" s="12" t="n">
        <f aca="false">I345</f>
        <v>0</v>
      </c>
      <c r="J364" s="12" t="n">
        <f aca="false">J345</f>
        <v>0</v>
      </c>
      <c r="K364" s="6" t="n">
        <f aca="false">SUM(F364:J364)</f>
        <v>7</v>
      </c>
      <c r="L364" s="258" t="n">
        <v>28.7</v>
      </c>
      <c r="M364" s="259" t="n">
        <v>1.6</v>
      </c>
      <c r="N364" s="262" t="n">
        <v>48</v>
      </c>
      <c r="O364" s="260" t="n">
        <v>5076.15</v>
      </c>
      <c r="P364" s="255" t="n">
        <v>1950</v>
      </c>
      <c r="Q364" s="256" t="n">
        <f aca="false">ABS(N364-L364)</f>
        <v>19.3</v>
      </c>
      <c r="R364" s="182"/>
      <c r="S364" s="264"/>
      <c r="T364" s="265"/>
      <c r="U364" s="264"/>
      <c r="V364" s="264"/>
      <c r="W364" s="264"/>
      <c r="X364" s="264"/>
      <c r="Y364" s="264"/>
      <c r="Z364" s="264"/>
      <c r="AA364" s="264"/>
      <c r="AB364" s="266"/>
      <c r="AC364" s="0"/>
      <c r="AD364" s="0"/>
      <c r="AE364" s="0"/>
      <c r="AF364" s="0"/>
      <c r="AG364" s="0"/>
      <c r="AH364" s="0"/>
      <c r="AI364" s="0"/>
      <c r="AJ364" s="0"/>
      <c r="AK364" s="0"/>
      <c r="AL364" s="0"/>
      <c r="AM364" s="0"/>
      <c r="AN364" s="0"/>
      <c r="AO364" s="0"/>
      <c r="AP364" s="0"/>
      <c r="AQ364" s="0"/>
      <c r="AR364" s="0"/>
      <c r="AS364" s="0"/>
      <c r="AT364" s="0"/>
      <c r="AU364" s="0"/>
      <c r="AV364" s="0"/>
      <c r="AW364" s="0"/>
      <c r="AX364" s="0"/>
      <c r="AY364" s="0"/>
      <c r="AZ364" s="0"/>
      <c r="BA364" s="0"/>
      <c r="BB364" s="0"/>
      <c r="BC364" s="0"/>
      <c r="BD364" s="0"/>
      <c r="BE364" s="0"/>
      <c r="BF364" s="0"/>
      <c r="BG364" s="0"/>
      <c r="BH364" s="0"/>
      <c r="BI364" s="0"/>
      <c r="BJ364" s="0"/>
      <c r="BK364" s="0"/>
      <c r="BL364" s="0"/>
      <c r="BM364" s="0"/>
      <c r="BN364" s="0"/>
      <c r="BO364" s="0"/>
      <c r="BP364" s="0"/>
      <c r="BQ364" s="0"/>
      <c r="BR364" s="0"/>
      <c r="BS364" s="0"/>
      <c r="BT364" s="0"/>
      <c r="BU364" s="0"/>
      <c r="BV364" s="0"/>
      <c r="BW364" s="0"/>
      <c r="BX364" s="0"/>
      <c r="BY364" s="0"/>
      <c r="BZ364" s="0"/>
      <c r="CA364" s="0"/>
      <c r="CB364" s="0"/>
      <c r="CC364" s="0"/>
      <c r="CD364" s="0"/>
      <c r="CE364" s="0"/>
      <c r="CF364" s="0"/>
      <c r="CG364" s="0"/>
      <c r="CH364" s="0"/>
      <c r="CI364" s="0"/>
      <c r="CJ364" s="0"/>
      <c r="CK364" s="0"/>
      <c r="CL364" s="0"/>
      <c r="CM364" s="0"/>
      <c r="CN364" s="0"/>
      <c r="CO364" s="0"/>
      <c r="CP364" s="0"/>
      <c r="CQ364" s="0"/>
      <c r="CR364" s="0"/>
      <c r="CS364" s="0"/>
      <c r="CT364" s="0"/>
      <c r="CU364" s="0"/>
      <c r="CV364" s="0"/>
      <c r="CW364" s="0"/>
      <c r="CX364" s="0"/>
      <c r="CY364" s="0"/>
      <c r="CZ364" s="0"/>
      <c r="DA364" s="0"/>
      <c r="DB364" s="0"/>
      <c r="DC364" s="0"/>
      <c r="DD364" s="0"/>
      <c r="DE364" s="0"/>
      <c r="DF364" s="0"/>
      <c r="DG364" s="0"/>
      <c r="DH364" s="0"/>
      <c r="DI364" s="0"/>
      <c r="DJ364" s="0"/>
      <c r="DK364" s="0"/>
      <c r="DL364" s="0"/>
      <c r="DM364" s="0"/>
      <c r="DN364" s="0"/>
      <c r="DO364" s="0"/>
      <c r="DP364" s="0"/>
      <c r="DQ364" s="0"/>
      <c r="DR364" s="0"/>
      <c r="DS364" s="0"/>
      <c r="DT364" s="0"/>
      <c r="DU364" s="0"/>
      <c r="DV364" s="0"/>
      <c r="DW364" s="0"/>
      <c r="DX364" s="0"/>
      <c r="DY364" s="0"/>
      <c r="DZ364" s="0"/>
      <c r="EA364" s="0"/>
      <c r="EB364" s="0"/>
      <c r="EC364" s="0"/>
      <c r="ED364" s="0"/>
      <c r="EE364" s="0"/>
      <c r="EF364" s="0"/>
      <c r="EG364" s="0"/>
      <c r="EH364" s="0"/>
      <c r="EI364" s="0"/>
      <c r="EJ364" s="0"/>
      <c r="EK364" s="0"/>
      <c r="EL364" s="0"/>
      <c r="EM364" s="0"/>
      <c r="EN364" s="0"/>
      <c r="EO364" s="0"/>
      <c r="EP364" s="0"/>
      <c r="EQ364" s="0"/>
      <c r="ER364" s="0"/>
      <c r="ES364" s="0"/>
      <c r="ET364" s="0"/>
      <c r="EU364" s="0"/>
      <c r="EV364" s="0"/>
      <c r="EW364" s="0"/>
      <c r="EX364" s="0"/>
      <c r="EY364" s="0"/>
      <c r="EZ364" s="0"/>
      <c r="FA364" s="0"/>
      <c r="FB364" s="0"/>
      <c r="FC364" s="0"/>
      <c r="FD364" s="0"/>
      <c r="FE364" s="0"/>
      <c r="FF364" s="0"/>
      <c r="FG364" s="0"/>
      <c r="FH364" s="0"/>
      <c r="FI364" s="0"/>
      <c r="FJ364" s="0"/>
      <c r="FK364" s="0"/>
      <c r="FL364" s="0"/>
      <c r="FM364" s="0"/>
      <c r="FN364" s="0"/>
      <c r="FO364" s="0"/>
      <c r="FP364" s="0"/>
      <c r="FQ364" s="0"/>
      <c r="FR364" s="0"/>
      <c r="FS364" s="0"/>
      <c r="FT364" s="0"/>
      <c r="FU364" s="0"/>
      <c r="FV364" s="0"/>
      <c r="FW364" s="0"/>
      <c r="FX364" s="0"/>
      <c r="FY364" s="0"/>
      <c r="FZ364" s="0"/>
      <c r="GA364" s="0"/>
      <c r="GB364" s="0"/>
      <c r="GC364" s="0"/>
      <c r="GD364" s="0"/>
      <c r="GE364" s="0"/>
      <c r="GF364" s="0"/>
      <c r="GG364" s="0"/>
      <c r="GH364" s="0"/>
      <c r="GI364" s="0"/>
      <c r="GJ364" s="0"/>
      <c r="GK364" s="0"/>
      <c r="GL364" s="0"/>
      <c r="GM364" s="0"/>
      <c r="GN364" s="0"/>
      <c r="GO364" s="0"/>
      <c r="GP364" s="0"/>
      <c r="GQ364" s="0"/>
      <c r="GR364" s="0"/>
      <c r="GS364" s="0"/>
      <c r="GT364" s="0"/>
      <c r="GU364" s="0"/>
      <c r="GV364" s="0"/>
      <c r="GW364" s="0"/>
      <c r="GX364" s="0"/>
      <c r="GY364" s="0"/>
      <c r="GZ364" s="0"/>
      <c r="HA364" s="0"/>
      <c r="HB364" s="0"/>
      <c r="HC364" s="0"/>
      <c r="HD364" s="0"/>
      <c r="HE364" s="0"/>
      <c r="HF364" s="0"/>
      <c r="HG364" s="0"/>
      <c r="HH364" s="0"/>
      <c r="HI364" s="0"/>
      <c r="HJ364" s="0"/>
      <c r="HK364" s="0"/>
      <c r="HL364" s="0"/>
      <c r="HM364" s="0"/>
      <c r="HN364" s="0"/>
      <c r="HO364" s="0"/>
      <c r="HP364" s="0"/>
      <c r="HQ364" s="0"/>
      <c r="HR364" s="0"/>
      <c r="HS364" s="0"/>
      <c r="HT364" s="0"/>
      <c r="HU364" s="0"/>
      <c r="HV364" s="0"/>
      <c r="HW364" s="0"/>
      <c r="HX364" s="0"/>
      <c r="HY364" s="0"/>
      <c r="HZ364" s="0"/>
      <c r="IA364" s="0"/>
      <c r="IB364" s="0"/>
      <c r="IC364" s="0"/>
      <c r="ID364" s="0"/>
      <c r="IE364" s="0"/>
      <c r="IF364" s="0"/>
      <c r="IG364" s="0"/>
      <c r="IH364" s="0"/>
      <c r="II364" s="0"/>
      <c r="IJ364" s="0"/>
      <c r="IK364" s="0"/>
      <c r="IL364" s="0"/>
      <c r="IM364" s="0"/>
      <c r="IN364" s="0"/>
      <c r="IO364" s="0"/>
      <c r="IP364" s="0"/>
      <c r="IQ364" s="0"/>
      <c r="IR364" s="0"/>
      <c r="IS364" s="0"/>
      <c r="IT364" s="0"/>
      <c r="IU364" s="0"/>
      <c r="IV364" s="0"/>
      <c r="IW364" s="0"/>
      <c r="IX364" s="0"/>
      <c r="IY364" s="0"/>
      <c r="IZ364" s="0"/>
      <c r="JA364" s="0"/>
      <c r="JB364" s="0"/>
      <c r="JC364" s="0"/>
      <c r="JD364" s="0"/>
      <c r="JE364" s="0"/>
      <c r="JF364" s="0"/>
      <c r="JG364" s="0"/>
      <c r="JH364" s="0"/>
      <c r="JI364" s="0"/>
      <c r="JJ364" s="0"/>
      <c r="JK364" s="0"/>
      <c r="JL364" s="0"/>
      <c r="JM364" s="0"/>
      <c r="JN364" s="0"/>
      <c r="JO364" s="0"/>
      <c r="JP364" s="0"/>
      <c r="JQ364" s="0"/>
      <c r="JR364" s="0"/>
      <c r="JS364" s="0"/>
      <c r="JT364" s="0"/>
      <c r="JU364" s="0"/>
      <c r="JV364" s="0"/>
      <c r="JW364" s="0"/>
      <c r="JX364" s="0"/>
      <c r="JY364" s="0"/>
      <c r="JZ364" s="0"/>
      <c r="KA364" s="0"/>
      <c r="KB364" s="0"/>
      <c r="KC364" s="0"/>
      <c r="KD364" s="0"/>
      <c r="KE364" s="0"/>
      <c r="KF364" s="0"/>
      <c r="KG364" s="0"/>
      <c r="KH364" s="0"/>
      <c r="KI364" s="0"/>
      <c r="KJ364" s="0"/>
      <c r="KK364" s="0"/>
      <c r="KL364" s="0"/>
      <c r="KM364" s="0"/>
      <c r="KN364" s="0"/>
      <c r="KO364" s="0"/>
      <c r="KP364" s="0"/>
      <c r="KQ364" s="0"/>
      <c r="KR364" s="0"/>
      <c r="KS364" s="0"/>
      <c r="KT364" s="0"/>
      <c r="KU364" s="0"/>
      <c r="KV364" s="0"/>
      <c r="KW364" s="0"/>
      <c r="KX364" s="0"/>
      <c r="KY364" s="0"/>
      <c r="KZ364" s="0"/>
      <c r="LA364" s="0"/>
      <c r="LB364" s="0"/>
      <c r="LC364" s="0"/>
      <c r="LD364" s="0"/>
      <c r="LE364" s="0"/>
      <c r="LF364" s="0"/>
      <c r="LG364" s="0"/>
      <c r="LH364" s="0"/>
      <c r="LI364" s="0"/>
      <c r="LJ364" s="0"/>
      <c r="LK364" s="0"/>
      <c r="LL364" s="0"/>
      <c r="LM364" s="0"/>
      <c r="LN364" s="0"/>
      <c r="LO364" s="0"/>
      <c r="LP364" s="0"/>
      <c r="LQ364" s="0"/>
      <c r="LR364" s="0"/>
      <c r="LS364" s="0"/>
      <c r="LT364" s="0"/>
      <c r="LU364" s="0"/>
      <c r="LV364" s="0"/>
      <c r="LW364" s="0"/>
      <c r="LX364" s="0"/>
      <c r="LY364" s="0"/>
      <c r="LZ364" s="0"/>
      <c r="MA364" s="0"/>
      <c r="MB364" s="0"/>
      <c r="MC364" s="0"/>
      <c r="MD364" s="0"/>
      <c r="ME364" s="0"/>
      <c r="MF364" s="0"/>
      <c r="MG364" s="0"/>
      <c r="MH364" s="0"/>
      <c r="MI364" s="0"/>
      <c r="MJ364" s="0"/>
      <c r="MK364" s="0"/>
      <c r="ML364" s="0"/>
      <c r="MM364" s="0"/>
      <c r="MN364" s="0"/>
      <c r="MO364" s="0"/>
      <c r="MP364" s="0"/>
      <c r="MQ364" s="0"/>
      <c r="MR364" s="0"/>
      <c r="MS364" s="0"/>
      <c r="MT364" s="0"/>
      <c r="MU364" s="0"/>
      <c r="MV364" s="0"/>
      <c r="MW364" s="0"/>
      <c r="MX364" s="0"/>
      <c r="MY364" s="0"/>
      <c r="MZ364" s="0"/>
      <c r="NA364" s="0"/>
      <c r="NB364" s="0"/>
      <c r="NC364" s="0"/>
      <c r="ND364" s="0"/>
      <c r="NE364" s="0"/>
      <c r="NF364" s="0"/>
      <c r="NG364" s="0"/>
      <c r="NH364" s="0"/>
      <c r="NI364" s="0"/>
      <c r="NJ364" s="0"/>
      <c r="NK364" s="0"/>
      <c r="NL364" s="0"/>
      <c r="NM364" s="0"/>
      <c r="NN364" s="0"/>
      <c r="NO364" s="0"/>
      <c r="NP364" s="0"/>
      <c r="NQ364" s="0"/>
      <c r="NR364" s="0"/>
      <c r="NS364" s="0"/>
      <c r="NT364" s="0"/>
      <c r="NU364" s="0"/>
      <c r="NV364" s="0"/>
      <c r="NW364" s="0"/>
      <c r="NX364" s="0"/>
      <c r="NY364" s="0"/>
      <c r="NZ364" s="0"/>
      <c r="OA364" s="0"/>
      <c r="OB364" s="0"/>
      <c r="OC364" s="0"/>
      <c r="OD364" s="0"/>
      <c r="OE364" s="0"/>
      <c r="OF364" s="0"/>
      <c r="OG364" s="0"/>
      <c r="OH364" s="0"/>
      <c r="OI364" s="0"/>
      <c r="OJ364" s="0"/>
      <c r="OK364" s="0"/>
      <c r="OL364" s="0"/>
      <c r="OM364" s="0"/>
      <c r="ON364" s="0"/>
      <c r="OO364" s="0"/>
      <c r="OP364" s="0"/>
      <c r="OQ364" s="0"/>
      <c r="OR364" s="0"/>
      <c r="OS364" s="0"/>
      <c r="OT364" s="0"/>
      <c r="OU364" s="0"/>
      <c r="OV364" s="0"/>
      <c r="OW364" s="0"/>
      <c r="OX364" s="0"/>
      <c r="OY364" s="0"/>
      <c r="OZ364" s="0"/>
      <c r="PA364" s="0"/>
      <c r="PB364" s="0"/>
      <c r="PC364" s="0"/>
      <c r="PD364" s="0"/>
      <c r="PE364" s="0"/>
      <c r="PF364" s="0"/>
      <c r="PG364" s="0"/>
      <c r="PH364" s="0"/>
      <c r="PI364" s="0"/>
      <c r="PJ364" s="0"/>
      <c r="PK364" s="0"/>
      <c r="PL364" s="0"/>
      <c r="PM364" s="0"/>
      <c r="PN364" s="0"/>
      <c r="PO364" s="0"/>
      <c r="PP364" s="0"/>
      <c r="PQ364" s="0"/>
      <c r="PR364" s="0"/>
      <c r="PS364" s="0"/>
      <c r="PT364" s="0"/>
      <c r="PU364" s="0"/>
      <c r="PV364" s="0"/>
      <c r="PW364" s="0"/>
      <c r="PX364" s="0"/>
      <c r="PY364" s="0"/>
      <c r="PZ364" s="0"/>
      <c r="QA364" s="0"/>
      <c r="QB364" s="0"/>
      <c r="QC364" s="0"/>
      <c r="QD364" s="0"/>
      <c r="QE364" s="0"/>
      <c r="QF364" s="0"/>
      <c r="QG364" s="0"/>
      <c r="QH364" s="0"/>
      <c r="QI364" s="0"/>
      <c r="QJ364" s="0"/>
      <c r="QK364" s="0"/>
      <c r="QL364" s="0"/>
      <c r="QM364" s="0"/>
      <c r="QN364" s="0"/>
      <c r="QO364" s="0"/>
      <c r="QP364" s="0"/>
      <c r="QQ364" s="0"/>
      <c r="QR364" s="0"/>
      <c r="QS364" s="0"/>
      <c r="QT364" s="0"/>
      <c r="QU364" s="0"/>
      <c r="QV364" s="0"/>
      <c r="QW364" s="0"/>
      <c r="QX364" s="0"/>
      <c r="QY364" s="0"/>
      <c r="QZ364" s="0"/>
      <c r="RA364" s="0"/>
      <c r="RB364" s="0"/>
      <c r="RC364" s="0"/>
      <c r="RD364" s="0"/>
      <c r="RE364" s="0"/>
      <c r="RF364" s="0"/>
      <c r="RG364" s="0"/>
      <c r="RH364" s="0"/>
      <c r="RI364" s="0"/>
      <c r="RJ364" s="0"/>
      <c r="RK364" s="0"/>
      <c r="RL364" s="0"/>
      <c r="RM364" s="0"/>
      <c r="RN364" s="0"/>
      <c r="RO364" s="0"/>
      <c r="RP364" s="0"/>
      <c r="RQ364" s="0"/>
      <c r="RR364" s="0"/>
      <c r="RS364" s="0"/>
      <c r="RT364" s="0"/>
      <c r="RU364" s="0"/>
      <c r="RV364" s="0"/>
      <c r="RW364" s="0"/>
      <c r="RX364" s="0"/>
      <c r="RY364" s="0"/>
      <c r="RZ364" s="0"/>
      <c r="SA364" s="0"/>
      <c r="SB364" s="0"/>
      <c r="SC364" s="0"/>
      <c r="SD364" s="0"/>
      <c r="SE364" s="0"/>
      <c r="SF364" s="0"/>
      <c r="SG364" s="0"/>
      <c r="SH364" s="0"/>
      <c r="SI364" s="0"/>
      <c r="SJ364" s="0"/>
      <c r="SK364" s="0"/>
      <c r="SL364" s="0"/>
      <c r="SM364" s="0"/>
      <c r="SN364" s="0"/>
      <c r="SO364" s="0"/>
      <c r="SP364" s="0"/>
      <c r="SQ364" s="0"/>
      <c r="SR364" s="0"/>
      <c r="SS364" s="0"/>
      <c r="ST364" s="0"/>
      <c r="SU364" s="0"/>
      <c r="SV364" s="0"/>
      <c r="SW364" s="0"/>
      <c r="SX364" s="0"/>
      <c r="SY364" s="0"/>
      <c r="SZ364" s="0"/>
      <c r="TA364" s="0"/>
      <c r="TB364" s="0"/>
      <c r="TC364" s="0"/>
      <c r="TD364" s="0"/>
      <c r="TE364" s="0"/>
      <c r="TF364" s="0"/>
      <c r="TG364" s="0"/>
      <c r="TH364" s="0"/>
      <c r="TI364" s="0"/>
      <c r="TJ364" s="0"/>
      <c r="TK364" s="0"/>
      <c r="TL364" s="0"/>
      <c r="TM364" s="0"/>
      <c r="TN364" s="0"/>
      <c r="TO364" s="0"/>
      <c r="TP364" s="0"/>
      <c r="TQ364" s="0"/>
      <c r="TR364" s="0"/>
      <c r="TS364" s="0"/>
      <c r="TT364" s="0"/>
      <c r="TU364" s="0"/>
      <c r="TV364" s="0"/>
      <c r="TW364" s="0"/>
      <c r="TX364" s="0"/>
      <c r="TY364" s="0"/>
      <c r="TZ364" s="0"/>
      <c r="UA364" s="0"/>
      <c r="UB364" s="0"/>
      <c r="UC364" s="0"/>
      <c r="UD364" s="0"/>
      <c r="UE364" s="0"/>
      <c r="UF364" s="0"/>
      <c r="UG364" s="0"/>
      <c r="UH364" s="0"/>
      <c r="UI364" s="0"/>
      <c r="UJ364" s="0"/>
      <c r="UK364" s="0"/>
      <c r="UL364" s="0"/>
      <c r="UM364" s="0"/>
      <c r="UN364" s="0"/>
      <c r="UO364" s="0"/>
      <c r="UP364" s="0"/>
      <c r="UQ364" s="0"/>
      <c r="UR364" s="0"/>
      <c r="US364" s="0"/>
      <c r="UT364" s="0"/>
      <c r="UU364" s="0"/>
      <c r="UV364" s="0"/>
      <c r="UW364" s="0"/>
      <c r="UX364" s="0"/>
      <c r="UY364" s="0"/>
      <c r="UZ364" s="0"/>
      <c r="VA364" s="0"/>
      <c r="VB364" s="0"/>
      <c r="VC364" s="0"/>
      <c r="VD364" s="0"/>
      <c r="VE364" s="0"/>
      <c r="VF364" s="0"/>
      <c r="VG364" s="0"/>
      <c r="VH364" s="0"/>
      <c r="VI364" s="0"/>
      <c r="VJ364" s="0"/>
      <c r="VK364" s="0"/>
      <c r="VL364" s="0"/>
      <c r="VM364" s="0"/>
      <c r="VN364" s="0"/>
      <c r="VO364" s="0"/>
      <c r="VP364" s="0"/>
      <c r="VQ364" s="0"/>
      <c r="VR364" s="0"/>
      <c r="VS364" s="0"/>
      <c r="VT364" s="0"/>
      <c r="VU364" s="0"/>
      <c r="VV364" s="0"/>
      <c r="VW364" s="0"/>
      <c r="VX364" s="0"/>
      <c r="VY364" s="0"/>
      <c r="VZ364" s="0"/>
      <c r="WA364" s="0"/>
      <c r="WB364" s="0"/>
      <c r="WC364" s="0"/>
      <c r="WD364" s="0"/>
      <c r="WE364" s="0"/>
      <c r="WF364" s="0"/>
      <c r="WG364" s="0"/>
      <c r="WH364" s="0"/>
      <c r="WI364" s="0"/>
      <c r="WJ364" s="0"/>
      <c r="WK364" s="0"/>
      <c r="WL364" s="0"/>
      <c r="WM364" s="0"/>
      <c r="WN364" s="0"/>
      <c r="WO364" s="0"/>
      <c r="WP364" s="0"/>
      <c r="WQ364" s="0"/>
      <c r="WR364" s="0"/>
      <c r="WS364" s="0"/>
      <c r="WT364" s="0"/>
      <c r="WU364" s="0"/>
      <c r="WV364" s="0"/>
      <c r="WW364" s="0"/>
      <c r="WX364" s="0"/>
      <c r="WY364" s="0"/>
      <c r="WZ364" s="0"/>
      <c r="XA364" s="0"/>
      <c r="XB364" s="0"/>
      <c r="XC364" s="0"/>
      <c r="XD364" s="0"/>
      <c r="XE364" s="0"/>
      <c r="XF364" s="0"/>
      <c r="XG364" s="0"/>
      <c r="XH364" s="0"/>
      <c r="XI364" s="0"/>
      <c r="XJ364" s="0"/>
      <c r="XK364" s="0"/>
      <c r="XL364" s="0"/>
      <c r="XM364" s="0"/>
      <c r="XN364" s="0"/>
      <c r="XO364" s="0"/>
      <c r="XP364" s="0"/>
      <c r="XQ364" s="0"/>
      <c r="XR364" s="0"/>
      <c r="XS364" s="0"/>
      <c r="XT364" s="0"/>
      <c r="XU364" s="0"/>
      <c r="XV364" s="0"/>
      <c r="XW364" s="0"/>
      <c r="XX364" s="0"/>
      <c r="XY364" s="0"/>
      <c r="XZ364" s="0"/>
      <c r="YA364" s="0"/>
      <c r="YB364" s="0"/>
      <c r="YC364" s="0"/>
      <c r="YD364" s="0"/>
      <c r="YE364" s="0"/>
      <c r="YF364" s="0"/>
      <c r="YG364" s="0"/>
      <c r="YH364" s="0"/>
      <c r="YI364" s="0"/>
      <c r="YJ364" s="0"/>
      <c r="YK364" s="0"/>
      <c r="YL364" s="0"/>
      <c r="YM364" s="0"/>
      <c r="YN364" s="0"/>
      <c r="YO364" s="0"/>
      <c r="YP364" s="0"/>
      <c r="YQ364" s="0"/>
      <c r="YR364" s="0"/>
      <c r="YS364" s="0"/>
      <c r="YT364" s="0"/>
      <c r="YU364" s="0"/>
      <c r="YV364" s="0"/>
      <c r="YW364" s="0"/>
      <c r="YX364" s="0"/>
      <c r="YY364" s="0"/>
      <c r="YZ364" s="0"/>
      <c r="ZA364" s="0"/>
      <c r="ZB364" s="0"/>
      <c r="ZC364" s="0"/>
      <c r="ZD364" s="0"/>
      <c r="ZE364" s="0"/>
      <c r="ZF364" s="0"/>
      <c r="ZG364" s="0"/>
      <c r="ZH364" s="0"/>
      <c r="ZI364" s="0"/>
      <c r="ZJ364" s="0"/>
      <c r="ZK364" s="0"/>
      <c r="ZL364" s="0"/>
      <c r="ZM364" s="0"/>
      <c r="ZN364" s="0"/>
      <c r="ZO364" s="0"/>
      <c r="ZP364" s="0"/>
      <c r="ZQ364" s="0"/>
      <c r="ZR364" s="0"/>
      <c r="ZS364" s="0"/>
      <c r="ZT364" s="0"/>
      <c r="ZU364" s="0"/>
      <c r="ZV364" s="0"/>
      <c r="ZW364" s="0"/>
      <c r="ZX364" s="0"/>
      <c r="ZY364" s="0"/>
      <c r="ZZ364" s="0"/>
      <c r="AAA364" s="0"/>
      <c r="AAB364" s="0"/>
      <c r="AAC364" s="0"/>
      <c r="AAD364" s="0"/>
      <c r="AAE364" s="0"/>
      <c r="AAF364" s="0"/>
      <c r="AAG364" s="0"/>
      <c r="AAH364" s="0"/>
      <c r="AAI364" s="0"/>
      <c r="AAJ364" s="0"/>
      <c r="AAK364" s="0"/>
      <c r="AAL364" s="0"/>
      <c r="AAM364" s="0"/>
      <c r="AAN364" s="0"/>
      <c r="AAO364" s="0"/>
      <c r="AAP364" s="0"/>
      <c r="AAQ364" s="0"/>
      <c r="AAR364" s="0"/>
      <c r="AAS364" s="0"/>
      <c r="AAT364" s="0"/>
      <c r="AAU364" s="0"/>
      <c r="AAV364" s="0"/>
      <c r="AAW364" s="0"/>
      <c r="AAX364" s="0"/>
      <c r="AAY364" s="0"/>
      <c r="AAZ364" s="0"/>
      <c r="ABA364" s="0"/>
      <c r="ABB364" s="0"/>
      <c r="ABC364" s="0"/>
      <c r="ABD364" s="0"/>
      <c r="ABE364" s="0"/>
      <c r="ABF364" s="0"/>
      <c r="ABG364" s="0"/>
      <c r="ABH364" s="0"/>
      <c r="ABI364" s="0"/>
      <c r="ABJ364" s="0"/>
      <c r="ABK364" s="0"/>
      <c r="ABL364" s="0"/>
      <c r="ABM364" s="0"/>
      <c r="ABN364" s="0"/>
      <c r="ABO364" s="0"/>
      <c r="ABP364" s="0"/>
      <c r="ABQ364" s="0"/>
      <c r="ABR364" s="0"/>
      <c r="ABS364" s="0"/>
      <c r="ABT364" s="0"/>
      <c r="ABU364" s="0"/>
      <c r="ABV364" s="0"/>
      <c r="ABW364" s="0"/>
      <c r="ABX364" s="0"/>
      <c r="ABY364" s="0"/>
      <c r="ABZ364" s="0"/>
      <c r="ACA364" s="0"/>
      <c r="ACB364" s="0"/>
      <c r="ACC364" s="0"/>
      <c r="ACD364" s="0"/>
      <c r="ACE364" s="0"/>
      <c r="ACF364" s="0"/>
      <c r="ACG364" s="0"/>
      <c r="ACH364" s="0"/>
      <c r="ACI364" s="0"/>
      <c r="ACJ364" s="0"/>
      <c r="ACK364" s="0"/>
      <c r="ACL364" s="0"/>
      <c r="ACM364" s="0"/>
      <c r="ACN364" s="0"/>
      <c r="ACO364" s="0"/>
      <c r="ACP364" s="0"/>
      <c r="ACQ364" s="0"/>
      <c r="ACR364" s="0"/>
      <c r="ACS364" s="0"/>
      <c r="ACT364" s="0"/>
      <c r="ACU364" s="0"/>
      <c r="ACV364" s="0"/>
      <c r="ACW364" s="0"/>
      <c r="ACX364" s="0"/>
      <c r="ACY364" s="0"/>
      <c r="ACZ364" s="0"/>
      <c r="ADA364" s="0"/>
      <c r="ADB364" s="0"/>
      <c r="ADC364" s="0"/>
      <c r="ADD364" s="0"/>
      <c r="ADE364" s="0"/>
      <c r="ADF364" s="0"/>
      <c r="ADG364" s="0"/>
      <c r="ADH364" s="0"/>
      <c r="ADI364" s="0"/>
      <c r="ADJ364" s="0"/>
      <c r="ADK364" s="0"/>
      <c r="ADL364" s="0"/>
      <c r="ADM364" s="0"/>
      <c r="ADN364" s="0"/>
      <c r="ADO364" s="0"/>
      <c r="ADP364" s="0"/>
      <c r="ADQ364" s="0"/>
      <c r="ADR364" s="0"/>
      <c r="ADS364" s="0"/>
      <c r="ADT364" s="0"/>
      <c r="ADU364" s="0"/>
      <c r="ADV364" s="0"/>
      <c r="ADW364" s="0"/>
      <c r="ADX364" s="0"/>
      <c r="ADY364" s="0"/>
      <c r="ADZ364" s="0"/>
      <c r="AEA364" s="0"/>
      <c r="AEB364" s="0"/>
      <c r="AEC364" s="0"/>
    </row>
    <row r="365" customFormat="false" ht="15" hidden="false" customHeight="true" outlineLevel="0" collapsed="false">
      <c r="A365" s="0"/>
      <c r="B365" s="0"/>
      <c r="C365" s="232"/>
      <c r="D365" s="221"/>
      <c r="E365" s="257" t="s">
        <v>782</v>
      </c>
      <c r="F365" s="12" t="n">
        <f aca="false">F344</f>
        <v>5</v>
      </c>
      <c r="G365" s="12" t="n">
        <f aca="false">G344</f>
        <v>3</v>
      </c>
      <c r="H365" s="12" t="n">
        <f aca="false">H344</f>
        <v>41</v>
      </c>
      <c r="I365" s="12" t="n">
        <f aca="false">I344</f>
        <v>0</v>
      </c>
      <c r="J365" s="12" t="n">
        <f aca="false">J344</f>
        <v>3</v>
      </c>
      <c r="K365" s="6" t="n">
        <f aca="false">SUM(F365:J365)</f>
        <v>52</v>
      </c>
      <c r="L365" s="258" t="n">
        <v>45.4</v>
      </c>
      <c r="M365" s="259" t="n">
        <v>1.75</v>
      </c>
      <c r="N365" s="262" t="n">
        <v>55</v>
      </c>
      <c r="O365" s="260" t="n">
        <v>5112.27</v>
      </c>
      <c r="P365" s="255" t="n">
        <v>1960</v>
      </c>
      <c r="Q365" s="256" t="n">
        <f aca="false">ABS(N365-L365)</f>
        <v>9.6</v>
      </c>
      <c r="R365" s="182"/>
      <c r="S365" s="264"/>
      <c r="T365" s="265"/>
      <c r="U365" s="264"/>
      <c r="V365" s="264"/>
      <c r="W365" s="264"/>
      <c r="X365" s="264"/>
      <c r="Y365" s="264"/>
      <c r="Z365" s="264"/>
      <c r="AA365" s="264"/>
      <c r="AB365" s="266"/>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c r="CW365" s="0"/>
      <c r="CX365" s="0"/>
      <c r="CY365" s="0"/>
      <c r="CZ365" s="0"/>
      <c r="DA365" s="0"/>
      <c r="DB365" s="0"/>
      <c r="DC365" s="0"/>
      <c r="DD365" s="0"/>
      <c r="DE365" s="0"/>
      <c r="DF365" s="0"/>
      <c r="DG365" s="0"/>
      <c r="DH365" s="0"/>
      <c r="DI365" s="0"/>
      <c r="DJ365" s="0"/>
      <c r="DK365" s="0"/>
      <c r="DL365" s="0"/>
      <c r="DM365" s="0"/>
      <c r="DN365" s="0"/>
      <c r="DO365" s="0"/>
      <c r="DP365" s="0"/>
      <c r="DQ365" s="0"/>
      <c r="DR365" s="0"/>
      <c r="DS365" s="0"/>
      <c r="DT365" s="0"/>
      <c r="DU365" s="0"/>
      <c r="DV365" s="0"/>
      <c r="DW365" s="0"/>
      <c r="DX365" s="0"/>
      <c r="DY365" s="0"/>
      <c r="DZ365" s="0"/>
      <c r="EA365" s="0"/>
      <c r="EB365" s="0"/>
      <c r="EC365" s="0"/>
      <c r="ED365" s="0"/>
      <c r="EE365" s="0"/>
      <c r="EF365" s="0"/>
      <c r="EG365" s="0"/>
      <c r="EH365" s="0"/>
      <c r="EI365" s="0"/>
      <c r="EJ365" s="0"/>
      <c r="EK365" s="0"/>
      <c r="EL365" s="0"/>
      <c r="EM365" s="0"/>
      <c r="EN365" s="0"/>
      <c r="EO365" s="0"/>
      <c r="EP365" s="0"/>
      <c r="EQ365" s="0"/>
      <c r="ER365" s="0"/>
      <c r="ES365" s="0"/>
      <c r="ET365" s="0"/>
      <c r="EU365" s="0"/>
      <c r="EV365" s="0"/>
      <c r="EW365" s="0"/>
      <c r="EX365" s="0"/>
      <c r="EY365" s="0"/>
      <c r="EZ365" s="0"/>
      <c r="FA365" s="0"/>
      <c r="FB365" s="0"/>
      <c r="FC365" s="0"/>
      <c r="FD365" s="0"/>
      <c r="FE365" s="0"/>
      <c r="FF365" s="0"/>
      <c r="FG365" s="0"/>
      <c r="FH365" s="0"/>
      <c r="FI365" s="0"/>
      <c r="FJ365" s="0"/>
      <c r="FK365" s="0"/>
      <c r="FL365" s="0"/>
      <c r="FM365" s="0"/>
      <c r="FN365" s="0"/>
      <c r="FO365" s="0"/>
      <c r="FP365" s="0"/>
      <c r="FQ365" s="0"/>
      <c r="FR365" s="0"/>
      <c r="FS365" s="0"/>
      <c r="FT365" s="0"/>
      <c r="FU365" s="0"/>
      <c r="FV365" s="0"/>
      <c r="FW365" s="0"/>
      <c r="FX365" s="0"/>
      <c r="FY365" s="0"/>
      <c r="FZ365" s="0"/>
      <c r="GA365" s="0"/>
      <c r="GB365" s="0"/>
      <c r="GC365" s="0"/>
      <c r="GD365" s="0"/>
      <c r="GE365" s="0"/>
      <c r="GF365" s="0"/>
      <c r="GG365" s="0"/>
      <c r="GH365" s="0"/>
      <c r="GI365" s="0"/>
      <c r="GJ365" s="0"/>
      <c r="GK365" s="0"/>
      <c r="GL365" s="0"/>
      <c r="GM365" s="0"/>
      <c r="GN365" s="0"/>
      <c r="GO365" s="0"/>
      <c r="GP365" s="0"/>
      <c r="GQ365" s="0"/>
      <c r="GR365" s="0"/>
      <c r="GS365" s="0"/>
      <c r="GT365" s="0"/>
      <c r="GU365" s="0"/>
      <c r="GV365" s="0"/>
      <c r="GW365" s="0"/>
      <c r="GX365" s="0"/>
      <c r="GY365" s="0"/>
      <c r="GZ365" s="0"/>
      <c r="HA365" s="0"/>
      <c r="HB365" s="0"/>
      <c r="HC365" s="0"/>
      <c r="HD365" s="0"/>
      <c r="HE365" s="0"/>
      <c r="HF365" s="0"/>
      <c r="HG365" s="0"/>
      <c r="HH365" s="0"/>
      <c r="HI365" s="0"/>
      <c r="HJ365" s="0"/>
      <c r="HK365" s="0"/>
      <c r="HL365" s="0"/>
      <c r="HM365" s="0"/>
      <c r="HN365" s="0"/>
      <c r="HO365" s="0"/>
      <c r="HP365" s="0"/>
      <c r="HQ365" s="0"/>
      <c r="HR365" s="0"/>
      <c r="HS365" s="0"/>
      <c r="HT365" s="0"/>
      <c r="HU365" s="0"/>
      <c r="HV365" s="0"/>
      <c r="HW365" s="0"/>
      <c r="HX365" s="0"/>
      <c r="HY365" s="0"/>
      <c r="HZ365" s="0"/>
      <c r="IA365" s="0"/>
      <c r="IB365" s="0"/>
      <c r="IC365" s="0"/>
      <c r="ID365" s="0"/>
      <c r="IE365" s="0"/>
      <c r="IF365" s="0"/>
      <c r="IG365" s="0"/>
      <c r="IH365" s="0"/>
      <c r="II365" s="0"/>
      <c r="IJ365" s="0"/>
      <c r="IK365" s="0"/>
      <c r="IL365" s="0"/>
      <c r="IM365" s="0"/>
      <c r="IN365" s="0"/>
      <c r="IO365" s="0"/>
      <c r="IP365" s="0"/>
      <c r="IQ365" s="0"/>
      <c r="IR365" s="0"/>
      <c r="IS365" s="0"/>
      <c r="IT365" s="0"/>
      <c r="IU365" s="0"/>
      <c r="IV365" s="0"/>
      <c r="IW365" s="0"/>
      <c r="IX365" s="0"/>
      <c r="IY365" s="0"/>
      <c r="IZ365" s="0"/>
      <c r="JA365" s="0"/>
      <c r="JB365" s="0"/>
      <c r="JC365" s="0"/>
      <c r="JD365" s="0"/>
      <c r="JE365" s="0"/>
      <c r="JF365" s="0"/>
      <c r="JG365" s="0"/>
      <c r="JH365" s="0"/>
      <c r="JI365" s="0"/>
      <c r="JJ365" s="0"/>
      <c r="JK365" s="0"/>
      <c r="JL365" s="0"/>
      <c r="JM365" s="0"/>
      <c r="JN365" s="0"/>
      <c r="JO365" s="0"/>
      <c r="JP365" s="0"/>
      <c r="JQ365" s="0"/>
      <c r="JR365" s="0"/>
      <c r="JS365" s="0"/>
      <c r="JT365" s="0"/>
      <c r="JU365" s="0"/>
      <c r="JV365" s="0"/>
      <c r="JW365" s="0"/>
      <c r="JX365" s="0"/>
      <c r="JY365" s="0"/>
      <c r="JZ365" s="0"/>
      <c r="KA365" s="0"/>
      <c r="KB365" s="0"/>
      <c r="KC365" s="0"/>
      <c r="KD365" s="0"/>
      <c r="KE365" s="0"/>
      <c r="KF365" s="0"/>
      <c r="KG365" s="0"/>
      <c r="KH365" s="0"/>
      <c r="KI365" s="0"/>
      <c r="KJ365" s="0"/>
      <c r="KK365" s="0"/>
      <c r="KL365" s="0"/>
      <c r="KM365" s="0"/>
      <c r="KN365" s="0"/>
      <c r="KO365" s="0"/>
      <c r="KP365" s="0"/>
      <c r="KQ365" s="0"/>
      <c r="KR365" s="0"/>
      <c r="KS365" s="0"/>
      <c r="KT365" s="0"/>
      <c r="KU365" s="0"/>
      <c r="KV365" s="0"/>
      <c r="KW365" s="0"/>
      <c r="KX365" s="0"/>
      <c r="KY365" s="0"/>
      <c r="KZ365" s="0"/>
      <c r="LA365" s="0"/>
      <c r="LB365" s="0"/>
      <c r="LC365" s="0"/>
      <c r="LD365" s="0"/>
      <c r="LE365" s="0"/>
      <c r="LF365" s="0"/>
      <c r="LG365" s="0"/>
      <c r="LH365" s="0"/>
      <c r="LI365" s="0"/>
      <c r="LJ365" s="0"/>
      <c r="LK365" s="0"/>
      <c r="LL365" s="0"/>
      <c r="LM365" s="0"/>
      <c r="LN365" s="0"/>
      <c r="LO365" s="0"/>
      <c r="LP365" s="0"/>
      <c r="LQ365" s="0"/>
      <c r="LR365" s="0"/>
      <c r="LS365" s="0"/>
      <c r="LT365" s="0"/>
      <c r="LU365" s="0"/>
      <c r="LV365" s="0"/>
      <c r="LW365" s="0"/>
      <c r="LX365" s="0"/>
      <c r="LY365" s="0"/>
      <c r="LZ365" s="0"/>
      <c r="MA365" s="0"/>
      <c r="MB365" s="0"/>
      <c r="MC365" s="0"/>
      <c r="MD365" s="0"/>
      <c r="ME365" s="0"/>
      <c r="MF365" s="0"/>
      <c r="MG365" s="0"/>
      <c r="MH365" s="0"/>
      <c r="MI365" s="0"/>
      <c r="MJ365" s="0"/>
      <c r="MK365" s="0"/>
      <c r="ML365" s="0"/>
      <c r="MM365" s="0"/>
      <c r="MN365" s="0"/>
      <c r="MO365" s="0"/>
      <c r="MP365" s="0"/>
      <c r="MQ365" s="0"/>
      <c r="MR365" s="0"/>
      <c r="MS365" s="0"/>
      <c r="MT365" s="0"/>
      <c r="MU365" s="0"/>
      <c r="MV365" s="0"/>
      <c r="MW365" s="0"/>
      <c r="MX365" s="0"/>
      <c r="MY365" s="0"/>
      <c r="MZ365" s="0"/>
      <c r="NA365" s="0"/>
      <c r="NB365" s="0"/>
      <c r="NC365" s="0"/>
      <c r="ND365" s="0"/>
      <c r="NE365" s="0"/>
      <c r="NF365" s="0"/>
      <c r="NG365" s="0"/>
      <c r="NH365" s="0"/>
      <c r="NI365" s="0"/>
      <c r="NJ365" s="0"/>
      <c r="NK365" s="0"/>
      <c r="NL365" s="0"/>
      <c r="NM365" s="0"/>
      <c r="NN365" s="0"/>
      <c r="NO365" s="0"/>
      <c r="NP365" s="0"/>
      <c r="NQ365" s="0"/>
      <c r="NR365" s="0"/>
      <c r="NS365" s="0"/>
      <c r="NT365" s="0"/>
      <c r="NU365" s="0"/>
      <c r="NV365" s="0"/>
      <c r="NW365" s="0"/>
      <c r="NX365" s="0"/>
      <c r="NY365" s="0"/>
      <c r="NZ365" s="0"/>
      <c r="OA365" s="0"/>
      <c r="OB365" s="0"/>
      <c r="OC365" s="0"/>
      <c r="OD365" s="0"/>
      <c r="OE365" s="0"/>
      <c r="OF365" s="0"/>
      <c r="OG365" s="0"/>
      <c r="OH365" s="0"/>
      <c r="OI365" s="0"/>
      <c r="OJ365" s="0"/>
      <c r="OK365" s="0"/>
      <c r="OL365" s="0"/>
      <c r="OM365" s="0"/>
      <c r="ON365" s="0"/>
      <c r="OO365" s="0"/>
      <c r="OP365" s="0"/>
      <c r="OQ365" s="0"/>
      <c r="OR365" s="0"/>
      <c r="OS365" s="0"/>
      <c r="OT365" s="0"/>
      <c r="OU365" s="0"/>
      <c r="OV365" s="0"/>
      <c r="OW365" s="0"/>
      <c r="OX365" s="0"/>
      <c r="OY365" s="0"/>
      <c r="OZ365" s="0"/>
      <c r="PA365" s="0"/>
      <c r="PB365" s="0"/>
      <c r="PC365" s="0"/>
      <c r="PD365" s="0"/>
      <c r="PE365" s="0"/>
      <c r="PF365" s="0"/>
      <c r="PG365" s="0"/>
      <c r="PH365" s="0"/>
      <c r="PI365" s="0"/>
      <c r="PJ365" s="0"/>
      <c r="PK365" s="0"/>
      <c r="PL365" s="0"/>
      <c r="PM365" s="0"/>
      <c r="PN365" s="0"/>
      <c r="PO365" s="0"/>
      <c r="PP365" s="0"/>
      <c r="PQ365" s="0"/>
      <c r="PR365" s="0"/>
      <c r="PS365" s="0"/>
      <c r="PT365" s="0"/>
      <c r="PU365" s="0"/>
      <c r="PV365" s="0"/>
      <c r="PW365" s="0"/>
      <c r="PX365" s="0"/>
      <c r="PY365" s="0"/>
      <c r="PZ365" s="0"/>
      <c r="QA365" s="0"/>
      <c r="QB365" s="0"/>
      <c r="QC365" s="0"/>
      <c r="QD365" s="0"/>
      <c r="QE365" s="0"/>
      <c r="QF365" s="0"/>
      <c r="QG365" s="0"/>
      <c r="QH365" s="0"/>
      <c r="QI365" s="0"/>
      <c r="QJ365" s="0"/>
      <c r="QK365" s="0"/>
      <c r="QL365" s="0"/>
      <c r="QM365" s="0"/>
      <c r="QN365" s="0"/>
      <c r="QO365" s="0"/>
      <c r="QP365" s="0"/>
      <c r="QQ365" s="0"/>
      <c r="QR365" s="0"/>
      <c r="QS365" s="0"/>
      <c r="QT365" s="0"/>
      <c r="QU365" s="0"/>
      <c r="QV365" s="0"/>
      <c r="QW365" s="0"/>
      <c r="QX365" s="0"/>
      <c r="QY365" s="0"/>
      <c r="QZ365" s="0"/>
      <c r="RA365" s="0"/>
      <c r="RB365" s="0"/>
      <c r="RC365" s="0"/>
      <c r="RD365" s="0"/>
      <c r="RE365" s="0"/>
      <c r="RF365" s="0"/>
      <c r="RG365" s="0"/>
      <c r="RH365" s="0"/>
      <c r="RI365" s="0"/>
      <c r="RJ365" s="0"/>
      <c r="RK365" s="0"/>
      <c r="RL365" s="0"/>
      <c r="RM365" s="0"/>
      <c r="RN365" s="0"/>
      <c r="RO365" s="0"/>
      <c r="RP365" s="0"/>
      <c r="RQ365" s="0"/>
      <c r="RR365" s="0"/>
      <c r="RS365" s="0"/>
      <c r="RT365" s="0"/>
      <c r="RU365" s="0"/>
      <c r="RV365" s="0"/>
      <c r="RW365" s="0"/>
      <c r="RX365" s="0"/>
      <c r="RY365" s="0"/>
      <c r="RZ365" s="0"/>
      <c r="SA365" s="0"/>
      <c r="SB365" s="0"/>
      <c r="SC365" s="0"/>
      <c r="SD365" s="0"/>
      <c r="SE365" s="0"/>
      <c r="SF365" s="0"/>
      <c r="SG365" s="0"/>
      <c r="SH365" s="0"/>
      <c r="SI365" s="0"/>
      <c r="SJ365" s="0"/>
      <c r="SK365" s="0"/>
      <c r="SL365" s="0"/>
      <c r="SM365" s="0"/>
      <c r="SN365" s="0"/>
      <c r="SO365" s="0"/>
      <c r="SP365" s="0"/>
      <c r="SQ365" s="0"/>
      <c r="SR365" s="0"/>
      <c r="SS365" s="0"/>
      <c r="ST365" s="0"/>
      <c r="SU365" s="0"/>
      <c r="SV365" s="0"/>
      <c r="SW365" s="0"/>
      <c r="SX365" s="0"/>
      <c r="SY365" s="0"/>
      <c r="SZ365" s="0"/>
      <c r="TA365" s="0"/>
      <c r="TB365" s="0"/>
      <c r="TC365" s="0"/>
      <c r="TD365" s="0"/>
      <c r="TE365" s="0"/>
      <c r="TF365" s="0"/>
      <c r="TG365" s="0"/>
      <c r="TH365" s="0"/>
      <c r="TI365" s="0"/>
      <c r="TJ365" s="0"/>
      <c r="TK365" s="0"/>
      <c r="TL365" s="0"/>
      <c r="TM365" s="0"/>
      <c r="TN365" s="0"/>
      <c r="TO365" s="0"/>
      <c r="TP365" s="0"/>
      <c r="TQ365" s="0"/>
      <c r="TR365" s="0"/>
      <c r="TS365" s="0"/>
      <c r="TT365" s="0"/>
      <c r="TU365" s="0"/>
      <c r="TV365" s="0"/>
      <c r="TW365" s="0"/>
      <c r="TX365" s="0"/>
      <c r="TY365" s="0"/>
      <c r="TZ365" s="0"/>
      <c r="UA365" s="0"/>
      <c r="UB365" s="0"/>
      <c r="UC365" s="0"/>
      <c r="UD365" s="0"/>
      <c r="UE365" s="0"/>
      <c r="UF365" s="0"/>
      <c r="UG365" s="0"/>
      <c r="UH365" s="0"/>
      <c r="UI365" s="0"/>
      <c r="UJ365" s="0"/>
      <c r="UK365" s="0"/>
      <c r="UL365" s="0"/>
      <c r="UM365" s="0"/>
      <c r="UN365" s="0"/>
      <c r="UO365" s="0"/>
      <c r="UP365" s="0"/>
      <c r="UQ365" s="0"/>
      <c r="UR365" s="0"/>
      <c r="US365" s="0"/>
      <c r="UT365" s="0"/>
      <c r="UU365" s="0"/>
      <c r="UV365" s="0"/>
      <c r="UW365" s="0"/>
      <c r="UX365" s="0"/>
      <c r="UY365" s="0"/>
      <c r="UZ365" s="0"/>
      <c r="VA365" s="0"/>
      <c r="VB365" s="0"/>
      <c r="VC365" s="0"/>
      <c r="VD365" s="0"/>
      <c r="VE365" s="0"/>
      <c r="VF365" s="0"/>
      <c r="VG365" s="0"/>
      <c r="VH365" s="0"/>
      <c r="VI365" s="0"/>
      <c r="VJ365" s="0"/>
      <c r="VK365" s="0"/>
      <c r="VL365" s="0"/>
      <c r="VM365" s="0"/>
      <c r="VN365" s="0"/>
      <c r="VO365" s="0"/>
      <c r="VP365" s="0"/>
      <c r="VQ365" s="0"/>
      <c r="VR365" s="0"/>
      <c r="VS365" s="0"/>
      <c r="VT365" s="0"/>
      <c r="VU365" s="0"/>
      <c r="VV365" s="0"/>
      <c r="VW365" s="0"/>
      <c r="VX365" s="0"/>
      <c r="VY365" s="0"/>
      <c r="VZ365" s="0"/>
      <c r="WA365" s="0"/>
      <c r="WB365" s="0"/>
      <c r="WC365" s="0"/>
      <c r="WD365" s="0"/>
      <c r="WE365" s="0"/>
      <c r="WF365" s="0"/>
      <c r="WG365" s="0"/>
      <c r="WH365" s="0"/>
      <c r="WI365" s="0"/>
      <c r="WJ365" s="0"/>
      <c r="WK365" s="0"/>
      <c r="WL365" s="0"/>
      <c r="WM365" s="0"/>
      <c r="WN365" s="0"/>
      <c r="WO365" s="0"/>
      <c r="WP365" s="0"/>
      <c r="WQ365" s="0"/>
      <c r="WR365" s="0"/>
      <c r="WS365" s="0"/>
      <c r="WT365" s="0"/>
      <c r="WU365" s="0"/>
      <c r="WV365" s="0"/>
      <c r="WW365" s="0"/>
      <c r="WX365" s="0"/>
      <c r="WY365" s="0"/>
      <c r="WZ365" s="0"/>
      <c r="XA365" s="0"/>
      <c r="XB365" s="0"/>
      <c r="XC365" s="0"/>
      <c r="XD365" s="0"/>
      <c r="XE365" s="0"/>
      <c r="XF365" s="0"/>
      <c r="XG365" s="0"/>
      <c r="XH365" s="0"/>
      <c r="XI365" s="0"/>
      <c r="XJ365" s="0"/>
      <c r="XK365" s="0"/>
      <c r="XL365" s="0"/>
      <c r="XM365" s="0"/>
      <c r="XN365" s="0"/>
      <c r="XO365" s="0"/>
      <c r="XP365" s="0"/>
      <c r="XQ365" s="0"/>
      <c r="XR365" s="0"/>
      <c r="XS365" s="0"/>
      <c r="XT365" s="0"/>
      <c r="XU365" s="0"/>
      <c r="XV365" s="0"/>
      <c r="XW365" s="0"/>
      <c r="XX365" s="0"/>
      <c r="XY365" s="0"/>
      <c r="XZ365" s="0"/>
      <c r="YA365" s="0"/>
      <c r="YB365" s="0"/>
      <c r="YC365" s="0"/>
      <c r="YD365" s="0"/>
      <c r="YE365" s="0"/>
      <c r="YF365" s="0"/>
      <c r="YG365" s="0"/>
      <c r="YH365" s="0"/>
      <c r="YI365" s="0"/>
      <c r="YJ365" s="0"/>
      <c r="YK365" s="0"/>
      <c r="YL365" s="0"/>
      <c r="YM365" s="0"/>
      <c r="YN365" s="0"/>
      <c r="YO365" s="0"/>
      <c r="YP365" s="0"/>
      <c r="YQ365" s="0"/>
      <c r="YR365" s="0"/>
      <c r="YS365" s="0"/>
      <c r="YT365" s="0"/>
      <c r="YU365" s="0"/>
      <c r="YV365" s="0"/>
      <c r="YW365" s="0"/>
      <c r="YX365" s="0"/>
      <c r="YY365" s="0"/>
      <c r="YZ365" s="0"/>
      <c r="ZA365" s="0"/>
      <c r="ZB365" s="0"/>
      <c r="ZC365" s="0"/>
      <c r="ZD365" s="0"/>
      <c r="ZE365" s="0"/>
      <c r="ZF365" s="0"/>
      <c r="ZG365" s="0"/>
      <c r="ZH365" s="0"/>
      <c r="ZI365" s="0"/>
      <c r="ZJ365" s="0"/>
      <c r="ZK365" s="0"/>
      <c r="ZL365" s="0"/>
      <c r="ZM365" s="0"/>
      <c r="ZN365" s="0"/>
      <c r="ZO365" s="0"/>
      <c r="ZP365" s="0"/>
      <c r="ZQ365" s="0"/>
      <c r="ZR365" s="0"/>
      <c r="ZS365" s="0"/>
      <c r="ZT365" s="0"/>
      <c r="ZU365" s="0"/>
      <c r="ZV365" s="0"/>
      <c r="ZW365" s="0"/>
      <c r="ZX365" s="0"/>
      <c r="ZY365" s="0"/>
      <c r="ZZ365" s="0"/>
      <c r="AAA365" s="0"/>
      <c r="AAB365" s="0"/>
      <c r="AAC365" s="0"/>
      <c r="AAD365" s="0"/>
      <c r="AAE365" s="0"/>
      <c r="AAF365" s="0"/>
      <c r="AAG365" s="0"/>
      <c r="AAH365" s="0"/>
      <c r="AAI365" s="0"/>
      <c r="AAJ365" s="0"/>
      <c r="AAK365" s="0"/>
      <c r="AAL365" s="0"/>
      <c r="AAM365" s="0"/>
      <c r="AAN365" s="0"/>
      <c r="AAO365" s="0"/>
      <c r="AAP365" s="0"/>
      <c r="AAQ365" s="0"/>
      <c r="AAR365" s="0"/>
      <c r="AAS365" s="0"/>
      <c r="AAT365" s="0"/>
      <c r="AAU365" s="0"/>
      <c r="AAV365" s="0"/>
      <c r="AAW365" s="0"/>
      <c r="AAX365" s="0"/>
      <c r="AAY365" s="0"/>
      <c r="AAZ365" s="0"/>
      <c r="ABA365" s="0"/>
      <c r="ABB365" s="0"/>
      <c r="ABC365" s="0"/>
      <c r="ABD365" s="0"/>
      <c r="ABE365" s="0"/>
      <c r="ABF365" s="0"/>
      <c r="ABG365" s="0"/>
      <c r="ABH365" s="0"/>
      <c r="ABI365" s="0"/>
      <c r="ABJ365" s="0"/>
      <c r="ABK365" s="0"/>
      <c r="ABL365" s="0"/>
      <c r="ABM365" s="0"/>
      <c r="ABN365" s="0"/>
      <c r="ABO365" s="0"/>
      <c r="ABP365" s="0"/>
      <c r="ABQ365" s="0"/>
      <c r="ABR365" s="0"/>
      <c r="ABS365" s="0"/>
      <c r="ABT365" s="0"/>
      <c r="ABU365" s="0"/>
      <c r="ABV365" s="0"/>
      <c r="ABW365" s="0"/>
      <c r="ABX365" s="0"/>
      <c r="ABY365" s="0"/>
      <c r="ABZ365" s="0"/>
      <c r="ACA365" s="0"/>
      <c r="ACB365" s="0"/>
      <c r="ACC365" s="0"/>
      <c r="ACD365" s="0"/>
      <c r="ACE365" s="0"/>
      <c r="ACF365" s="0"/>
      <c r="ACG365" s="0"/>
      <c r="ACH365" s="0"/>
      <c r="ACI365" s="0"/>
      <c r="ACJ365" s="0"/>
      <c r="ACK365" s="0"/>
      <c r="ACL365" s="0"/>
      <c r="ACM365" s="0"/>
      <c r="ACN365" s="0"/>
      <c r="ACO365" s="0"/>
      <c r="ACP365" s="0"/>
      <c r="ACQ365" s="0"/>
      <c r="ACR365" s="0"/>
      <c r="ACS365" s="0"/>
      <c r="ACT365" s="0"/>
      <c r="ACU365" s="0"/>
      <c r="ACV365" s="0"/>
      <c r="ACW365" s="0"/>
      <c r="ACX365" s="0"/>
      <c r="ACY365" s="0"/>
      <c r="ACZ365" s="0"/>
      <c r="ADA365" s="0"/>
      <c r="ADB365" s="0"/>
      <c r="ADC365" s="0"/>
      <c r="ADD365" s="0"/>
      <c r="ADE365" s="0"/>
      <c r="ADF365" s="0"/>
      <c r="ADG365" s="0"/>
      <c r="ADH365" s="0"/>
      <c r="ADI365" s="0"/>
      <c r="ADJ365" s="0"/>
      <c r="ADK365" s="0"/>
      <c r="ADL365" s="0"/>
      <c r="ADM365" s="0"/>
      <c r="ADN365" s="0"/>
      <c r="ADO365" s="0"/>
      <c r="ADP365" s="0"/>
      <c r="ADQ365" s="0"/>
      <c r="ADR365" s="0"/>
      <c r="ADS365" s="0"/>
      <c r="ADT365" s="0"/>
      <c r="ADU365" s="0"/>
      <c r="ADV365" s="0"/>
      <c r="ADW365" s="0"/>
      <c r="ADX365" s="0"/>
      <c r="ADY365" s="0"/>
      <c r="ADZ365" s="0"/>
      <c r="AEA365" s="0"/>
      <c r="AEB365" s="0"/>
      <c r="AEC365" s="0"/>
    </row>
    <row r="366" customFormat="false" ht="15" hidden="false" customHeight="true" outlineLevel="0" collapsed="false">
      <c r="A366" s="0"/>
      <c r="B366" s="0"/>
      <c r="C366" s="232"/>
      <c r="D366" s="221"/>
      <c r="E366" s="257" t="s">
        <v>780</v>
      </c>
      <c r="F366" s="12" t="n">
        <f aca="false">F343</f>
        <v>5</v>
      </c>
      <c r="G366" s="12" t="n">
        <f aca="false">G343</f>
        <v>8</v>
      </c>
      <c r="H366" s="12" t="n">
        <f aca="false">H343</f>
        <v>40</v>
      </c>
      <c r="I366" s="12" t="n">
        <f aca="false">I343</f>
        <v>0</v>
      </c>
      <c r="J366" s="12" t="n">
        <f aca="false">J343</f>
        <v>3</v>
      </c>
      <c r="K366" s="253" t="n">
        <f aca="false">SUM(F366:J366)</f>
        <v>56</v>
      </c>
      <c r="L366" s="285" t="n">
        <v>68.5</v>
      </c>
      <c r="M366" s="286" t="n">
        <v>1.6</v>
      </c>
      <c r="N366" s="287" t="n">
        <v>38</v>
      </c>
      <c r="O366" s="288" t="n">
        <v>5895.3</v>
      </c>
      <c r="P366" s="255" t="n">
        <v>1970</v>
      </c>
      <c r="Q366" s="256" t="n">
        <f aca="false">ABS(N366-L366)</f>
        <v>30.5</v>
      </c>
      <c r="R366" s="182"/>
      <c r="S366" s="264"/>
      <c r="T366" s="265"/>
      <c r="U366" s="264"/>
      <c r="V366" s="264"/>
      <c r="W366" s="264"/>
      <c r="X366" s="264"/>
      <c r="Y366" s="264"/>
      <c r="Z366" s="264"/>
      <c r="AA366" s="264"/>
      <c r="AB366" s="266"/>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c r="BU366" s="0"/>
      <c r="BV366" s="0"/>
      <c r="BW366" s="0"/>
      <c r="BX366" s="0"/>
      <c r="BY366" s="0"/>
      <c r="BZ366" s="0"/>
      <c r="CA366" s="0"/>
      <c r="CB366" s="0"/>
      <c r="CC366" s="0"/>
      <c r="CD366" s="0"/>
      <c r="CE366" s="0"/>
      <c r="CF366" s="0"/>
      <c r="CG366" s="0"/>
      <c r="CH366" s="0"/>
      <c r="CI366" s="0"/>
      <c r="CJ366" s="0"/>
      <c r="CK366" s="0"/>
      <c r="CL366" s="0"/>
      <c r="CM366" s="0"/>
      <c r="CN366" s="0"/>
      <c r="CO366" s="0"/>
      <c r="CP366" s="0"/>
      <c r="CQ366" s="0"/>
      <c r="CR366" s="0"/>
      <c r="CS366" s="0"/>
      <c r="CT366" s="0"/>
      <c r="CU366" s="0"/>
      <c r="CV366" s="0"/>
      <c r="CW366" s="0"/>
      <c r="CX366" s="0"/>
      <c r="CY366" s="0"/>
      <c r="CZ366" s="0"/>
      <c r="DA366" s="0"/>
      <c r="DB366" s="0"/>
      <c r="DC366" s="0"/>
      <c r="DD366" s="0"/>
      <c r="DE366" s="0"/>
      <c r="DF366" s="0"/>
      <c r="DG366" s="0"/>
      <c r="DH366" s="0"/>
      <c r="DI366" s="0"/>
      <c r="DJ366" s="0"/>
      <c r="DK366" s="0"/>
      <c r="DL366" s="0"/>
      <c r="DM366" s="0"/>
      <c r="DN366" s="0"/>
      <c r="DO366" s="0"/>
      <c r="DP366" s="0"/>
      <c r="DQ366" s="0"/>
      <c r="DR366" s="0"/>
      <c r="DS366" s="0"/>
      <c r="DT366" s="0"/>
      <c r="DU366" s="0"/>
      <c r="DV366" s="0"/>
      <c r="DW366" s="0"/>
      <c r="DX366" s="0"/>
      <c r="DY366" s="0"/>
      <c r="DZ366" s="0"/>
      <c r="EA366" s="0"/>
      <c r="EB366" s="0"/>
      <c r="EC366" s="0"/>
      <c r="ED366" s="0"/>
      <c r="EE366" s="0"/>
      <c r="EF366" s="0"/>
      <c r="EG366" s="0"/>
      <c r="EH366" s="0"/>
      <c r="EI366" s="0"/>
      <c r="EJ366" s="0"/>
      <c r="EK366" s="0"/>
      <c r="EL366" s="0"/>
      <c r="EM366" s="0"/>
      <c r="EN366" s="0"/>
      <c r="EO366" s="0"/>
      <c r="EP366" s="0"/>
      <c r="EQ366" s="0"/>
      <c r="ER366" s="0"/>
      <c r="ES366" s="0"/>
      <c r="ET366" s="0"/>
      <c r="EU366" s="0"/>
      <c r="EV366" s="0"/>
      <c r="EW366" s="0"/>
      <c r="EX366" s="0"/>
      <c r="EY366" s="0"/>
      <c r="EZ366" s="0"/>
      <c r="FA366" s="0"/>
      <c r="FB366" s="0"/>
      <c r="FC366" s="0"/>
      <c r="FD366" s="0"/>
      <c r="FE366" s="0"/>
      <c r="FF366" s="0"/>
      <c r="FG366" s="0"/>
      <c r="FH366" s="0"/>
      <c r="FI366" s="0"/>
      <c r="FJ366" s="0"/>
      <c r="FK366" s="0"/>
      <c r="FL366" s="0"/>
      <c r="FM366" s="0"/>
      <c r="FN366" s="0"/>
      <c r="FO366" s="0"/>
      <c r="FP366" s="0"/>
      <c r="FQ366" s="0"/>
      <c r="FR366" s="0"/>
      <c r="FS366" s="0"/>
      <c r="FT366" s="0"/>
      <c r="FU366" s="0"/>
      <c r="FV366" s="0"/>
      <c r="FW366" s="0"/>
      <c r="FX366" s="0"/>
      <c r="FY366" s="0"/>
      <c r="FZ366" s="0"/>
      <c r="GA366" s="0"/>
      <c r="GB366" s="0"/>
      <c r="GC366" s="0"/>
      <c r="GD366" s="0"/>
      <c r="GE366" s="0"/>
      <c r="GF366" s="0"/>
      <c r="GG366" s="0"/>
      <c r="GH366" s="0"/>
      <c r="GI366" s="0"/>
      <c r="GJ366" s="0"/>
      <c r="GK366" s="0"/>
      <c r="GL366" s="0"/>
      <c r="GM366" s="0"/>
      <c r="GN366" s="0"/>
      <c r="GO366" s="0"/>
      <c r="GP366" s="0"/>
      <c r="GQ366" s="0"/>
      <c r="GR366" s="0"/>
      <c r="GS366" s="0"/>
      <c r="GT366" s="0"/>
      <c r="GU366" s="0"/>
      <c r="GV366" s="0"/>
      <c r="GW366" s="0"/>
      <c r="GX366" s="0"/>
      <c r="GY366" s="0"/>
      <c r="GZ366" s="0"/>
      <c r="HA366" s="0"/>
      <c r="HB366" s="0"/>
      <c r="HC366" s="0"/>
      <c r="HD366" s="0"/>
      <c r="HE366" s="0"/>
      <c r="HF366" s="0"/>
      <c r="HG366" s="0"/>
      <c r="HH366" s="0"/>
      <c r="HI366" s="0"/>
      <c r="HJ366" s="0"/>
      <c r="HK366" s="0"/>
      <c r="HL366" s="0"/>
      <c r="HM366" s="0"/>
      <c r="HN366" s="0"/>
      <c r="HO366" s="0"/>
      <c r="HP366" s="0"/>
      <c r="HQ366" s="0"/>
      <c r="HR366" s="0"/>
      <c r="HS366" s="0"/>
      <c r="HT366" s="0"/>
      <c r="HU366" s="0"/>
      <c r="HV366" s="0"/>
      <c r="HW366" s="0"/>
      <c r="HX366" s="0"/>
      <c r="HY366" s="0"/>
      <c r="HZ366" s="0"/>
      <c r="IA366" s="0"/>
      <c r="IB366" s="0"/>
      <c r="IC366" s="0"/>
      <c r="ID366" s="0"/>
      <c r="IE366" s="0"/>
      <c r="IF366" s="0"/>
      <c r="IG366" s="0"/>
      <c r="IH366" s="0"/>
      <c r="II366" s="0"/>
      <c r="IJ366" s="0"/>
      <c r="IK366" s="0"/>
      <c r="IL366" s="0"/>
      <c r="IM366" s="0"/>
      <c r="IN366" s="0"/>
      <c r="IO366" s="0"/>
      <c r="IP366" s="0"/>
      <c r="IQ366" s="0"/>
      <c r="IR366" s="0"/>
      <c r="IS366" s="0"/>
      <c r="IT366" s="0"/>
      <c r="IU366" s="0"/>
      <c r="IV366" s="0"/>
      <c r="IW366" s="0"/>
      <c r="IX366" s="0"/>
      <c r="IY366" s="0"/>
      <c r="IZ366" s="0"/>
      <c r="JA366" s="0"/>
      <c r="JB366" s="0"/>
      <c r="JC366" s="0"/>
      <c r="JD366" s="0"/>
      <c r="JE366" s="0"/>
      <c r="JF366" s="0"/>
      <c r="JG366" s="0"/>
      <c r="JH366" s="0"/>
      <c r="JI366" s="0"/>
      <c r="JJ366" s="0"/>
      <c r="JK366" s="0"/>
      <c r="JL366" s="0"/>
      <c r="JM366" s="0"/>
      <c r="JN366" s="0"/>
      <c r="JO366" s="0"/>
      <c r="JP366" s="0"/>
      <c r="JQ366" s="0"/>
      <c r="JR366" s="0"/>
      <c r="JS366" s="0"/>
      <c r="JT366" s="0"/>
      <c r="JU366" s="0"/>
      <c r="JV366" s="0"/>
      <c r="JW366" s="0"/>
      <c r="JX366" s="0"/>
      <c r="JY366" s="0"/>
      <c r="JZ366" s="0"/>
      <c r="KA366" s="0"/>
      <c r="KB366" s="0"/>
      <c r="KC366" s="0"/>
      <c r="KD366" s="0"/>
      <c r="KE366" s="0"/>
      <c r="KF366" s="0"/>
      <c r="KG366" s="0"/>
      <c r="KH366" s="0"/>
      <c r="KI366" s="0"/>
      <c r="KJ366" s="0"/>
      <c r="KK366" s="0"/>
      <c r="KL366" s="0"/>
      <c r="KM366" s="0"/>
      <c r="KN366" s="0"/>
      <c r="KO366" s="0"/>
      <c r="KP366" s="0"/>
      <c r="KQ366" s="0"/>
      <c r="KR366" s="0"/>
      <c r="KS366" s="0"/>
      <c r="KT366" s="0"/>
      <c r="KU366" s="0"/>
      <c r="KV366" s="0"/>
      <c r="KW366" s="0"/>
      <c r="KX366" s="0"/>
      <c r="KY366" s="0"/>
      <c r="KZ366" s="0"/>
      <c r="LA366" s="0"/>
      <c r="LB366" s="0"/>
      <c r="LC366" s="0"/>
      <c r="LD366" s="0"/>
      <c r="LE366" s="0"/>
      <c r="LF366" s="0"/>
      <c r="LG366" s="0"/>
      <c r="LH366" s="0"/>
      <c r="LI366" s="0"/>
      <c r="LJ366" s="0"/>
      <c r="LK366" s="0"/>
      <c r="LL366" s="0"/>
      <c r="LM366" s="0"/>
      <c r="LN366" s="0"/>
      <c r="LO366" s="0"/>
      <c r="LP366" s="0"/>
      <c r="LQ366" s="0"/>
      <c r="LR366" s="0"/>
      <c r="LS366" s="0"/>
      <c r="LT366" s="0"/>
      <c r="LU366" s="0"/>
      <c r="LV366" s="0"/>
      <c r="LW366" s="0"/>
      <c r="LX366" s="0"/>
      <c r="LY366" s="0"/>
      <c r="LZ366" s="0"/>
      <c r="MA366" s="0"/>
      <c r="MB366" s="0"/>
      <c r="MC366" s="0"/>
      <c r="MD366" s="0"/>
      <c r="ME366" s="0"/>
      <c r="MF366" s="0"/>
      <c r="MG366" s="0"/>
      <c r="MH366" s="0"/>
      <c r="MI366" s="0"/>
      <c r="MJ366" s="0"/>
      <c r="MK366" s="0"/>
      <c r="ML366" s="0"/>
      <c r="MM366" s="0"/>
      <c r="MN366" s="0"/>
      <c r="MO366" s="0"/>
      <c r="MP366" s="0"/>
      <c r="MQ366" s="0"/>
      <c r="MR366" s="0"/>
      <c r="MS366" s="0"/>
      <c r="MT366" s="0"/>
      <c r="MU366" s="0"/>
      <c r="MV366" s="0"/>
      <c r="MW366" s="0"/>
      <c r="MX366" s="0"/>
      <c r="MY366" s="0"/>
      <c r="MZ366" s="0"/>
      <c r="NA366" s="0"/>
      <c r="NB366" s="0"/>
      <c r="NC366" s="0"/>
      <c r="ND366" s="0"/>
      <c r="NE366" s="0"/>
      <c r="NF366" s="0"/>
      <c r="NG366" s="0"/>
      <c r="NH366" s="0"/>
      <c r="NI366" s="0"/>
      <c r="NJ366" s="0"/>
      <c r="NK366" s="0"/>
      <c r="NL366" s="0"/>
      <c r="NM366" s="0"/>
      <c r="NN366" s="0"/>
      <c r="NO366" s="0"/>
      <c r="NP366" s="0"/>
      <c r="NQ366" s="0"/>
      <c r="NR366" s="0"/>
      <c r="NS366" s="0"/>
      <c r="NT366" s="0"/>
      <c r="NU366" s="0"/>
      <c r="NV366" s="0"/>
      <c r="NW366" s="0"/>
      <c r="NX366" s="0"/>
      <c r="NY366" s="0"/>
      <c r="NZ366" s="0"/>
      <c r="OA366" s="0"/>
      <c r="OB366" s="0"/>
      <c r="OC366" s="0"/>
      <c r="OD366" s="0"/>
      <c r="OE366" s="0"/>
      <c r="OF366" s="0"/>
      <c r="OG366" s="0"/>
      <c r="OH366" s="0"/>
      <c r="OI366" s="0"/>
      <c r="OJ366" s="0"/>
      <c r="OK366" s="0"/>
      <c r="OL366" s="0"/>
      <c r="OM366" s="0"/>
      <c r="ON366" s="0"/>
      <c r="OO366" s="0"/>
      <c r="OP366" s="0"/>
      <c r="OQ366" s="0"/>
      <c r="OR366" s="0"/>
      <c r="OS366" s="0"/>
      <c r="OT366" s="0"/>
      <c r="OU366" s="0"/>
      <c r="OV366" s="0"/>
      <c r="OW366" s="0"/>
      <c r="OX366" s="0"/>
      <c r="OY366" s="0"/>
      <c r="OZ366" s="0"/>
      <c r="PA366" s="0"/>
      <c r="PB366" s="0"/>
      <c r="PC366" s="0"/>
      <c r="PD366" s="0"/>
      <c r="PE366" s="0"/>
      <c r="PF366" s="0"/>
      <c r="PG366" s="0"/>
      <c r="PH366" s="0"/>
      <c r="PI366" s="0"/>
      <c r="PJ366" s="0"/>
      <c r="PK366" s="0"/>
      <c r="PL366" s="0"/>
      <c r="PM366" s="0"/>
      <c r="PN366" s="0"/>
      <c r="PO366" s="0"/>
      <c r="PP366" s="0"/>
      <c r="PQ366" s="0"/>
      <c r="PR366" s="0"/>
      <c r="PS366" s="0"/>
      <c r="PT366" s="0"/>
      <c r="PU366" s="0"/>
      <c r="PV366" s="0"/>
      <c r="PW366" s="0"/>
      <c r="PX366" s="0"/>
      <c r="PY366" s="0"/>
      <c r="PZ366" s="0"/>
      <c r="QA366" s="0"/>
      <c r="QB366" s="0"/>
      <c r="QC366" s="0"/>
      <c r="QD366" s="0"/>
      <c r="QE366" s="0"/>
      <c r="QF366" s="0"/>
      <c r="QG366" s="0"/>
      <c r="QH366" s="0"/>
      <c r="QI366" s="0"/>
      <c r="QJ366" s="0"/>
      <c r="QK366" s="0"/>
      <c r="QL366" s="0"/>
      <c r="QM366" s="0"/>
      <c r="QN366" s="0"/>
      <c r="QO366" s="0"/>
      <c r="QP366" s="0"/>
      <c r="QQ366" s="0"/>
      <c r="QR366" s="0"/>
      <c r="QS366" s="0"/>
      <c r="QT366" s="0"/>
      <c r="QU366" s="0"/>
      <c r="QV366" s="0"/>
      <c r="QW366" s="0"/>
      <c r="QX366" s="0"/>
      <c r="QY366" s="0"/>
      <c r="QZ366" s="0"/>
      <c r="RA366" s="0"/>
      <c r="RB366" s="0"/>
      <c r="RC366" s="0"/>
      <c r="RD366" s="0"/>
      <c r="RE366" s="0"/>
      <c r="RF366" s="0"/>
      <c r="RG366" s="0"/>
      <c r="RH366" s="0"/>
      <c r="RI366" s="0"/>
      <c r="RJ366" s="0"/>
      <c r="RK366" s="0"/>
      <c r="RL366" s="0"/>
      <c r="RM366" s="0"/>
      <c r="RN366" s="0"/>
      <c r="RO366" s="0"/>
      <c r="RP366" s="0"/>
      <c r="RQ366" s="0"/>
      <c r="RR366" s="0"/>
      <c r="RS366" s="0"/>
      <c r="RT366" s="0"/>
      <c r="RU366" s="0"/>
      <c r="RV366" s="0"/>
      <c r="RW366" s="0"/>
      <c r="RX366" s="0"/>
      <c r="RY366" s="0"/>
      <c r="RZ366" s="0"/>
      <c r="SA366" s="0"/>
      <c r="SB366" s="0"/>
      <c r="SC366" s="0"/>
      <c r="SD366" s="0"/>
      <c r="SE366" s="0"/>
      <c r="SF366" s="0"/>
      <c r="SG366" s="0"/>
      <c r="SH366" s="0"/>
      <c r="SI366" s="0"/>
      <c r="SJ366" s="0"/>
      <c r="SK366" s="0"/>
      <c r="SL366" s="0"/>
      <c r="SM366" s="0"/>
      <c r="SN366" s="0"/>
      <c r="SO366" s="0"/>
      <c r="SP366" s="0"/>
      <c r="SQ366" s="0"/>
      <c r="SR366" s="0"/>
      <c r="SS366" s="0"/>
      <c r="ST366" s="0"/>
      <c r="SU366" s="0"/>
      <c r="SV366" s="0"/>
      <c r="SW366" s="0"/>
      <c r="SX366" s="0"/>
      <c r="SY366" s="0"/>
      <c r="SZ366" s="0"/>
      <c r="TA366" s="0"/>
      <c r="TB366" s="0"/>
      <c r="TC366" s="0"/>
      <c r="TD366" s="0"/>
      <c r="TE366" s="0"/>
      <c r="TF366" s="0"/>
      <c r="TG366" s="0"/>
      <c r="TH366" s="0"/>
      <c r="TI366" s="0"/>
      <c r="TJ366" s="0"/>
      <c r="TK366" s="0"/>
      <c r="TL366" s="0"/>
      <c r="TM366" s="0"/>
      <c r="TN366" s="0"/>
      <c r="TO366" s="0"/>
      <c r="TP366" s="0"/>
      <c r="TQ366" s="0"/>
      <c r="TR366" s="0"/>
      <c r="TS366" s="0"/>
      <c r="TT366" s="0"/>
      <c r="TU366" s="0"/>
      <c r="TV366" s="0"/>
      <c r="TW366" s="0"/>
      <c r="TX366" s="0"/>
      <c r="TY366" s="0"/>
      <c r="TZ366" s="0"/>
      <c r="UA366" s="0"/>
      <c r="UB366" s="0"/>
      <c r="UC366" s="0"/>
      <c r="UD366" s="0"/>
      <c r="UE366" s="0"/>
      <c r="UF366" s="0"/>
      <c r="UG366" s="0"/>
      <c r="UH366" s="0"/>
      <c r="UI366" s="0"/>
      <c r="UJ366" s="0"/>
      <c r="UK366" s="0"/>
      <c r="UL366" s="0"/>
      <c r="UM366" s="0"/>
      <c r="UN366" s="0"/>
      <c r="UO366" s="0"/>
      <c r="UP366" s="0"/>
      <c r="UQ366" s="0"/>
      <c r="UR366" s="0"/>
      <c r="US366" s="0"/>
      <c r="UT366" s="0"/>
      <c r="UU366" s="0"/>
      <c r="UV366" s="0"/>
      <c r="UW366" s="0"/>
      <c r="UX366" s="0"/>
      <c r="UY366" s="0"/>
      <c r="UZ366" s="0"/>
      <c r="VA366" s="0"/>
      <c r="VB366" s="0"/>
      <c r="VC366" s="0"/>
      <c r="VD366" s="0"/>
      <c r="VE366" s="0"/>
      <c r="VF366" s="0"/>
      <c r="VG366" s="0"/>
      <c r="VH366" s="0"/>
      <c r="VI366" s="0"/>
      <c r="VJ366" s="0"/>
      <c r="VK366" s="0"/>
      <c r="VL366" s="0"/>
      <c r="VM366" s="0"/>
      <c r="VN366" s="0"/>
      <c r="VO366" s="0"/>
      <c r="VP366" s="0"/>
      <c r="VQ366" s="0"/>
      <c r="VR366" s="0"/>
      <c r="VS366" s="0"/>
      <c r="VT366" s="0"/>
      <c r="VU366" s="0"/>
      <c r="VV366" s="0"/>
      <c r="VW366" s="0"/>
      <c r="VX366" s="0"/>
      <c r="VY366" s="0"/>
      <c r="VZ366" s="0"/>
      <c r="WA366" s="0"/>
      <c r="WB366" s="0"/>
      <c r="WC366" s="0"/>
      <c r="WD366" s="0"/>
      <c r="WE366" s="0"/>
      <c r="WF366" s="0"/>
      <c r="WG366" s="0"/>
      <c r="WH366" s="0"/>
      <c r="WI366" s="0"/>
      <c r="WJ366" s="0"/>
      <c r="WK366" s="0"/>
      <c r="WL366" s="0"/>
      <c r="WM366" s="0"/>
      <c r="WN366" s="0"/>
      <c r="WO366" s="0"/>
      <c r="WP366" s="0"/>
      <c r="WQ366" s="0"/>
      <c r="WR366" s="0"/>
      <c r="WS366" s="0"/>
      <c r="WT366" s="0"/>
      <c r="WU366" s="0"/>
      <c r="WV366" s="0"/>
      <c r="WW366" s="0"/>
      <c r="WX366" s="0"/>
      <c r="WY366" s="0"/>
      <c r="WZ366" s="0"/>
      <c r="XA366" s="0"/>
      <c r="XB366" s="0"/>
      <c r="XC366" s="0"/>
      <c r="XD366" s="0"/>
      <c r="XE366" s="0"/>
      <c r="XF366" s="0"/>
      <c r="XG366" s="0"/>
      <c r="XH366" s="0"/>
      <c r="XI366" s="0"/>
      <c r="XJ366" s="0"/>
      <c r="XK366" s="0"/>
      <c r="XL366" s="0"/>
      <c r="XM366" s="0"/>
      <c r="XN366" s="0"/>
      <c r="XO366" s="0"/>
      <c r="XP366" s="0"/>
      <c r="XQ366" s="0"/>
      <c r="XR366" s="0"/>
      <c r="XS366" s="0"/>
      <c r="XT366" s="0"/>
      <c r="XU366" s="0"/>
      <c r="XV366" s="0"/>
      <c r="XW366" s="0"/>
      <c r="XX366" s="0"/>
      <c r="XY366" s="0"/>
      <c r="XZ366" s="0"/>
      <c r="YA366" s="0"/>
      <c r="YB366" s="0"/>
      <c r="YC366" s="0"/>
      <c r="YD366" s="0"/>
      <c r="YE366" s="0"/>
      <c r="YF366" s="0"/>
      <c r="YG366" s="0"/>
      <c r="YH366" s="0"/>
      <c r="YI366" s="0"/>
      <c r="YJ366" s="0"/>
      <c r="YK366" s="0"/>
      <c r="YL366" s="0"/>
      <c r="YM366" s="0"/>
      <c r="YN366" s="0"/>
      <c r="YO366" s="0"/>
      <c r="YP366" s="0"/>
      <c r="YQ366" s="0"/>
      <c r="YR366" s="0"/>
      <c r="YS366" s="0"/>
      <c r="YT366" s="0"/>
      <c r="YU366" s="0"/>
      <c r="YV366" s="0"/>
      <c r="YW366" s="0"/>
      <c r="YX366" s="0"/>
      <c r="YY366" s="0"/>
      <c r="YZ366" s="0"/>
      <c r="ZA366" s="0"/>
      <c r="ZB366" s="0"/>
      <c r="ZC366" s="0"/>
      <c r="ZD366" s="0"/>
      <c r="ZE366" s="0"/>
      <c r="ZF366" s="0"/>
      <c r="ZG366" s="0"/>
      <c r="ZH366" s="0"/>
      <c r="ZI366" s="0"/>
      <c r="ZJ366" s="0"/>
      <c r="ZK366" s="0"/>
      <c r="ZL366" s="0"/>
      <c r="ZM366" s="0"/>
      <c r="ZN366" s="0"/>
      <c r="ZO366" s="0"/>
      <c r="ZP366" s="0"/>
      <c r="ZQ366" s="0"/>
      <c r="ZR366" s="0"/>
      <c r="ZS366" s="0"/>
      <c r="ZT366" s="0"/>
      <c r="ZU366" s="0"/>
      <c r="ZV366" s="0"/>
      <c r="ZW366" s="0"/>
      <c r="ZX366" s="0"/>
      <c r="ZY366" s="0"/>
      <c r="ZZ366" s="0"/>
      <c r="AAA366" s="0"/>
      <c r="AAB366" s="0"/>
      <c r="AAC366" s="0"/>
      <c r="AAD366" s="0"/>
      <c r="AAE366" s="0"/>
      <c r="AAF366" s="0"/>
      <c r="AAG366" s="0"/>
      <c r="AAH366" s="0"/>
      <c r="AAI366" s="0"/>
      <c r="AAJ366" s="0"/>
      <c r="AAK366" s="0"/>
      <c r="AAL366" s="0"/>
      <c r="AAM366" s="0"/>
      <c r="AAN366" s="0"/>
      <c r="AAO366" s="0"/>
      <c r="AAP366" s="0"/>
      <c r="AAQ366" s="0"/>
      <c r="AAR366" s="0"/>
      <c r="AAS366" s="0"/>
      <c r="AAT366" s="0"/>
      <c r="AAU366" s="0"/>
      <c r="AAV366" s="0"/>
      <c r="AAW366" s="0"/>
      <c r="AAX366" s="0"/>
      <c r="AAY366" s="0"/>
      <c r="AAZ366" s="0"/>
      <c r="ABA366" s="0"/>
      <c r="ABB366" s="0"/>
      <c r="ABC366" s="0"/>
      <c r="ABD366" s="0"/>
      <c r="ABE366" s="0"/>
      <c r="ABF366" s="0"/>
      <c r="ABG366" s="0"/>
      <c r="ABH366" s="0"/>
      <c r="ABI366" s="0"/>
      <c r="ABJ366" s="0"/>
      <c r="ABK366" s="0"/>
      <c r="ABL366" s="0"/>
      <c r="ABM366" s="0"/>
      <c r="ABN366" s="0"/>
      <c r="ABO366" s="0"/>
      <c r="ABP366" s="0"/>
      <c r="ABQ366" s="0"/>
      <c r="ABR366" s="0"/>
      <c r="ABS366" s="0"/>
      <c r="ABT366" s="0"/>
      <c r="ABU366" s="0"/>
      <c r="ABV366" s="0"/>
      <c r="ABW366" s="0"/>
      <c r="ABX366" s="0"/>
      <c r="ABY366" s="0"/>
      <c r="ABZ366" s="0"/>
      <c r="ACA366" s="0"/>
      <c r="ACB366" s="0"/>
      <c r="ACC366" s="0"/>
      <c r="ACD366" s="0"/>
      <c r="ACE366" s="0"/>
      <c r="ACF366" s="0"/>
      <c r="ACG366" s="0"/>
      <c r="ACH366" s="0"/>
      <c r="ACI366" s="0"/>
      <c r="ACJ366" s="0"/>
      <c r="ACK366" s="0"/>
      <c r="ACL366" s="0"/>
      <c r="ACM366" s="0"/>
      <c r="ACN366" s="0"/>
      <c r="ACO366" s="0"/>
      <c r="ACP366" s="0"/>
      <c r="ACQ366" s="0"/>
      <c r="ACR366" s="0"/>
      <c r="ACS366" s="0"/>
      <c r="ACT366" s="0"/>
      <c r="ACU366" s="0"/>
      <c r="ACV366" s="0"/>
      <c r="ACW366" s="0"/>
      <c r="ACX366" s="0"/>
      <c r="ACY366" s="0"/>
      <c r="ACZ366" s="0"/>
      <c r="ADA366" s="0"/>
      <c r="ADB366" s="0"/>
      <c r="ADC366" s="0"/>
      <c r="ADD366" s="0"/>
      <c r="ADE366" s="0"/>
      <c r="ADF366" s="0"/>
      <c r="ADG366" s="0"/>
      <c r="ADH366" s="0"/>
      <c r="ADI366" s="0"/>
      <c r="ADJ366" s="0"/>
      <c r="ADK366" s="0"/>
      <c r="ADL366" s="0"/>
      <c r="ADM366" s="0"/>
      <c r="ADN366" s="0"/>
      <c r="ADO366" s="0"/>
      <c r="ADP366" s="0"/>
      <c r="ADQ366" s="0"/>
      <c r="ADR366" s="0"/>
      <c r="ADS366" s="0"/>
      <c r="ADT366" s="0"/>
      <c r="ADU366" s="0"/>
      <c r="ADV366" s="0"/>
      <c r="ADW366" s="0"/>
      <c r="ADX366" s="0"/>
      <c r="ADY366" s="0"/>
      <c r="ADZ366" s="0"/>
      <c r="AEA366" s="0"/>
      <c r="AEB366" s="0"/>
      <c r="AEC366" s="0"/>
    </row>
    <row r="367" customFormat="false" ht="15" hidden="false" customHeight="true" outlineLevel="0" collapsed="false">
      <c r="A367" s="0"/>
      <c r="B367" s="0"/>
      <c r="C367" s="232"/>
      <c r="D367" s="221"/>
      <c r="E367" s="257" t="s">
        <v>778</v>
      </c>
      <c r="F367" s="12" t="n">
        <f aca="false">F342</f>
        <v>5</v>
      </c>
      <c r="G367" s="12" t="n">
        <f aca="false">G342</f>
        <v>9</v>
      </c>
      <c r="H367" s="12" t="n">
        <f aca="false">H342</f>
        <v>38</v>
      </c>
      <c r="I367" s="12" t="n">
        <f aca="false">I342</f>
        <v>4</v>
      </c>
      <c r="J367" s="12" t="n">
        <f aca="false">J342</f>
        <v>1</v>
      </c>
      <c r="K367" s="253" t="n">
        <f aca="false">SUM(F367:J367)</f>
        <v>57</v>
      </c>
      <c r="L367" s="285" t="n">
        <v>89</v>
      </c>
      <c r="M367" s="286" t="n">
        <v>1.5</v>
      </c>
      <c r="N367" s="287" t="n">
        <v>20</v>
      </c>
      <c r="O367" s="288" t="n">
        <v>3871.29</v>
      </c>
      <c r="P367" s="255" t="n">
        <v>1980</v>
      </c>
      <c r="Q367" s="256" t="n">
        <f aca="false">ABS(N367-L367)</f>
        <v>69</v>
      </c>
      <c r="R367" s="182"/>
      <c r="S367" s="264"/>
      <c r="T367" s="265"/>
      <c r="U367" s="264"/>
      <c r="V367" s="264"/>
      <c r="W367" s="264"/>
      <c r="X367" s="264"/>
      <c r="Y367" s="264"/>
      <c r="Z367" s="264"/>
      <c r="AA367" s="264"/>
      <c r="AB367" s="266"/>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DC367" s="0"/>
      <c r="DD367" s="0"/>
      <c r="DE367" s="0"/>
      <c r="DF367" s="0"/>
      <c r="DG367" s="0"/>
      <c r="DH367" s="0"/>
      <c r="DI367" s="0"/>
      <c r="DJ367" s="0"/>
      <c r="DK367" s="0"/>
      <c r="DL367" s="0"/>
      <c r="DM367" s="0"/>
      <c r="DN367" s="0"/>
      <c r="DO367" s="0"/>
      <c r="DP367" s="0"/>
      <c r="DQ367" s="0"/>
      <c r="DR367" s="0"/>
      <c r="DS367" s="0"/>
      <c r="DT367" s="0"/>
      <c r="DU367" s="0"/>
      <c r="DV367" s="0"/>
      <c r="DW367" s="0"/>
      <c r="DX367" s="0"/>
      <c r="DY367" s="0"/>
      <c r="DZ367" s="0"/>
      <c r="EA367" s="0"/>
      <c r="EB367" s="0"/>
      <c r="EC367" s="0"/>
      <c r="ED367" s="0"/>
      <c r="EE367" s="0"/>
      <c r="EF367" s="0"/>
      <c r="EG367" s="0"/>
      <c r="EH367" s="0"/>
      <c r="EI367" s="0"/>
      <c r="EJ367" s="0"/>
      <c r="EK367" s="0"/>
      <c r="EL367" s="0"/>
      <c r="EM367" s="0"/>
      <c r="EN367" s="0"/>
      <c r="EO367" s="0"/>
      <c r="EP367" s="0"/>
      <c r="EQ367" s="0"/>
      <c r="ER367" s="0"/>
      <c r="ES367" s="0"/>
      <c r="ET367" s="0"/>
      <c r="EU367" s="0"/>
      <c r="EV367" s="0"/>
      <c r="EW367" s="0"/>
      <c r="EX367" s="0"/>
      <c r="EY367" s="0"/>
      <c r="EZ367" s="0"/>
      <c r="FA367" s="0"/>
      <c r="FB367" s="0"/>
      <c r="FC367" s="0"/>
      <c r="FD367" s="0"/>
      <c r="FE367" s="0"/>
      <c r="FF367" s="0"/>
      <c r="FG367" s="0"/>
      <c r="FH367" s="0"/>
      <c r="FI367" s="0"/>
      <c r="FJ367" s="0"/>
      <c r="FK367" s="0"/>
      <c r="FL367" s="0"/>
      <c r="FM367" s="0"/>
      <c r="FN367" s="0"/>
      <c r="FO367" s="0"/>
      <c r="FP367" s="0"/>
      <c r="FQ367" s="0"/>
      <c r="FR367" s="0"/>
      <c r="FS367" s="0"/>
      <c r="FT367" s="0"/>
      <c r="FU367" s="0"/>
      <c r="FV367" s="0"/>
      <c r="FW367" s="0"/>
      <c r="FX367" s="0"/>
      <c r="FY367" s="0"/>
      <c r="FZ367" s="0"/>
      <c r="GA367" s="0"/>
      <c r="GB367" s="0"/>
      <c r="GC367" s="0"/>
      <c r="GD367" s="0"/>
      <c r="GE367" s="0"/>
      <c r="GF367" s="0"/>
      <c r="GG367" s="0"/>
      <c r="GH367" s="0"/>
      <c r="GI367" s="0"/>
      <c r="GJ367" s="0"/>
      <c r="GK367" s="0"/>
      <c r="GL367" s="0"/>
      <c r="GM367" s="0"/>
      <c r="GN367" s="0"/>
      <c r="GO367" s="0"/>
      <c r="GP367" s="0"/>
      <c r="GQ367" s="0"/>
      <c r="GR367" s="0"/>
      <c r="GS367" s="0"/>
      <c r="GT367" s="0"/>
      <c r="GU367" s="0"/>
      <c r="GV367" s="0"/>
      <c r="GW367" s="0"/>
      <c r="GX367" s="0"/>
      <c r="GY367" s="0"/>
      <c r="GZ367" s="0"/>
      <c r="HA367" s="0"/>
      <c r="HB367" s="0"/>
      <c r="HC367" s="0"/>
      <c r="HD367" s="0"/>
      <c r="HE367" s="0"/>
      <c r="HF367" s="0"/>
      <c r="HG367" s="0"/>
      <c r="HH367" s="0"/>
      <c r="HI367" s="0"/>
      <c r="HJ367" s="0"/>
      <c r="HK367" s="0"/>
      <c r="HL367" s="0"/>
      <c r="HM367" s="0"/>
      <c r="HN367" s="0"/>
      <c r="HO367" s="0"/>
      <c r="HP367" s="0"/>
      <c r="HQ367" s="0"/>
      <c r="HR367" s="0"/>
      <c r="HS367" s="0"/>
      <c r="HT367" s="0"/>
      <c r="HU367" s="0"/>
      <c r="HV367" s="0"/>
      <c r="HW367" s="0"/>
      <c r="HX367" s="0"/>
      <c r="HY367" s="0"/>
      <c r="HZ367" s="0"/>
      <c r="IA367" s="0"/>
      <c r="IB367" s="0"/>
      <c r="IC367" s="0"/>
      <c r="ID367" s="0"/>
      <c r="IE367" s="0"/>
      <c r="IF367" s="0"/>
      <c r="IG367" s="0"/>
      <c r="IH367" s="0"/>
      <c r="II367" s="0"/>
      <c r="IJ367" s="0"/>
      <c r="IK367" s="0"/>
      <c r="IL367" s="0"/>
      <c r="IM367" s="0"/>
      <c r="IN367" s="0"/>
      <c r="IO367" s="0"/>
      <c r="IP367" s="0"/>
      <c r="IQ367" s="0"/>
      <c r="IR367" s="0"/>
      <c r="IS367" s="0"/>
      <c r="IT367" s="0"/>
      <c r="IU367" s="0"/>
      <c r="IV367" s="0"/>
      <c r="IW367" s="0"/>
      <c r="IX367" s="0"/>
      <c r="IY367" s="0"/>
      <c r="IZ367" s="0"/>
      <c r="JA367" s="0"/>
      <c r="JB367" s="0"/>
      <c r="JC367" s="0"/>
      <c r="JD367" s="0"/>
      <c r="JE367" s="0"/>
      <c r="JF367" s="0"/>
      <c r="JG367" s="0"/>
      <c r="JH367" s="0"/>
      <c r="JI367" s="0"/>
      <c r="JJ367" s="0"/>
      <c r="JK367" s="0"/>
      <c r="JL367" s="0"/>
      <c r="JM367" s="0"/>
      <c r="JN367" s="0"/>
      <c r="JO367" s="0"/>
      <c r="JP367" s="0"/>
      <c r="JQ367" s="0"/>
      <c r="JR367" s="0"/>
      <c r="JS367" s="0"/>
      <c r="JT367" s="0"/>
      <c r="JU367" s="0"/>
      <c r="JV367" s="0"/>
      <c r="JW367" s="0"/>
      <c r="JX367" s="0"/>
      <c r="JY367" s="0"/>
      <c r="JZ367" s="0"/>
      <c r="KA367" s="0"/>
      <c r="KB367" s="0"/>
      <c r="KC367" s="0"/>
      <c r="KD367" s="0"/>
      <c r="KE367" s="0"/>
      <c r="KF367" s="0"/>
      <c r="KG367" s="0"/>
      <c r="KH367" s="0"/>
      <c r="KI367" s="0"/>
      <c r="KJ367" s="0"/>
      <c r="KK367" s="0"/>
      <c r="KL367" s="0"/>
      <c r="KM367" s="0"/>
      <c r="KN367" s="0"/>
      <c r="KO367" s="0"/>
      <c r="KP367" s="0"/>
      <c r="KQ367" s="0"/>
      <c r="KR367" s="0"/>
      <c r="KS367" s="0"/>
      <c r="KT367" s="0"/>
      <c r="KU367" s="0"/>
      <c r="KV367" s="0"/>
      <c r="KW367" s="0"/>
      <c r="KX367" s="0"/>
      <c r="KY367" s="0"/>
      <c r="KZ367" s="0"/>
      <c r="LA367" s="0"/>
      <c r="LB367" s="0"/>
      <c r="LC367" s="0"/>
      <c r="LD367" s="0"/>
      <c r="LE367" s="0"/>
      <c r="LF367" s="0"/>
      <c r="LG367" s="0"/>
      <c r="LH367" s="0"/>
      <c r="LI367" s="0"/>
      <c r="LJ367" s="0"/>
      <c r="LK367" s="0"/>
      <c r="LL367" s="0"/>
      <c r="LM367" s="0"/>
      <c r="LN367" s="0"/>
      <c r="LO367" s="0"/>
      <c r="LP367" s="0"/>
      <c r="LQ367" s="0"/>
      <c r="LR367" s="0"/>
      <c r="LS367" s="0"/>
      <c r="LT367" s="0"/>
      <c r="LU367" s="0"/>
      <c r="LV367" s="0"/>
      <c r="LW367" s="0"/>
      <c r="LX367" s="0"/>
      <c r="LY367" s="0"/>
      <c r="LZ367" s="0"/>
      <c r="MA367" s="0"/>
      <c r="MB367" s="0"/>
      <c r="MC367" s="0"/>
      <c r="MD367" s="0"/>
      <c r="ME367" s="0"/>
      <c r="MF367" s="0"/>
      <c r="MG367" s="0"/>
      <c r="MH367" s="0"/>
      <c r="MI367" s="0"/>
      <c r="MJ367" s="0"/>
      <c r="MK367" s="0"/>
      <c r="ML367" s="0"/>
      <c r="MM367" s="0"/>
      <c r="MN367" s="0"/>
      <c r="MO367" s="0"/>
      <c r="MP367" s="0"/>
      <c r="MQ367" s="0"/>
      <c r="MR367" s="0"/>
      <c r="MS367" s="0"/>
      <c r="MT367" s="0"/>
      <c r="MU367" s="0"/>
      <c r="MV367" s="0"/>
      <c r="MW367" s="0"/>
      <c r="MX367" s="0"/>
      <c r="MY367" s="0"/>
      <c r="MZ367" s="0"/>
      <c r="NA367" s="0"/>
      <c r="NB367" s="0"/>
      <c r="NC367" s="0"/>
      <c r="ND367" s="0"/>
      <c r="NE367" s="0"/>
      <c r="NF367" s="0"/>
      <c r="NG367" s="0"/>
      <c r="NH367" s="0"/>
      <c r="NI367" s="0"/>
      <c r="NJ367" s="0"/>
      <c r="NK367" s="0"/>
      <c r="NL367" s="0"/>
      <c r="NM367" s="0"/>
      <c r="NN367" s="0"/>
      <c r="NO367" s="0"/>
      <c r="NP367" s="0"/>
      <c r="NQ367" s="0"/>
      <c r="NR367" s="0"/>
      <c r="NS367" s="0"/>
      <c r="NT367" s="0"/>
      <c r="NU367" s="0"/>
      <c r="NV367" s="0"/>
      <c r="NW367" s="0"/>
      <c r="NX367" s="0"/>
      <c r="NY367" s="0"/>
      <c r="NZ367" s="0"/>
      <c r="OA367" s="0"/>
      <c r="OB367" s="0"/>
      <c r="OC367" s="0"/>
      <c r="OD367" s="0"/>
      <c r="OE367" s="0"/>
      <c r="OF367" s="0"/>
      <c r="OG367" s="0"/>
      <c r="OH367" s="0"/>
      <c r="OI367" s="0"/>
      <c r="OJ367" s="0"/>
      <c r="OK367" s="0"/>
      <c r="OL367" s="0"/>
      <c r="OM367" s="0"/>
      <c r="ON367" s="0"/>
      <c r="OO367" s="0"/>
      <c r="OP367" s="0"/>
      <c r="OQ367" s="0"/>
      <c r="OR367" s="0"/>
      <c r="OS367" s="0"/>
      <c r="OT367" s="0"/>
      <c r="OU367" s="0"/>
      <c r="OV367" s="0"/>
      <c r="OW367" s="0"/>
      <c r="OX367" s="0"/>
      <c r="OY367" s="0"/>
      <c r="OZ367" s="0"/>
      <c r="PA367" s="0"/>
      <c r="PB367" s="0"/>
      <c r="PC367" s="0"/>
      <c r="PD367" s="0"/>
      <c r="PE367" s="0"/>
      <c r="PF367" s="0"/>
      <c r="PG367" s="0"/>
      <c r="PH367" s="0"/>
      <c r="PI367" s="0"/>
      <c r="PJ367" s="0"/>
      <c r="PK367" s="0"/>
      <c r="PL367" s="0"/>
      <c r="PM367" s="0"/>
      <c r="PN367" s="0"/>
      <c r="PO367" s="0"/>
      <c r="PP367" s="0"/>
      <c r="PQ367" s="0"/>
      <c r="PR367" s="0"/>
      <c r="PS367" s="0"/>
      <c r="PT367" s="0"/>
      <c r="PU367" s="0"/>
      <c r="PV367" s="0"/>
      <c r="PW367" s="0"/>
      <c r="PX367" s="0"/>
      <c r="PY367" s="0"/>
      <c r="PZ367" s="0"/>
      <c r="QA367" s="0"/>
      <c r="QB367" s="0"/>
      <c r="QC367" s="0"/>
      <c r="QD367" s="0"/>
      <c r="QE367" s="0"/>
      <c r="QF367" s="0"/>
      <c r="QG367" s="0"/>
      <c r="QH367" s="0"/>
      <c r="QI367" s="0"/>
      <c r="QJ367" s="0"/>
      <c r="QK367" s="0"/>
      <c r="QL367" s="0"/>
      <c r="QM367" s="0"/>
      <c r="QN367" s="0"/>
      <c r="QO367" s="0"/>
      <c r="QP367" s="0"/>
      <c r="QQ367" s="0"/>
      <c r="QR367" s="0"/>
      <c r="QS367" s="0"/>
      <c r="QT367" s="0"/>
      <c r="QU367" s="0"/>
      <c r="QV367" s="0"/>
      <c r="QW367" s="0"/>
      <c r="QX367" s="0"/>
      <c r="QY367" s="0"/>
      <c r="QZ367" s="0"/>
      <c r="RA367" s="0"/>
      <c r="RB367" s="0"/>
      <c r="RC367" s="0"/>
      <c r="RD367" s="0"/>
      <c r="RE367" s="0"/>
      <c r="RF367" s="0"/>
      <c r="RG367" s="0"/>
      <c r="RH367" s="0"/>
      <c r="RI367" s="0"/>
      <c r="RJ367" s="0"/>
      <c r="RK367" s="0"/>
      <c r="RL367" s="0"/>
      <c r="RM367" s="0"/>
      <c r="RN367" s="0"/>
      <c r="RO367" s="0"/>
      <c r="RP367" s="0"/>
      <c r="RQ367" s="0"/>
      <c r="RR367" s="0"/>
      <c r="RS367" s="0"/>
      <c r="RT367" s="0"/>
      <c r="RU367" s="0"/>
      <c r="RV367" s="0"/>
      <c r="RW367" s="0"/>
      <c r="RX367" s="0"/>
      <c r="RY367" s="0"/>
      <c r="RZ367" s="0"/>
      <c r="SA367" s="0"/>
      <c r="SB367" s="0"/>
      <c r="SC367" s="0"/>
      <c r="SD367" s="0"/>
      <c r="SE367" s="0"/>
      <c r="SF367" s="0"/>
      <c r="SG367" s="0"/>
      <c r="SH367" s="0"/>
      <c r="SI367" s="0"/>
      <c r="SJ367" s="0"/>
      <c r="SK367" s="0"/>
      <c r="SL367" s="0"/>
      <c r="SM367" s="0"/>
      <c r="SN367" s="0"/>
      <c r="SO367" s="0"/>
      <c r="SP367" s="0"/>
      <c r="SQ367" s="0"/>
      <c r="SR367" s="0"/>
      <c r="SS367" s="0"/>
      <c r="ST367" s="0"/>
      <c r="SU367" s="0"/>
      <c r="SV367" s="0"/>
      <c r="SW367" s="0"/>
      <c r="SX367" s="0"/>
      <c r="SY367" s="0"/>
      <c r="SZ367" s="0"/>
      <c r="TA367" s="0"/>
      <c r="TB367" s="0"/>
      <c r="TC367" s="0"/>
      <c r="TD367" s="0"/>
      <c r="TE367" s="0"/>
      <c r="TF367" s="0"/>
      <c r="TG367" s="0"/>
      <c r="TH367" s="0"/>
      <c r="TI367" s="0"/>
      <c r="TJ367" s="0"/>
      <c r="TK367" s="0"/>
      <c r="TL367" s="0"/>
      <c r="TM367" s="0"/>
      <c r="TN367" s="0"/>
      <c r="TO367" s="0"/>
      <c r="TP367" s="0"/>
      <c r="TQ367" s="0"/>
      <c r="TR367" s="0"/>
      <c r="TS367" s="0"/>
      <c r="TT367" s="0"/>
      <c r="TU367" s="0"/>
      <c r="TV367" s="0"/>
      <c r="TW367" s="0"/>
      <c r="TX367" s="0"/>
      <c r="TY367" s="0"/>
      <c r="TZ367" s="0"/>
      <c r="UA367" s="0"/>
      <c r="UB367" s="0"/>
      <c r="UC367" s="0"/>
      <c r="UD367" s="0"/>
      <c r="UE367" s="0"/>
      <c r="UF367" s="0"/>
      <c r="UG367" s="0"/>
      <c r="UH367" s="0"/>
      <c r="UI367" s="0"/>
      <c r="UJ367" s="0"/>
      <c r="UK367" s="0"/>
      <c r="UL367" s="0"/>
      <c r="UM367" s="0"/>
      <c r="UN367" s="0"/>
      <c r="UO367" s="0"/>
      <c r="UP367" s="0"/>
      <c r="UQ367" s="0"/>
      <c r="UR367" s="0"/>
      <c r="US367" s="0"/>
      <c r="UT367" s="0"/>
      <c r="UU367" s="0"/>
      <c r="UV367" s="0"/>
      <c r="UW367" s="0"/>
      <c r="UX367" s="0"/>
      <c r="UY367" s="0"/>
      <c r="UZ367" s="0"/>
      <c r="VA367" s="0"/>
      <c r="VB367" s="0"/>
      <c r="VC367" s="0"/>
      <c r="VD367" s="0"/>
      <c r="VE367" s="0"/>
      <c r="VF367" s="0"/>
      <c r="VG367" s="0"/>
      <c r="VH367" s="0"/>
      <c r="VI367" s="0"/>
      <c r="VJ367" s="0"/>
      <c r="VK367" s="0"/>
      <c r="VL367" s="0"/>
      <c r="VM367" s="0"/>
      <c r="VN367" s="0"/>
      <c r="VO367" s="0"/>
      <c r="VP367" s="0"/>
      <c r="VQ367" s="0"/>
      <c r="VR367" s="0"/>
      <c r="VS367" s="0"/>
      <c r="VT367" s="0"/>
      <c r="VU367" s="0"/>
      <c r="VV367" s="0"/>
      <c r="VW367" s="0"/>
      <c r="VX367" s="0"/>
      <c r="VY367" s="0"/>
      <c r="VZ367" s="0"/>
      <c r="WA367" s="0"/>
      <c r="WB367" s="0"/>
      <c r="WC367" s="0"/>
      <c r="WD367" s="0"/>
      <c r="WE367" s="0"/>
      <c r="WF367" s="0"/>
      <c r="WG367" s="0"/>
      <c r="WH367" s="0"/>
      <c r="WI367" s="0"/>
      <c r="WJ367" s="0"/>
      <c r="WK367" s="0"/>
      <c r="WL367" s="0"/>
      <c r="WM367" s="0"/>
      <c r="WN367" s="0"/>
      <c r="WO367" s="0"/>
      <c r="WP367" s="0"/>
      <c r="WQ367" s="0"/>
      <c r="WR367" s="0"/>
      <c r="WS367" s="0"/>
      <c r="WT367" s="0"/>
      <c r="WU367" s="0"/>
      <c r="WV367" s="0"/>
      <c r="WW367" s="0"/>
      <c r="WX367" s="0"/>
      <c r="WY367" s="0"/>
      <c r="WZ367" s="0"/>
      <c r="XA367" s="0"/>
      <c r="XB367" s="0"/>
      <c r="XC367" s="0"/>
      <c r="XD367" s="0"/>
      <c r="XE367" s="0"/>
      <c r="XF367" s="0"/>
      <c r="XG367" s="0"/>
      <c r="XH367" s="0"/>
      <c r="XI367" s="0"/>
      <c r="XJ367" s="0"/>
      <c r="XK367" s="0"/>
      <c r="XL367" s="0"/>
      <c r="XM367" s="0"/>
      <c r="XN367" s="0"/>
      <c r="XO367" s="0"/>
      <c r="XP367" s="0"/>
      <c r="XQ367" s="0"/>
      <c r="XR367" s="0"/>
      <c r="XS367" s="0"/>
      <c r="XT367" s="0"/>
      <c r="XU367" s="0"/>
      <c r="XV367" s="0"/>
      <c r="XW367" s="0"/>
      <c r="XX367" s="0"/>
      <c r="XY367" s="0"/>
      <c r="XZ367" s="0"/>
      <c r="YA367" s="0"/>
      <c r="YB367" s="0"/>
      <c r="YC367" s="0"/>
      <c r="YD367" s="0"/>
      <c r="YE367" s="0"/>
      <c r="YF367" s="0"/>
      <c r="YG367" s="0"/>
      <c r="YH367" s="0"/>
      <c r="YI367" s="0"/>
      <c r="YJ367" s="0"/>
      <c r="YK367" s="0"/>
      <c r="YL367" s="0"/>
      <c r="YM367" s="0"/>
      <c r="YN367" s="0"/>
      <c r="YO367" s="0"/>
      <c r="YP367" s="0"/>
      <c r="YQ367" s="0"/>
      <c r="YR367" s="0"/>
      <c r="YS367" s="0"/>
      <c r="YT367" s="0"/>
      <c r="YU367" s="0"/>
      <c r="YV367" s="0"/>
      <c r="YW367" s="0"/>
      <c r="YX367" s="0"/>
      <c r="YY367" s="0"/>
      <c r="YZ367" s="0"/>
      <c r="ZA367" s="0"/>
      <c r="ZB367" s="0"/>
      <c r="ZC367" s="0"/>
      <c r="ZD367" s="0"/>
      <c r="ZE367" s="0"/>
      <c r="ZF367" s="0"/>
      <c r="ZG367" s="0"/>
      <c r="ZH367" s="0"/>
      <c r="ZI367" s="0"/>
      <c r="ZJ367" s="0"/>
      <c r="ZK367" s="0"/>
      <c r="ZL367" s="0"/>
      <c r="ZM367" s="0"/>
      <c r="ZN367" s="0"/>
      <c r="ZO367" s="0"/>
      <c r="ZP367" s="0"/>
      <c r="ZQ367" s="0"/>
      <c r="ZR367" s="0"/>
      <c r="ZS367" s="0"/>
      <c r="ZT367" s="0"/>
      <c r="ZU367" s="0"/>
      <c r="ZV367" s="0"/>
      <c r="ZW367" s="0"/>
      <c r="ZX367" s="0"/>
      <c r="ZY367" s="0"/>
      <c r="ZZ367" s="0"/>
      <c r="AAA367" s="0"/>
      <c r="AAB367" s="0"/>
      <c r="AAC367" s="0"/>
      <c r="AAD367" s="0"/>
      <c r="AAE367" s="0"/>
      <c r="AAF367" s="0"/>
      <c r="AAG367" s="0"/>
      <c r="AAH367" s="0"/>
      <c r="AAI367" s="0"/>
      <c r="AAJ367" s="0"/>
      <c r="AAK367" s="0"/>
      <c r="AAL367" s="0"/>
      <c r="AAM367" s="0"/>
      <c r="AAN367" s="0"/>
      <c r="AAO367" s="0"/>
      <c r="AAP367" s="0"/>
      <c r="AAQ367" s="0"/>
      <c r="AAR367" s="0"/>
      <c r="AAS367" s="0"/>
      <c r="AAT367" s="0"/>
      <c r="AAU367" s="0"/>
      <c r="AAV367" s="0"/>
      <c r="AAW367" s="0"/>
      <c r="AAX367" s="0"/>
      <c r="AAY367" s="0"/>
      <c r="AAZ367" s="0"/>
      <c r="ABA367" s="0"/>
      <c r="ABB367" s="0"/>
      <c r="ABC367" s="0"/>
      <c r="ABD367" s="0"/>
      <c r="ABE367" s="0"/>
      <c r="ABF367" s="0"/>
      <c r="ABG367" s="0"/>
      <c r="ABH367" s="0"/>
      <c r="ABI367" s="0"/>
      <c r="ABJ367" s="0"/>
      <c r="ABK367" s="0"/>
      <c r="ABL367" s="0"/>
      <c r="ABM367" s="0"/>
      <c r="ABN367" s="0"/>
      <c r="ABO367" s="0"/>
      <c r="ABP367" s="0"/>
      <c r="ABQ367" s="0"/>
      <c r="ABR367" s="0"/>
      <c r="ABS367" s="0"/>
      <c r="ABT367" s="0"/>
      <c r="ABU367" s="0"/>
      <c r="ABV367" s="0"/>
      <c r="ABW367" s="0"/>
      <c r="ABX367" s="0"/>
      <c r="ABY367" s="0"/>
      <c r="ABZ367" s="0"/>
      <c r="ACA367" s="0"/>
      <c r="ACB367" s="0"/>
      <c r="ACC367" s="0"/>
      <c r="ACD367" s="0"/>
      <c r="ACE367" s="0"/>
      <c r="ACF367" s="0"/>
      <c r="ACG367" s="0"/>
      <c r="ACH367" s="0"/>
      <c r="ACI367" s="0"/>
      <c r="ACJ367" s="0"/>
      <c r="ACK367" s="0"/>
      <c r="ACL367" s="0"/>
      <c r="ACM367" s="0"/>
      <c r="ACN367" s="0"/>
      <c r="ACO367" s="0"/>
      <c r="ACP367" s="0"/>
      <c r="ACQ367" s="0"/>
      <c r="ACR367" s="0"/>
      <c r="ACS367" s="0"/>
      <c r="ACT367" s="0"/>
      <c r="ACU367" s="0"/>
      <c r="ACV367" s="0"/>
      <c r="ACW367" s="0"/>
      <c r="ACX367" s="0"/>
      <c r="ACY367" s="0"/>
      <c r="ACZ367" s="0"/>
      <c r="ADA367" s="0"/>
      <c r="ADB367" s="0"/>
      <c r="ADC367" s="0"/>
      <c r="ADD367" s="0"/>
      <c r="ADE367" s="0"/>
      <c r="ADF367" s="0"/>
      <c r="ADG367" s="0"/>
      <c r="ADH367" s="0"/>
      <c r="ADI367" s="0"/>
      <c r="ADJ367" s="0"/>
      <c r="ADK367" s="0"/>
      <c r="ADL367" s="0"/>
      <c r="ADM367" s="0"/>
      <c r="ADN367" s="0"/>
      <c r="ADO367" s="0"/>
      <c r="ADP367" s="0"/>
      <c r="ADQ367" s="0"/>
      <c r="ADR367" s="0"/>
      <c r="ADS367" s="0"/>
      <c r="ADT367" s="0"/>
      <c r="ADU367" s="0"/>
      <c r="ADV367" s="0"/>
      <c r="ADW367" s="0"/>
      <c r="ADX367" s="0"/>
      <c r="ADY367" s="0"/>
      <c r="ADZ367" s="0"/>
      <c r="AEA367" s="0"/>
      <c r="AEB367" s="0"/>
      <c r="AEC367" s="0"/>
    </row>
    <row r="368" customFormat="false" ht="15" hidden="false" customHeight="true" outlineLevel="0" collapsed="false">
      <c r="A368" s="0"/>
      <c r="B368" s="0"/>
      <c r="C368" s="232"/>
      <c r="D368" s="221"/>
      <c r="E368" s="257" t="s">
        <v>777</v>
      </c>
      <c r="F368" s="12" t="n">
        <f aca="false">F341</f>
        <v>9</v>
      </c>
      <c r="G368" s="12" t="n">
        <f aca="false">G341</f>
        <v>12</v>
      </c>
      <c r="H368" s="12" t="n">
        <f aca="false">H341</f>
        <v>24</v>
      </c>
      <c r="I368" s="12" t="n">
        <f aca="false">I341</f>
        <v>1</v>
      </c>
      <c r="J368" s="12" t="n">
        <f aca="false">J341</f>
        <v>0</v>
      </c>
      <c r="K368" s="253" t="n">
        <f aca="false">SUM(F368:J368)</f>
        <v>46</v>
      </c>
      <c r="L368" s="285" t="n">
        <v>104.4</v>
      </c>
      <c r="M368" s="286" t="n">
        <v>1.5</v>
      </c>
      <c r="N368" s="287" t="n">
        <v>15</v>
      </c>
      <c r="O368" s="288" t="n">
        <v>3292.08</v>
      </c>
      <c r="P368" s="255" t="n">
        <v>1990</v>
      </c>
      <c r="Q368" s="256" t="n">
        <f aca="false">ABS(N368-L368)</f>
        <v>89.4</v>
      </c>
      <c r="R368" s="182"/>
      <c r="S368" s="264"/>
      <c r="T368" s="265"/>
      <c r="U368" s="264"/>
      <c r="V368" s="264"/>
      <c r="W368" s="264"/>
      <c r="X368" s="264"/>
      <c r="Y368" s="264"/>
      <c r="Z368" s="264"/>
      <c r="AA368" s="264"/>
      <c r="AB368" s="266"/>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c r="CA368" s="0"/>
      <c r="CB368" s="0"/>
      <c r="CC368" s="0"/>
      <c r="CD368" s="0"/>
      <c r="CE368" s="0"/>
      <c r="CF368" s="0"/>
      <c r="CG368" s="0"/>
      <c r="CH368" s="0"/>
      <c r="CI368" s="0"/>
      <c r="CJ368" s="0"/>
      <c r="CK368" s="0"/>
      <c r="CL368" s="0"/>
      <c r="CM368" s="0"/>
      <c r="CN368" s="0"/>
      <c r="CO368" s="0"/>
      <c r="CP368" s="0"/>
      <c r="CQ368" s="0"/>
      <c r="CR368" s="0"/>
      <c r="CS368" s="0"/>
      <c r="CT368" s="0"/>
      <c r="CU368" s="0"/>
      <c r="CV368" s="0"/>
      <c r="CW368" s="0"/>
      <c r="CX368" s="0"/>
      <c r="CY368" s="0"/>
      <c r="CZ368" s="0"/>
      <c r="DA368" s="0"/>
      <c r="DB368" s="0"/>
      <c r="DC368" s="0"/>
      <c r="DD368" s="0"/>
      <c r="DE368" s="0"/>
      <c r="DF368" s="0"/>
      <c r="DG368" s="0"/>
      <c r="DH368" s="0"/>
      <c r="DI368" s="0"/>
      <c r="DJ368" s="0"/>
      <c r="DK368" s="0"/>
      <c r="DL368" s="0"/>
      <c r="DM368" s="0"/>
      <c r="DN368" s="0"/>
      <c r="DO368" s="0"/>
      <c r="DP368" s="0"/>
      <c r="DQ368" s="0"/>
      <c r="DR368" s="0"/>
      <c r="DS368" s="0"/>
      <c r="DT368" s="0"/>
      <c r="DU368" s="0"/>
      <c r="DV368" s="0"/>
      <c r="DW368" s="0"/>
      <c r="DX368" s="0"/>
      <c r="DY368" s="0"/>
      <c r="DZ368" s="0"/>
      <c r="EA368" s="0"/>
      <c r="EB368" s="0"/>
      <c r="EC368" s="0"/>
      <c r="ED368" s="0"/>
      <c r="EE368" s="0"/>
      <c r="EF368" s="0"/>
      <c r="EG368" s="0"/>
      <c r="EH368" s="0"/>
      <c r="EI368" s="0"/>
      <c r="EJ368" s="0"/>
      <c r="EK368" s="0"/>
      <c r="EL368" s="0"/>
      <c r="EM368" s="0"/>
      <c r="EN368" s="0"/>
      <c r="EO368" s="0"/>
      <c r="EP368" s="0"/>
      <c r="EQ368" s="0"/>
      <c r="ER368" s="0"/>
      <c r="ES368" s="0"/>
      <c r="ET368" s="0"/>
      <c r="EU368" s="0"/>
      <c r="EV368" s="0"/>
      <c r="EW368" s="0"/>
      <c r="EX368" s="0"/>
      <c r="EY368" s="0"/>
      <c r="EZ368" s="0"/>
      <c r="FA368" s="0"/>
      <c r="FB368" s="0"/>
      <c r="FC368" s="0"/>
      <c r="FD368" s="0"/>
      <c r="FE368" s="0"/>
      <c r="FF368" s="0"/>
      <c r="FG368" s="0"/>
      <c r="FH368" s="0"/>
      <c r="FI368" s="0"/>
      <c r="FJ368" s="0"/>
      <c r="FK368" s="0"/>
      <c r="FL368" s="0"/>
      <c r="FM368" s="0"/>
      <c r="FN368" s="0"/>
      <c r="FO368" s="0"/>
      <c r="FP368" s="0"/>
      <c r="FQ368" s="0"/>
      <c r="FR368" s="0"/>
      <c r="FS368" s="0"/>
      <c r="FT368" s="0"/>
      <c r="FU368" s="0"/>
      <c r="FV368" s="0"/>
      <c r="FW368" s="0"/>
      <c r="FX368" s="0"/>
      <c r="FY368" s="0"/>
      <c r="FZ368" s="0"/>
      <c r="GA368" s="0"/>
      <c r="GB368" s="0"/>
      <c r="GC368" s="0"/>
      <c r="GD368" s="0"/>
      <c r="GE368" s="0"/>
      <c r="GF368" s="0"/>
      <c r="GG368" s="0"/>
      <c r="GH368" s="0"/>
      <c r="GI368" s="0"/>
      <c r="GJ368" s="0"/>
      <c r="GK368" s="0"/>
      <c r="GL368" s="0"/>
      <c r="GM368" s="0"/>
      <c r="GN368" s="0"/>
      <c r="GO368" s="0"/>
      <c r="GP368" s="0"/>
      <c r="GQ368" s="0"/>
      <c r="GR368" s="0"/>
      <c r="GS368" s="0"/>
      <c r="GT368" s="0"/>
      <c r="GU368" s="0"/>
      <c r="GV368" s="0"/>
      <c r="GW368" s="0"/>
      <c r="GX368" s="0"/>
      <c r="GY368" s="0"/>
      <c r="GZ368" s="0"/>
      <c r="HA368" s="0"/>
      <c r="HB368" s="0"/>
      <c r="HC368" s="0"/>
      <c r="HD368" s="0"/>
      <c r="HE368" s="0"/>
      <c r="HF368" s="0"/>
      <c r="HG368" s="0"/>
      <c r="HH368" s="0"/>
      <c r="HI368" s="0"/>
      <c r="HJ368" s="0"/>
      <c r="HK368" s="0"/>
      <c r="HL368" s="0"/>
      <c r="HM368" s="0"/>
      <c r="HN368" s="0"/>
      <c r="HO368" s="0"/>
      <c r="HP368" s="0"/>
      <c r="HQ368" s="0"/>
      <c r="HR368" s="0"/>
      <c r="HS368" s="0"/>
      <c r="HT368" s="0"/>
      <c r="HU368" s="0"/>
      <c r="HV368" s="0"/>
      <c r="HW368" s="0"/>
      <c r="HX368" s="0"/>
      <c r="HY368" s="0"/>
      <c r="HZ368" s="0"/>
      <c r="IA368" s="0"/>
      <c r="IB368" s="0"/>
      <c r="IC368" s="0"/>
      <c r="ID368" s="0"/>
      <c r="IE368" s="0"/>
      <c r="IF368" s="0"/>
      <c r="IG368" s="0"/>
      <c r="IH368" s="0"/>
      <c r="II368" s="0"/>
      <c r="IJ368" s="0"/>
      <c r="IK368" s="0"/>
      <c r="IL368" s="0"/>
      <c r="IM368" s="0"/>
      <c r="IN368" s="0"/>
      <c r="IO368" s="0"/>
      <c r="IP368" s="0"/>
      <c r="IQ368" s="0"/>
      <c r="IR368" s="0"/>
      <c r="IS368" s="0"/>
      <c r="IT368" s="0"/>
      <c r="IU368" s="0"/>
      <c r="IV368" s="0"/>
      <c r="IW368" s="0"/>
      <c r="IX368" s="0"/>
      <c r="IY368" s="0"/>
      <c r="IZ368" s="0"/>
      <c r="JA368" s="0"/>
      <c r="JB368" s="0"/>
      <c r="JC368" s="0"/>
      <c r="JD368" s="0"/>
      <c r="JE368" s="0"/>
      <c r="JF368" s="0"/>
      <c r="JG368" s="0"/>
      <c r="JH368" s="0"/>
      <c r="JI368" s="0"/>
      <c r="JJ368" s="0"/>
      <c r="JK368" s="0"/>
      <c r="JL368" s="0"/>
      <c r="JM368" s="0"/>
      <c r="JN368" s="0"/>
      <c r="JO368" s="0"/>
      <c r="JP368" s="0"/>
      <c r="JQ368" s="0"/>
      <c r="JR368" s="0"/>
      <c r="JS368" s="0"/>
      <c r="JT368" s="0"/>
      <c r="JU368" s="0"/>
      <c r="JV368" s="0"/>
      <c r="JW368" s="0"/>
      <c r="JX368" s="0"/>
      <c r="JY368" s="0"/>
      <c r="JZ368" s="0"/>
      <c r="KA368" s="0"/>
      <c r="KB368" s="0"/>
      <c r="KC368" s="0"/>
      <c r="KD368" s="0"/>
      <c r="KE368" s="0"/>
      <c r="KF368" s="0"/>
      <c r="KG368" s="0"/>
      <c r="KH368" s="0"/>
      <c r="KI368" s="0"/>
      <c r="KJ368" s="0"/>
      <c r="KK368" s="0"/>
      <c r="KL368" s="0"/>
      <c r="KM368" s="0"/>
      <c r="KN368" s="0"/>
      <c r="KO368" s="0"/>
      <c r="KP368" s="0"/>
      <c r="KQ368" s="0"/>
      <c r="KR368" s="0"/>
      <c r="KS368" s="0"/>
      <c r="KT368" s="0"/>
      <c r="KU368" s="0"/>
      <c r="KV368" s="0"/>
      <c r="KW368" s="0"/>
      <c r="KX368" s="0"/>
      <c r="KY368" s="0"/>
      <c r="KZ368" s="0"/>
      <c r="LA368" s="0"/>
      <c r="LB368" s="0"/>
      <c r="LC368" s="0"/>
      <c r="LD368" s="0"/>
      <c r="LE368" s="0"/>
      <c r="LF368" s="0"/>
      <c r="LG368" s="0"/>
      <c r="LH368" s="0"/>
      <c r="LI368" s="0"/>
      <c r="LJ368" s="0"/>
      <c r="LK368" s="0"/>
      <c r="LL368" s="0"/>
      <c r="LM368" s="0"/>
      <c r="LN368" s="0"/>
      <c r="LO368" s="0"/>
      <c r="LP368" s="0"/>
      <c r="LQ368" s="0"/>
      <c r="LR368" s="0"/>
      <c r="LS368" s="0"/>
      <c r="LT368" s="0"/>
      <c r="LU368" s="0"/>
      <c r="LV368" s="0"/>
      <c r="LW368" s="0"/>
      <c r="LX368" s="0"/>
      <c r="LY368" s="0"/>
      <c r="LZ368" s="0"/>
      <c r="MA368" s="0"/>
      <c r="MB368" s="0"/>
      <c r="MC368" s="0"/>
      <c r="MD368" s="0"/>
      <c r="ME368" s="0"/>
      <c r="MF368" s="0"/>
      <c r="MG368" s="0"/>
      <c r="MH368" s="0"/>
      <c r="MI368" s="0"/>
      <c r="MJ368" s="0"/>
      <c r="MK368" s="0"/>
      <c r="ML368" s="0"/>
      <c r="MM368" s="0"/>
      <c r="MN368" s="0"/>
      <c r="MO368" s="0"/>
      <c r="MP368" s="0"/>
      <c r="MQ368" s="0"/>
      <c r="MR368" s="0"/>
      <c r="MS368" s="0"/>
      <c r="MT368" s="0"/>
      <c r="MU368" s="0"/>
      <c r="MV368" s="0"/>
      <c r="MW368" s="0"/>
      <c r="MX368" s="0"/>
      <c r="MY368" s="0"/>
      <c r="MZ368" s="0"/>
      <c r="NA368" s="0"/>
      <c r="NB368" s="0"/>
      <c r="NC368" s="0"/>
      <c r="ND368" s="0"/>
      <c r="NE368" s="0"/>
      <c r="NF368" s="0"/>
      <c r="NG368" s="0"/>
      <c r="NH368" s="0"/>
      <c r="NI368" s="0"/>
      <c r="NJ368" s="0"/>
      <c r="NK368" s="0"/>
      <c r="NL368" s="0"/>
      <c r="NM368" s="0"/>
      <c r="NN368" s="0"/>
      <c r="NO368" s="0"/>
      <c r="NP368" s="0"/>
      <c r="NQ368" s="0"/>
      <c r="NR368" s="0"/>
      <c r="NS368" s="0"/>
      <c r="NT368" s="0"/>
      <c r="NU368" s="0"/>
      <c r="NV368" s="0"/>
      <c r="NW368" s="0"/>
      <c r="NX368" s="0"/>
      <c r="NY368" s="0"/>
      <c r="NZ368" s="0"/>
      <c r="OA368" s="0"/>
      <c r="OB368" s="0"/>
      <c r="OC368" s="0"/>
      <c r="OD368" s="0"/>
      <c r="OE368" s="0"/>
      <c r="OF368" s="0"/>
      <c r="OG368" s="0"/>
      <c r="OH368" s="0"/>
      <c r="OI368" s="0"/>
      <c r="OJ368" s="0"/>
      <c r="OK368" s="0"/>
      <c r="OL368" s="0"/>
      <c r="OM368" s="0"/>
      <c r="ON368" s="0"/>
      <c r="OO368" s="0"/>
      <c r="OP368" s="0"/>
      <c r="OQ368" s="0"/>
      <c r="OR368" s="0"/>
      <c r="OS368" s="0"/>
      <c r="OT368" s="0"/>
      <c r="OU368" s="0"/>
      <c r="OV368" s="0"/>
      <c r="OW368" s="0"/>
      <c r="OX368" s="0"/>
      <c r="OY368" s="0"/>
      <c r="OZ368" s="0"/>
      <c r="PA368" s="0"/>
      <c r="PB368" s="0"/>
      <c r="PC368" s="0"/>
      <c r="PD368" s="0"/>
      <c r="PE368" s="0"/>
      <c r="PF368" s="0"/>
      <c r="PG368" s="0"/>
      <c r="PH368" s="0"/>
      <c r="PI368" s="0"/>
      <c r="PJ368" s="0"/>
      <c r="PK368" s="0"/>
      <c r="PL368" s="0"/>
      <c r="PM368" s="0"/>
      <c r="PN368" s="0"/>
      <c r="PO368" s="0"/>
      <c r="PP368" s="0"/>
      <c r="PQ368" s="0"/>
      <c r="PR368" s="0"/>
      <c r="PS368" s="0"/>
      <c r="PT368" s="0"/>
      <c r="PU368" s="0"/>
      <c r="PV368" s="0"/>
      <c r="PW368" s="0"/>
      <c r="PX368" s="0"/>
      <c r="PY368" s="0"/>
      <c r="PZ368" s="0"/>
      <c r="QA368" s="0"/>
      <c r="QB368" s="0"/>
      <c r="QC368" s="0"/>
      <c r="QD368" s="0"/>
      <c r="QE368" s="0"/>
      <c r="QF368" s="0"/>
      <c r="QG368" s="0"/>
      <c r="QH368" s="0"/>
      <c r="QI368" s="0"/>
      <c r="QJ368" s="0"/>
      <c r="QK368" s="0"/>
      <c r="QL368" s="0"/>
      <c r="QM368" s="0"/>
      <c r="QN368" s="0"/>
      <c r="QO368" s="0"/>
      <c r="QP368" s="0"/>
      <c r="QQ368" s="0"/>
      <c r="QR368" s="0"/>
      <c r="QS368" s="0"/>
      <c r="QT368" s="0"/>
      <c r="QU368" s="0"/>
      <c r="QV368" s="0"/>
      <c r="QW368" s="0"/>
      <c r="QX368" s="0"/>
      <c r="QY368" s="0"/>
      <c r="QZ368" s="0"/>
      <c r="RA368" s="0"/>
      <c r="RB368" s="0"/>
      <c r="RC368" s="0"/>
      <c r="RD368" s="0"/>
      <c r="RE368" s="0"/>
      <c r="RF368" s="0"/>
      <c r="RG368" s="0"/>
      <c r="RH368" s="0"/>
      <c r="RI368" s="0"/>
      <c r="RJ368" s="0"/>
      <c r="RK368" s="0"/>
      <c r="RL368" s="0"/>
      <c r="RM368" s="0"/>
      <c r="RN368" s="0"/>
      <c r="RO368" s="0"/>
      <c r="RP368" s="0"/>
      <c r="RQ368" s="0"/>
      <c r="RR368" s="0"/>
      <c r="RS368" s="0"/>
      <c r="RT368" s="0"/>
      <c r="RU368" s="0"/>
      <c r="RV368" s="0"/>
      <c r="RW368" s="0"/>
      <c r="RX368" s="0"/>
      <c r="RY368" s="0"/>
      <c r="RZ368" s="0"/>
      <c r="SA368" s="0"/>
      <c r="SB368" s="0"/>
      <c r="SC368" s="0"/>
      <c r="SD368" s="0"/>
      <c r="SE368" s="0"/>
      <c r="SF368" s="0"/>
      <c r="SG368" s="0"/>
      <c r="SH368" s="0"/>
      <c r="SI368" s="0"/>
      <c r="SJ368" s="0"/>
      <c r="SK368" s="0"/>
      <c r="SL368" s="0"/>
      <c r="SM368" s="0"/>
      <c r="SN368" s="0"/>
      <c r="SO368" s="0"/>
      <c r="SP368" s="0"/>
      <c r="SQ368" s="0"/>
      <c r="SR368" s="0"/>
      <c r="SS368" s="0"/>
      <c r="ST368" s="0"/>
      <c r="SU368" s="0"/>
      <c r="SV368" s="0"/>
      <c r="SW368" s="0"/>
      <c r="SX368" s="0"/>
      <c r="SY368" s="0"/>
      <c r="SZ368" s="0"/>
      <c r="TA368" s="0"/>
      <c r="TB368" s="0"/>
      <c r="TC368" s="0"/>
      <c r="TD368" s="0"/>
      <c r="TE368" s="0"/>
      <c r="TF368" s="0"/>
      <c r="TG368" s="0"/>
      <c r="TH368" s="0"/>
      <c r="TI368" s="0"/>
      <c r="TJ368" s="0"/>
      <c r="TK368" s="0"/>
      <c r="TL368" s="0"/>
      <c r="TM368" s="0"/>
      <c r="TN368" s="0"/>
      <c r="TO368" s="0"/>
      <c r="TP368" s="0"/>
      <c r="TQ368" s="0"/>
      <c r="TR368" s="0"/>
      <c r="TS368" s="0"/>
      <c r="TT368" s="0"/>
      <c r="TU368" s="0"/>
      <c r="TV368" s="0"/>
      <c r="TW368" s="0"/>
      <c r="TX368" s="0"/>
      <c r="TY368" s="0"/>
      <c r="TZ368" s="0"/>
      <c r="UA368" s="0"/>
      <c r="UB368" s="0"/>
      <c r="UC368" s="0"/>
      <c r="UD368" s="0"/>
      <c r="UE368" s="0"/>
      <c r="UF368" s="0"/>
      <c r="UG368" s="0"/>
      <c r="UH368" s="0"/>
      <c r="UI368" s="0"/>
      <c r="UJ368" s="0"/>
      <c r="UK368" s="0"/>
      <c r="UL368" s="0"/>
      <c r="UM368" s="0"/>
      <c r="UN368" s="0"/>
      <c r="UO368" s="0"/>
      <c r="UP368" s="0"/>
      <c r="UQ368" s="0"/>
      <c r="UR368" s="0"/>
      <c r="US368" s="0"/>
      <c r="UT368" s="0"/>
      <c r="UU368" s="0"/>
      <c r="UV368" s="0"/>
      <c r="UW368" s="0"/>
      <c r="UX368" s="0"/>
      <c r="UY368" s="0"/>
      <c r="UZ368" s="0"/>
      <c r="VA368" s="0"/>
      <c r="VB368" s="0"/>
      <c r="VC368" s="0"/>
      <c r="VD368" s="0"/>
      <c r="VE368" s="0"/>
      <c r="VF368" s="0"/>
      <c r="VG368" s="0"/>
      <c r="VH368" s="0"/>
      <c r="VI368" s="0"/>
      <c r="VJ368" s="0"/>
      <c r="VK368" s="0"/>
      <c r="VL368" s="0"/>
      <c r="VM368" s="0"/>
      <c r="VN368" s="0"/>
      <c r="VO368" s="0"/>
      <c r="VP368" s="0"/>
      <c r="VQ368" s="0"/>
      <c r="VR368" s="0"/>
      <c r="VS368" s="0"/>
      <c r="VT368" s="0"/>
      <c r="VU368" s="0"/>
      <c r="VV368" s="0"/>
      <c r="VW368" s="0"/>
      <c r="VX368" s="0"/>
      <c r="VY368" s="0"/>
      <c r="VZ368" s="0"/>
      <c r="WA368" s="0"/>
      <c r="WB368" s="0"/>
      <c r="WC368" s="0"/>
      <c r="WD368" s="0"/>
      <c r="WE368" s="0"/>
      <c r="WF368" s="0"/>
      <c r="WG368" s="0"/>
      <c r="WH368" s="0"/>
      <c r="WI368" s="0"/>
      <c r="WJ368" s="0"/>
      <c r="WK368" s="0"/>
      <c r="WL368" s="0"/>
      <c r="WM368" s="0"/>
      <c r="WN368" s="0"/>
      <c r="WO368" s="0"/>
      <c r="WP368" s="0"/>
      <c r="WQ368" s="0"/>
      <c r="WR368" s="0"/>
      <c r="WS368" s="0"/>
      <c r="WT368" s="0"/>
      <c r="WU368" s="0"/>
      <c r="WV368" s="0"/>
      <c r="WW368" s="0"/>
      <c r="WX368" s="0"/>
      <c r="WY368" s="0"/>
      <c r="WZ368" s="0"/>
      <c r="XA368" s="0"/>
      <c r="XB368" s="0"/>
      <c r="XC368" s="0"/>
      <c r="XD368" s="0"/>
      <c r="XE368" s="0"/>
      <c r="XF368" s="0"/>
      <c r="XG368" s="0"/>
      <c r="XH368" s="0"/>
      <c r="XI368" s="0"/>
      <c r="XJ368" s="0"/>
      <c r="XK368" s="0"/>
      <c r="XL368" s="0"/>
      <c r="XM368" s="0"/>
      <c r="XN368" s="0"/>
      <c r="XO368" s="0"/>
      <c r="XP368" s="0"/>
      <c r="XQ368" s="0"/>
      <c r="XR368" s="0"/>
      <c r="XS368" s="0"/>
      <c r="XT368" s="0"/>
      <c r="XU368" s="0"/>
      <c r="XV368" s="0"/>
      <c r="XW368" s="0"/>
      <c r="XX368" s="0"/>
      <c r="XY368" s="0"/>
      <c r="XZ368" s="0"/>
      <c r="YA368" s="0"/>
      <c r="YB368" s="0"/>
      <c r="YC368" s="0"/>
      <c r="YD368" s="0"/>
      <c r="YE368" s="0"/>
      <c r="YF368" s="0"/>
      <c r="YG368" s="0"/>
      <c r="YH368" s="0"/>
      <c r="YI368" s="0"/>
      <c r="YJ368" s="0"/>
      <c r="YK368" s="0"/>
      <c r="YL368" s="0"/>
      <c r="YM368" s="0"/>
      <c r="YN368" s="0"/>
      <c r="YO368" s="0"/>
      <c r="YP368" s="0"/>
      <c r="YQ368" s="0"/>
      <c r="YR368" s="0"/>
      <c r="YS368" s="0"/>
      <c r="YT368" s="0"/>
      <c r="YU368" s="0"/>
      <c r="YV368" s="0"/>
      <c r="YW368" s="0"/>
      <c r="YX368" s="0"/>
      <c r="YY368" s="0"/>
      <c r="YZ368" s="0"/>
      <c r="ZA368" s="0"/>
      <c r="ZB368" s="0"/>
      <c r="ZC368" s="0"/>
      <c r="ZD368" s="0"/>
      <c r="ZE368" s="0"/>
      <c r="ZF368" s="0"/>
      <c r="ZG368" s="0"/>
      <c r="ZH368" s="0"/>
      <c r="ZI368" s="0"/>
      <c r="ZJ368" s="0"/>
      <c r="ZK368" s="0"/>
      <c r="ZL368" s="0"/>
      <c r="ZM368" s="0"/>
      <c r="ZN368" s="0"/>
      <c r="ZO368" s="0"/>
      <c r="ZP368" s="0"/>
      <c r="ZQ368" s="0"/>
      <c r="ZR368" s="0"/>
      <c r="ZS368" s="0"/>
      <c r="ZT368" s="0"/>
      <c r="ZU368" s="0"/>
      <c r="ZV368" s="0"/>
      <c r="ZW368" s="0"/>
      <c r="ZX368" s="0"/>
      <c r="ZY368" s="0"/>
      <c r="ZZ368" s="0"/>
      <c r="AAA368" s="0"/>
      <c r="AAB368" s="0"/>
      <c r="AAC368" s="0"/>
      <c r="AAD368" s="0"/>
      <c r="AAE368" s="0"/>
      <c r="AAF368" s="0"/>
      <c r="AAG368" s="0"/>
      <c r="AAH368" s="0"/>
      <c r="AAI368" s="0"/>
      <c r="AAJ368" s="0"/>
      <c r="AAK368" s="0"/>
      <c r="AAL368" s="0"/>
      <c r="AAM368" s="0"/>
      <c r="AAN368" s="0"/>
      <c r="AAO368" s="0"/>
      <c r="AAP368" s="0"/>
      <c r="AAQ368" s="0"/>
      <c r="AAR368" s="0"/>
      <c r="AAS368" s="0"/>
      <c r="AAT368" s="0"/>
      <c r="AAU368" s="0"/>
      <c r="AAV368" s="0"/>
      <c r="AAW368" s="0"/>
      <c r="AAX368" s="0"/>
      <c r="AAY368" s="0"/>
      <c r="AAZ368" s="0"/>
      <c r="ABA368" s="0"/>
      <c r="ABB368" s="0"/>
      <c r="ABC368" s="0"/>
      <c r="ABD368" s="0"/>
      <c r="ABE368" s="0"/>
      <c r="ABF368" s="0"/>
      <c r="ABG368" s="0"/>
      <c r="ABH368" s="0"/>
      <c r="ABI368" s="0"/>
      <c r="ABJ368" s="0"/>
      <c r="ABK368" s="0"/>
      <c r="ABL368" s="0"/>
      <c r="ABM368" s="0"/>
      <c r="ABN368" s="0"/>
      <c r="ABO368" s="0"/>
      <c r="ABP368" s="0"/>
      <c r="ABQ368" s="0"/>
      <c r="ABR368" s="0"/>
      <c r="ABS368" s="0"/>
      <c r="ABT368" s="0"/>
      <c r="ABU368" s="0"/>
      <c r="ABV368" s="0"/>
      <c r="ABW368" s="0"/>
      <c r="ABX368" s="0"/>
      <c r="ABY368" s="0"/>
      <c r="ABZ368" s="0"/>
      <c r="ACA368" s="0"/>
      <c r="ACB368" s="0"/>
      <c r="ACC368" s="0"/>
      <c r="ACD368" s="0"/>
      <c r="ACE368" s="0"/>
      <c r="ACF368" s="0"/>
      <c r="ACG368" s="0"/>
      <c r="ACH368" s="0"/>
      <c r="ACI368" s="0"/>
      <c r="ACJ368" s="0"/>
      <c r="ACK368" s="0"/>
      <c r="ACL368" s="0"/>
      <c r="ACM368" s="0"/>
      <c r="ACN368" s="0"/>
      <c r="ACO368" s="0"/>
      <c r="ACP368" s="0"/>
      <c r="ACQ368" s="0"/>
      <c r="ACR368" s="0"/>
      <c r="ACS368" s="0"/>
      <c r="ACT368" s="0"/>
      <c r="ACU368" s="0"/>
      <c r="ACV368" s="0"/>
      <c r="ACW368" s="0"/>
      <c r="ACX368" s="0"/>
      <c r="ACY368" s="0"/>
      <c r="ACZ368" s="0"/>
      <c r="ADA368" s="0"/>
      <c r="ADB368" s="0"/>
      <c r="ADC368" s="0"/>
      <c r="ADD368" s="0"/>
      <c r="ADE368" s="0"/>
      <c r="ADF368" s="0"/>
      <c r="ADG368" s="0"/>
      <c r="ADH368" s="0"/>
      <c r="ADI368" s="0"/>
      <c r="ADJ368" s="0"/>
      <c r="ADK368" s="0"/>
      <c r="ADL368" s="0"/>
      <c r="ADM368" s="0"/>
      <c r="ADN368" s="0"/>
      <c r="ADO368" s="0"/>
      <c r="ADP368" s="0"/>
      <c r="ADQ368" s="0"/>
      <c r="ADR368" s="0"/>
      <c r="ADS368" s="0"/>
      <c r="ADT368" s="0"/>
      <c r="ADU368" s="0"/>
      <c r="ADV368" s="0"/>
      <c r="ADW368" s="0"/>
      <c r="ADX368" s="0"/>
      <c r="ADY368" s="0"/>
      <c r="ADZ368" s="0"/>
      <c r="AEA368" s="0"/>
      <c r="AEB368" s="0"/>
      <c r="AEC368" s="0"/>
    </row>
    <row r="369" customFormat="false" ht="15" hidden="false" customHeight="true" outlineLevel="0" collapsed="false">
      <c r="A369" s="0"/>
      <c r="B369" s="0"/>
      <c r="C369" s="232"/>
      <c r="D369" s="221"/>
      <c r="E369" s="257" t="s">
        <v>774</v>
      </c>
      <c r="F369" s="12" t="n">
        <f aca="false">F340</f>
        <v>10</v>
      </c>
      <c r="G369" s="12" t="n">
        <f aca="false">G340</f>
        <v>8</v>
      </c>
      <c r="H369" s="12" t="n">
        <f aca="false">H340</f>
        <v>10</v>
      </c>
      <c r="I369" s="12" t="n">
        <f aca="false">I340</f>
        <v>1</v>
      </c>
      <c r="J369" s="12" t="n">
        <f aca="false">J340</f>
        <v>0</v>
      </c>
      <c r="K369" s="253" t="n">
        <f aca="false">SUM(F369:J369)</f>
        <v>29</v>
      </c>
      <c r="L369" s="258" t="n">
        <v>146.2</v>
      </c>
      <c r="M369" s="259" t="n">
        <v>1.07</v>
      </c>
      <c r="N369" s="262" t="n">
        <v>20</v>
      </c>
      <c r="O369" s="260" t="n">
        <v>4255.71</v>
      </c>
      <c r="P369" s="255" t="n">
        <v>2000</v>
      </c>
      <c r="Q369" s="256" t="n">
        <f aca="false">ABS(N369-L369)</f>
        <v>126.2</v>
      </c>
      <c r="R369" s="182"/>
      <c r="S369" s="264"/>
      <c r="T369" s="265"/>
      <c r="U369" s="264"/>
      <c r="V369" s="264"/>
      <c r="W369" s="264"/>
      <c r="X369" s="264"/>
      <c r="Y369" s="264"/>
      <c r="Z369" s="264"/>
      <c r="AA369" s="264"/>
      <c r="AB369" s="266"/>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DC369" s="0"/>
      <c r="DD369" s="0"/>
      <c r="DE369" s="0"/>
      <c r="DF369" s="0"/>
      <c r="DG369" s="0"/>
      <c r="DH369" s="0"/>
      <c r="DI369" s="0"/>
      <c r="DJ369" s="0"/>
      <c r="DK369" s="0"/>
      <c r="DL369" s="0"/>
      <c r="DM369" s="0"/>
      <c r="DN369" s="0"/>
      <c r="DO369" s="0"/>
      <c r="DP369" s="0"/>
      <c r="DQ369" s="0"/>
      <c r="DR369" s="0"/>
      <c r="DS369" s="0"/>
      <c r="DT369" s="0"/>
      <c r="DU369" s="0"/>
      <c r="DV369" s="0"/>
      <c r="DW369" s="0"/>
      <c r="DX369" s="0"/>
      <c r="DY369" s="0"/>
      <c r="DZ369" s="0"/>
      <c r="EA369" s="0"/>
      <c r="EB369" s="0"/>
      <c r="EC369" s="0"/>
      <c r="ED369" s="0"/>
      <c r="EE369" s="0"/>
      <c r="EF369" s="0"/>
      <c r="EG369" s="0"/>
      <c r="EH369" s="0"/>
      <c r="EI369" s="0"/>
      <c r="EJ369" s="0"/>
      <c r="EK369" s="0"/>
      <c r="EL369" s="0"/>
      <c r="EM369" s="0"/>
      <c r="EN369" s="0"/>
      <c r="EO369" s="0"/>
      <c r="EP369" s="0"/>
      <c r="EQ369" s="0"/>
      <c r="ER369" s="0"/>
      <c r="ES369" s="0"/>
      <c r="ET369" s="0"/>
      <c r="EU369" s="0"/>
      <c r="EV369" s="0"/>
      <c r="EW369" s="0"/>
      <c r="EX369" s="0"/>
      <c r="EY369" s="0"/>
      <c r="EZ369" s="0"/>
      <c r="FA369" s="0"/>
      <c r="FB369" s="0"/>
      <c r="FC369" s="0"/>
      <c r="FD369" s="0"/>
      <c r="FE369" s="0"/>
      <c r="FF369" s="0"/>
      <c r="FG369" s="0"/>
      <c r="FH369" s="0"/>
      <c r="FI369" s="0"/>
      <c r="FJ369" s="0"/>
      <c r="FK369" s="0"/>
      <c r="FL369" s="0"/>
      <c r="FM369" s="0"/>
      <c r="FN369" s="0"/>
      <c r="FO369" s="0"/>
      <c r="FP369" s="0"/>
      <c r="FQ369" s="0"/>
      <c r="FR369" s="0"/>
      <c r="FS369" s="0"/>
      <c r="FT369" s="0"/>
      <c r="FU369" s="0"/>
      <c r="FV369" s="0"/>
      <c r="FW369" s="0"/>
      <c r="FX369" s="0"/>
      <c r="FY369" s="0"/>
      <c r="FZ369" s="0"/>
      <c r="GA369" s="0"/>
      <c r="GB369" s="0"/>
      <c r="GC369" s="0"/>
      <c r="GD369" s="0"/>
      <c r="GE369" s="0"/>
      <c r="GF369" s="0"/>
      <c r="GG369" s="0"/>
      <c r="GH369" s="0"/>
      <c r="GI369" s="0"/>
      <c r="GJ369" s="0"/>
      <c r="GK369" s="0"/>
      <c r="GL369" s="0"/>
      <c r="GM369" s="0"/>
      <c r="GN369" s="0"/>
      <c r="GO369" s="0"/>
      <c r="GP369" s="0"/>
      <c r="GQ369" s="0"/>
      <c r="GR369" s="0"/>
      <c r="GS369" s="0"/>
      <c r="GT369" s="0"/>
      <c r="GU369" s="0"/>
      <c r="GV369" s="0"/>
      <c r="GW369" s="0"/>
      <c r="GX369" s="0"/>
      <c r="GY369" s="0"/>
      <c r="GZ369" s="0"/>
      <c r="HA369" s="0"/>
      <c r="HB369" s="0"/>
      <c r="HC369" s="0"/>
      <c r="HD369" s="0"/>
      <c r="HE369" s="0"/>
      <c r="HF369" s="0"/>
      <c r="HG369" s="0"/>
      <c r="HH369" s="0"/>
      <c r="HI369" s="0"/>
      <c r="HJ369" s="0"/>
      <c r="HK369" s="0"/>
      <c r="HL369" s="0"/>
      <c r="HM369" s="0"/>
      <c r="HN369" s="0"/>
      <c r="HO369" s="0"/>
      <c r="HP369" s="0"/>
      <c r="HQ369" s="0"/>
      <c r="HR369" s="0"/>
      <c r="HS369" s="0"/>
      <c r="HT369" s="0"/>
      <c r="HU369" s="0"/>
      <c r="HV369" s="0"/>
      <c r="HW369" s="0"/>
      <c r="HX369" s="0"/>
      <c r="HY369" s="0"/>
      <c r="HZ369" s="0"/>
      <c r="IA369" s="0"/>
      <c r="IB369" s="0"/>
      <c r="IC369" s="0"/>
      <c r="ID369" s="0"/>
      <c r="IE369" s="0"/>
      <c r="IF369" s="0"/>
      <c r="IG369" s="0"/>
      <c r="IH369" s="0"/>
      <c r="II369" s="0"/>
      <c r="IJ369" s="0"/>
      <c r="IK369" s="0"/>
      <c r="IL369" s="0"/>
      <c r="IM369" s="0"/>
      <c r="IN369" s="0"/>
      <c r="IO369" s="0"/>
      <c r="IP369" s="0"/>
      <c r="IQ369" s="0"/>
      <c r="IR369" s="0"/>
      <c r="IS369" s="0"/>
      <c r="IT369" s="0"/>
      <c r="IU369" s="0"/>
      <c r="IV369" s="0"/>
      <c r="IW369" s="0"/>
      <c r="IX369" s="0"/>
      <c r="IY369" s="0"/>
      <c r="IZ369" s="0"/>
      <c r="JA369" s="0"/>
      <c r="JB369" s="0"/>
      <c r="JC369" s="0"/>
      <c r="JD369" s="0"/>
      <c r="JE369" s="0"/>
      <c r="JF369" s="0"/>
      <c r="JG369" s="0"/>
      <c r="JH369" s="0"/>
      <c r="JI369" s="0"/>
      <c r="JJ369" s="0"/>
      <c r="JK369" s="0"/>
      <c r="JL369" s="0"/>
      <c r="JM369" s="0"/>
      <c r="JN369" s="0"/>
      <c r="JO369" s="0"/>
      <c r="JP369" s="0"/>
      <c r="JQ369" s="0"/>
      <c r="JR369" s="0"/>
      <c r="JS369" s="0"/>
      <c r="JT369" s="0"/>
      <c r="JU369" s="0"/>
      <c r="JV369" s="0"/>
      <c r="JW369" s="0"/>
      <c r="JX369" s="0"/>
      <c r="JY369" s="0"/>
      <c r="JZ369" s="0"/>
      <c r="KA369" s="0"/>
      <c r="KB369" s="0"/>
      <c r="KC369" s="0"/>
      <c r="KD369" s="0"/>
      <c r="KE369" s="0"/>
      <c r="KF369" s="0"/>
      <c r="KG369" s="0"/>
      <c r="KH369" s="0"/>
      <c r="KI369" s="0"/>
      <c r="KJ369" s="0"/>
      <c r="KK369" s="0"/>
      <c r="KL369" s="0"/>
      <c r="KM369" s="0"/>
      <c r="KN369" s="0"/>
      <c r="KO369" s="0"/>
      <c r="KP369" s="0"/>
      <c r="KQ369" s="0"/>
      <c r="KR369" s="0"/>
      <c r="KS369" s="0"/>
      <c r="KT369" s="0"/>
      <c r="KU369" s="0"/>
      <c r="KV369" s="0"/>
      <c r="KW369" s="0"/>
      <c r="KX369" s="0"/>
      <c r="KY369" s="0"/>
      <c r="KZ369" s="0"/>
      <c r="LA369" s="0"/>
      <c r="LB369" s="0"/>
      <c r="LC369" s="0"/>
      <c r="LD369" s="0"/>
      <c r="LE369" s="0"/>
      <c r="LF369" s="0"/>
      <c r="LG369" s="0"/>
      <c r="LH369" s="0"/>
      <c r="LI369" s="0"/>
      <c r="LJ369" s="0"/>
      <c r="LK369" s="0"/>
      <c r="LL369" s="0"/>
      <c r="LM369" s="0"/>
      <c r="LN369" s="0"/>
      <c r="LO369" s="0"/>
      <c r="LP369" s="0"/>
      <c r="LQ369" s="0"/>
      <c r="LR369" s="0"/>
      <c r="LS369" s="0"/>
      <c r="LT369" s="0"/>
      <c r="LU369" s="0"/>
      <c r="LV369" s="0"/>
      <c r="LW369" s="0"/>
      <c r="LX369" s="0"/>
      <c r="LY369" s="0"/>
      <c r="LZ369" s="0"/>
      <c r="MA369" s="0"/>
      <c r="MB369" s="0"/>
      <c r="MC369" s="0"/>
      <c r="MD369" s="0"/>
      <c r="ME369" s="0"/>
      <c r="MF369" s="0"/>
      <c r="MG369" s="0"/>
      <c r="MH369" s="0"/>
      <c r="MI369" s="0"/>
      <c r="MJ369" s="0"/>
      <c r="MK369" s="0"/>
      <c r="ML369" s="0"/>
      <c r="MM369" s="0"/>
      <c r="MN369" s="0"/>
      <c r="MO369" s="0"/>
      <c r="MP369" s="0"/>
      <c r="MQ369" s="0"/>
      <c r="MR369" s="0"/>
      <c r="MS369" s="0"/>
      <c r="MT369" s="0"/>
      <c r="MU369" s="0"/>
      <c r="MV369" s="0"/>
      <c r="MW369" s="0"/>
      <c r="MX369" s="0"/>
      <c r="MY369" s="0"/>
      <c r="MZ369" s="0"/>
      <c r="NA369" s="0"/>
      <c r="NB369" s="0"/>
      <c r="NC369" s="0"/>
      <c r="ND369" s="0"/>
      <c r="NE369" s="0"/>
      <c r="NF369" s="0"/>
      <c r="NG369" s="0"/>
      <c r="NH369" s="0"/>
      <c r="NI369" s="0"/>
      <c r="NJ369" s="0"/>
      <c r="NK369" s="0"/>
      <c r="NL369" s="0"/>
      <c r="NM369" s="0"/>
      <c r="NN369" s="0"/>
      <c r="NO369" s="0"/>
      <c r="NP369" s="0"/>
      <c r="NQ369" s="0"/>
      <c r="NR369" s="0"/>
      <c r="NS369" s="0"/>
      <c r="NT369" s="0"/>
      <c r="NU369" s="0"/>
      <c r="NV369" s="0"/>
      <c r="NW369" s="0"/>
      <c r="NX369" s="0"/>
      <c r="NY369" s="0"/>
      <c r="NZ369" s="0"/>
      <c r="OA369" s="0"/>
      <c r="OB369" s="0"/>
      <c r="OC369" s="0"/>
      <c r="OD369" s="0"/>
      <c r="OE369" s="0"/>
      <c r="OF369" s="0"/>
      <c r="OG369" s="0"/>
      <c r="OH369" s="0"/>
      <c r="OI369" s="0"/>
      <c r="OJ369" s="0"/>
      <c r="OK369" s="0"/>
      <c r="OL369" s="0"/>
      <c r="OM369" s="0"/>
      <c r="ON369" s="0"/>
      <c r="OO369" s="0"/>
      <c r="OP369" s="0"/>
      <c r="OQ369" s="0"/>
      <c r="OR369" s="0"/>
      <c r="OS369" s="0"/>
      <c r="OT369" s="0"/>
      <c r="OU369" s="0"/>
      <c r="OV369" s="0"/>
      <c r="OW369" s="0"/>
      <c r="OX369" s="0"/>
      <c r="OY369" s="0"/>
      <c r="OZ369" s="0"/>
      <c r="PA369" s="0"/>
      <c r="PB369" s="0"/>
      <c r="PC369" s="0"/>
      <c r="PD369" s="0"/>
      <c r="PE369" s="0"/>
      <c r="PF369" s="0"/>
      <c r="PG369" s="0"/>
      <c r="PH369" s="0"/>
      <c r="PI369" s="0"/>
      <c r="PJ369" s="0"/>
      <c r="PK369" s="0"/>
      <c r="PL369" s="0"/>
      <c r="PM369" s="0"/>
      <c r="PN369" s="0"/>
      <c r="PO369" s="0"/>
      <c r="PP369" s="0"/>
      <c r="PQ369" s="0"/>
      <c r="PR369" s="0"/>
      <c r="PS369" s="0"/>
      <c r="PT369" s="0"/>
      <c r="PU369" s="0"/>
      <c r="PV369" s="0"/>
      <c r="PW369" s="0"/>
      <c r="PX369" s="0"/>
      <c r="PY369" s="0"/>
      <c r="PZ369" s="0"/>
      <c r="QA369" s="0"/>
      <c r="QB369" s="0"/>
      <c r="QC369" s="0"/>
      <c r="QD369" s="0"/>
      <c r="QE369" s="0"/>
      <c r="QF369" s="0"/>
      <c r="QG369" s="0"/>
      <c r="QH369" s="0"/>
      <c r="QI369" s="0"/>
      <c r="QJ369" s="0"/>
      <c r="QK369" s="0"/>
      <c r="QL369" s="0"/>
      <c r="QM369" s="0"/>
      <c r="QN369" s="0"/>
      <c r="QO369" s="0"/>
      <c r="QP369" s="0"/>
      <c r="QQ369" s="0"/>
      <c r="QR369" s="0"/>
      <c r="QS369" s="0"/>
      <c r="QT369" s="0"/>
      <c r="QU369" s="0"/>
      <c r="QV369" s="0"/>
      <c r="QW369" s="0"/>
      <c r="QX369" s="0"/>
      <c r="QY369" s="0"/>
      <c r="QZ369" s="0"/>
      <c r="RA369" s="0"/>
      <c r="RB369" s="0"/>
      <c r="RC369" s="0"/>
      <c r="RD369" s="0"/>
      <c r="RE369" s="0"/>
      <c r="RF369" s="0"/>
      <c r="RG369" s="0"/>
      <c r="RH369" s="0"/>
      <c r="RI369" s="0"/>
      <c r="RJ369" s="0"/>
      <c r="RK369" s="0"/>
      <c r="RL369" s="0"/>
      <c r="RM369" s="0"/>
      <c r="RN369" s="0"/>
      <c r="RO369" s="0"/>
      <c r="RP369" s="0"/>
      <c r="RQ369" s="0"/>
      <c r="RR369" s="0"/>
      <c r="RS369" s="0"/>
      <c r="RT369" s="0"/>
      <c r="RU369" s="0"/>
      <c r="RV369" s="0"/>
      <c r="RW369" s="0"/>
      <c r="RX369" s="0"/>
      <c r="RY369" s="0"/>
      <c r="RZ369" s="0"/>
      <c r="SA369" s="0"/>
      <c r="SB369" s="0"/>
      <c r="SC369" s="0"/>
      <c r="SD369" s="0"/>
      <c r="SE369" s="0"/>
      <c r="SF369" s="0"/>
      <c r="SG369" s="0"/>
      <c r="SH369" s="0"/>
      <c r="SI369" s="0"/>
      <c r="SJ369" s="0"/>
      <c r="SK369" s="0"/>
      <c r="SL369" s="0"/>
      <c r="SM369" s="0"/>
      <c r="SN369" s="0"/>
      <c r="SO369" s="0"/>
      <c r="SP369" s="0"/>
      <c r="SQ369" s="0"/>
      <c r="SR369" s="0"/>
      <c r="SS369" s="0"/>
      <c r="ST369" s="0"/>
      <c r="SU369" s="0"/>
      <c r="SV369" s="0"/>
      <c r="SW369" s="0"/>
      <c r="SX369" s="0"/>
      <c r="SY369" s="0"/>
      <c r="SZ369" s="0"/>
      <c r="TA369" s="0"/>
      <c r="TB369" s="0"/>
      <c r="TC369" s="0"/>
      <c r="TD369" s="0"/>
      <c r="TE369" s="0"/>
      <c r="TF369" s="0"/>
      <c r="TG369" s="0"/>
      <c r="TH369" s="0"/>
      <c r="TI369" s="0"/>
      <c r="TJ369" s="0"/>
      <c r="TK369" s="0"/>
      <c r="TL369" s="0"/>
      <c r="TM369" s="0"/>
      <c r="TN369" s="0"/>
      <c r="TO369" s="0"/>
      <c r="TP369" s="0"/>
      <c r="TQ369" s="0"/>
      <c r="TR369" s="0"/>
      <c r="TS369" s="0"/>
      <c r="TT369" s="0"/>
      <c r="TU369" s="0"/>
      <c r="TV369" s="0"/>
      <c r="TW369" s="0"/>
      <c r="TX369" s="0"/>
      <c r="TY369" s="0"/>
      <c r="TZ369" s="0"/>
      <c r="UA369" s="0"/>
      <c r="UB369" s="0"/>
      <c r="UC369" s="0"/>
      <c r="UD369" s="0"/>
      <c r="UE369" s="0"/>
      <c r="UF369" s="0"/>
      <c r="UG369" s="0"/>
      <c r="UH369" s="0"/>
      <c r="UI369" s="0"/>
      <c r="UJ369" s="0"/>
      <c r="UK369" s="0"/>
      <c r="UL369" s="0"/>
      <c r="UM369" s="0"/>
      <c r="UN369" s="0"/>
      <c r="UO369" s="0"/>
      <c r="UP369" s="0"/>
      <c r="UQ369" s="0"/>
      <c r="UR369" s="0"/>
      <c r="US369" s="0"/>
      <c r="UT369" s="0"/>
      <c r="UU369" s="0"/>
      <c r="UV369" s="0"/>
      <c r="UW369" s="0"/>
      <c r="UX369" s="0"/>
      <c r="UY369" s="0"/>
      <c r="UZ369" s="0"/>
      <c r="VA369" s="0"/>
      <c r="VB369" s="0"/>
      <c r="VC369" s="0"/>
      <c r="VD369" s="0"/>
      <c r="VE369" s="0"/>
      <c r="VF369" s="0"/>
      <c r="VG369" s="0"/>
      <c r="VH369" s="0"/>
      <c r="VI369" s="0"/>
      <c r="VJ369" s="0"/>
      <c r="VK369" s="0"/>
      <c r="VL369" s="0"/>
      <c r="VM369" s="0"/>
      <c r="VN369" s="0"/>
      <c r="VO369" s="0"/>
      <c r="VP369" s="0"/>
      <c r="VQ369" s="0"/>
      <c r="VR369" s="0"/>
      <c r="VS369" s="0"/>
      <c r="VT369" s="0"/>
      <c r="VU369" s="0"/>
      <c r="VV369" s="0"/>
      <c r="VW369" s="0"/>
      <c r="VX369" s="0"/>
      <c r="VY369" s="0"/>
      <c r="VZ369" s="0"/>
      <c r="WA369" s="0"/>
      <c r="WB369" s="0"/>
      <c r="WC369" s="0"/>
      <c r="WD369" s="0"/>
      <c r="WE369" s="0"/>
      <c r="WF369" s="0"/>
      <c r="WG369" s="0"/>
      <c r="WH369" s="0"/>
      <c r="WI369" s="0"/>
      <c r="WJ369" s="0"/>
      <c r="WK369" s="0"/>
      <c r="WL369" s="0"/>
      <c r="WM369" s="0"/>
      <c r="WN369" s="0"/>
      <c r="WO369" s="0"/>
      <c r="WP369" s="0"/>
      <c r="WQ369" s="0"/>
      <c r="WR369" s="0"/>
      <c r="WS369" s="0"/>
      <c r="WT369" s="0"/>
      <c r="WU369" s="0"/>
      <c r="WV369" s="0"/>
      <c r="WW369" s="0"/>
      <c r="WX369" s="0"/>
      <c r="WY369" s="0"/>
      <c r="WZ369" s="0"/>
      <c r="XA369" s="0"/>
      <c r="XB369" s="0"/>
      <c r="XC369" s="0"/>
      <c r="XD369" s="0"/>
      <c r="XE369" s="0"/>
      <c r="XF369" s="0"/>
      <c r="XG369" s="0"/>
      <c r="XH369" s="0"/>
      <c r="XI369" s="0"/>
      <c r="XJ369" s="0"/>
      <c r="XK369" s="0"/>
      <c r="XL369" s="0"/>
      <c r="XM369" s="0"/>
      <c r="XN369" s="0"/>
      <c r="XO369" s="0"/>
      <c r="XP369" s="0"/>
      <c r="XQ369" s="0"/>
      <c r="XR369" s="0"/>
      <c r="XS369" s="0"/>
      <c r="XT369" s="0"/>
      <c r="XU369" s="0"/>
      <c r="XV369" s="0"/>
      <c r="XW369" s="0"/>
      <c r="XX369" s="0"/>
      <c r="XY369" s="0"/>
      <c r="XZ369" s="0"/>
      <c r="YA369" s="0"/>
      <c r="YB369" s="0"/>
      <c r="YC369" s="0"/>
      <c r="YD369" s="0"/>
      <c r="YE369" s="0"/>
      <c r="YF369" s="0"/>
      <c r="YG369" s="0"/>
      <c r="YH369" s="0"/>
      <c r="YI369" s="0"/>
      <c r="YJ369" s="0"/>
      <c r="YK369" s="0"/>
      <c r="YL369" s="0"/>
      <c r="YM369" s="0"/>
      <c r="YN369" s="0"/>
      <c r="YO369" s="0"/>
      <c r="YP369" s="0"/>
      <c r="YQ369" s="0"/>
      <c r="YR369" s="0"/>
      <c r="YS369" s="0"/>
      <c r="YT369" s="0"/>
      <c r="YU369" s="0"/>
      <c r="YV369" s="0"/>
      <c r="YW369" s="0"/>
      <c r="YX369" s="0"/>
      <c r="YY369" s="0"/>
      <c r="YZ369" s="0"/>
      <c r="ZA369" s="0"/>
      <c r="ZB369" s="0"/>
      <c r="ZC369" s="0"/>
      <c r="ZD369" s="0"/>
      <c r="ZE369" s="0"/>
      <c r="ZF369" s="0"/>
      <c r="ZG369" s="0"/>
      <c r="ZH369" s="0"/>
      <c r="ZI369" s="0"/>
      <c r="ZJ369" s="0"/>
      <c r="ZK369" s="0"/>
      <c r="ZL369" s="0"/>
      <c r="ZM369" s="0"/>
      <c r="ZN369" s="0"/>
      <c r="ZO369" s="0"/>
      <c r="ZP369" s="0"/>
      <c r="ZQ369" s="0"/>
      <c r="ZR369" s="0"/>
      <c r="ZS369" s="0"/>
      <c r="ZT369" s="0"/>
      <c r="ZU369" s="0"/>
      <c r="ZV369" s="0"/>
      <c r="ZW369" s="0"/>
      <c r="ZX369" s="0"/>
      <c r="ZY369" s="0"/>
      <c r="ZZ369" s="0"/>
      <c r="AAA369" s="0"/>
      <c r="AAB369" s="0"/>
      <c r="AAC369" s="0"/>
      <c r="AAD369" s="0"/>
      <c r="AAE369" s="0"/>
      <c r="AAF369" s="0"/>
      <c r="AAG369" s="0"/>
      <c r="AAH369" s="0"/>
      <c r="AAI369" s="0"/>
      <c r="AAJ369" s="0"/>
      <c r="AAK369" s="0"/>
      <c r="AAL369" s="0"/>
      <c r="AAM369" s="0"/>
      <c r="AAN369" s="0"/>
      <c r="AAO369" s="0"/>
      <c r="AAP369" s="0"/>
      <c r="AAQ369" s="0"/>
      <c r="AAR369" s="0"/>
      <c r="AAS369" s="0"/>
      <c r="AAT369" s="0"/>
      <c r="AAU369" s="0"/>
      <c r="AAV369" s="0"/>
      <c r="AAW369" s="0"/>
      <c r="AAX369" s="0"/>
      <c r="AAY369" s="0"/>
      <c r="AAZ369" s="0"/>
      <c r="ABA369" s="0"/>
      <c r="ABB369" s="0"/>
      <c r="ABC369" s="0"/>
      <c r="ABD369" s="0"/>
      <c r="ABE369" s="0"/>
      <c r="ABF369" s="0"/>
      <c r="ABG369" s="0"/>
      <c r="ABH369" s="0"/>
      <c r="ABI369" s="0"/>
      <c r="ABJ369" s="0"/>
      <c r="ABK369" s="0"/>
      <c r="ABL369" s="0"/>
      <c r="ABM369" s="0"/>
      <c r="ABN369" s="0"/>
      <c r="ABO369" s="0"/>
      <c r="ABP369" s="0"/>
      <c r="ABQ369" s="0"/>
      <c r="ABR369" s="0"/>
      <c r="ABS369" s="0"/>
      <c r="ABT369" s="0"/>
      <c r="ABU369" s="0"/>
      <c r="ABV369" s="0"/>
      <c r="ABW369" s="0"/>
      <c r="ABX369" s="0"/>
      <c r="ABY369" s="0"/>
      <c r="ABZ369" s="0"/>
      <c r="ACA369" s="0"/>
      <c r="ACB369" s="0"/>
      <c r="ACC369" s="0"/>
      <c r="ACD369" s="0"/>
      <c r="ACE369" s="0"/>
      <c r="ACF369" s="0"/>
      <c r="ACG369" s="0"/>
      <c r="ACH369" s="0"/>
      <c r="ACI369" s="0"/>
      <c r="ACJ369" s="0"/>
      <c r="ACK369" s="0"/>
      <c r="ACL369" s="0"/>
      <c r="ACM369" s="0"/>
      <c r="ACN369" s="0"/>
      <c r="ACO369" s="0"/>
      <c r="ACP369" s="0"/>
      <c r="ACQ369" s="0"/>
      <c r="ACR369" s="0"/>
      <c r="ACS369" s="0"/>
      <c r="ACT369" s="0"/>
      <c r="ACU369" s="0"/>
      <c r="ACV369" s="0"/>
      <c r="ACW369" s="0"/>
      <c r="ACX369" s="0"/>
      <c r="ACY369" s="0"/>
      <c r="ACZ369" s="0"/>
      <c r="ADA369" s="0"/>
      <c r="ADB369" s="0"/>
      <c r="ADC369" s="0"/>
      <c r="ADD369" s="0"/>
      <c r="ADE369" s="0"/>
      <c r="ADF369" s="0"/>
      <c r="ADG369" s="0"/>
      <c r="ADH369" s="0"/>
      <c r="ADI369" s="0"/>
      <c r="ADJ369" s="0"/>
      <c r="ADK369" s="0"/>
      <c r="ADL369" s="0"/>
      <c r="ADM369" s="0"/>
      <c r="ADN369" s="0"/>
      <c r="ADO369" s="0"/>
      <c r="ADP369" s="0"/>
      <c r="ADQ369" s="0"/>
      <c r="ADR369" s="0"/>
      <c r="ADS369" s="0"/>
      <c r="ADT369" s="0"/>
      <c r="ADU369" s="0"/>
      <c r="ADV369" s="0"/>
      <c r="ADW369" s="0"/>
      <c r="ADX369" s="0"/>
      <c r="ADY369" s="0"/>
      <c r="ADZ369" s="0"/>
      <c r="AEA369" s="0"/>
      <c r="AEB369" s="0"/>
      <c r="AEC369" s="0"/>
    </row>
    <row r="370" customFormat="false" ht="15" hidden="false" customHeight="true" outlineLevel="0" collapsed="false">
      <c r="A370" s="0"/>
      <c r="B370" s="0"/>
      <c r="C370" s="232"/>
      <c r="D370" s="221"/>
      <c r="E370" s="257" t="s">
        <v>772</v>
      </c>
      <c r="F370" s="12" t="n">
        <f aca="false">F339</f>
        <v>6</v>
      </c>
      <c r="G370" s="12" t="n">
        <f aca="false">G339</f>
        <v>6</v>
      </c>
      <c r="H370" s="12" t="n">
        <f aca="false">H339</f>
        <v>14</v>
      </c>
      <c r="I370" s="12" t="n">
        <f aca="false">I339</f>
        <v>2</v>
      </c>
      <c r="J370" s="12" t="n">
        <f aca="false">J339</f>
        <v>1</v>
      </c>
      <c r="K370" s="253" t="n">
        <f aca="false">SUM(F370:J370)</f>
        <v>29</v>
      </c>
      <c r="L370" s="258"/>
      <c r="M370" s="259"/>
      <c r="N370" s="262"/>
      <c r="O370" s="260"/>
      <c r="P370" s="255" t="n">
        <v>2010</v>
      </c>
      <c r="Q370" s="261" t="s">
        <v>773</v>
      </c>
      <c r="R370" s="182"/>
      <c r="S370" s="264"/>
      <c r="T370" s="265"/>
      <c r="U370" s="264"/>
      <c r="V370" s="264"/>
      <c r="W370" s="264"/>
      <c r="X370" s="264"/>
      <c r="Y370" s="264"/>
      <c r="Z370" s="264"/>
      <c r="AA370" s="264"/>
      <c r="AB370" s="266"/>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c r="CX370" s="0"/>
      <c r="CY370" s="0"/>
      <c r="CZ370" s="0"/>
      <c r="DA370" s="0"/>
      <c r="DB370" s="0"/>
      <c r="DC370" s="0"/>
      <c r="DD370" s="0"/>
      <c r="DE370" s="0"/>
      <c r="DF370" s="0"/>
      <c r="DG370" s="0"/>
      <c r="DH370" s="0"/>
      <c r="DI370" s="0"/>
      <c r="DJ370" s="0"/>
      <c r="DK370" s="0"/>
      <c r="DL370" s="0"/>
      <c r="DM370" s="0"/>
      <c r="DN370" s="0"/>
      <c r="DO370" s="0"/>
      <c r="DP370" s="0"/>
      <c r="DQ370" s="0"/>
      <c r="DR370" s="0"/>
      <c r="DS370" s="0"/>
      <c r="DT370" s="0"/>
      <c r="DU370" s="0"/>
      <c r="DV370" s="0"/>
      <c r="DW370" s="0"/>
      <c r="DX370" s="0"/>
      <c r="DY370" s="0"/>
      <c r="DZ370" s="0"/>
      <c r="EA370" s="0"/>
      <c r="EB370" s="0"/>
      <c r="EC370" s="0"/>
      <c r="ED370" s="0"/>
      <c r="EE370" s="0"/>
      <c r="EF370" s="0"/>
      <c r="EG370" s="0"/>
      <c r="EH370" s="0"/>
      <c r="EI370" s="0"/>
      <c r="EJ370" s="0"/>
      <c r="EK370" s="0"/>
      <c r="EL370" s="0"/>
      <c r="EM370" s="0"/>
      <c r="EN370" s="0"/>
      <c r="EO370" s="0"/>
      <c r="EP370" s="0"/>
      <c r="EQ370" s="0"/>
      <c r="ER370" s="0"/>
      <c r="ES370" s="0"/>
      <c r="ET370" s="0"/>
      <c r="EU370" s="0"/>
      <c r="EV370" s="0"/>
      <c r="EW370" s="0"/>
      <c r="EX370" s="0"/>
      <c r="EY370" s="0"/>
      <c r="EZ370" s="0"/>
      <c r="FA370" s="0"/>
      <c r="FB370" s="0"/>
      <c r="FC370" s="0"/>
      <c r="FD370" s="0"/>
      <c r="FE370" s="0"/>
      <c r="FF370" s="0"/>
      <c r="FG370" s="0"/>
      <c r="FH370" s="0"/>
      <c r="FI370" s="0"/>
      <c r="FJ370" s="0"/>
      <c r="FK370" s="0"/>
      <c r="FL370" s="0"/>
      <c r="FM370" s="0"/>
      <c r="FN370" s="0"/>
      <c r="FO370" s="0"/>
      <c r="FP370" s="0"/>
      <c r="FQ370" s="0"/>
      <c r="FR370" s="0"/>
      <c r="FS370" s="0"/>
      <c r="FT370" s="0"/>
      <c r="FU370" s="0"/>
      <c r="FV370" s="0"/>
      <c r="FW370" s="0"/>
      <c r="FX370" s="0"/>
      <c r="FY370" s="0"/>
      <c r="FZ370" s="0"/>
      <c r="GA370" s="0"/>
      <c r="GB370" s="0"/>
      <c r="GC370" s="0"/>
      <c r="GD370" s="0"/>
      <c r="GE370" s="0"/>
      <c r="GF370" s="0"/>
      <c r="GG370" s="0"/>
      <c r="GH370" s="0"/>
      <c r="GI370" s="0"/>
      <c r="GJ370" s="0"/>
      <c r="GK370" s="0"/>
      <c r="GL370" s="0"/>
      <c r="GM370" s="0"/>
      <c r="GN370" s="0"/>
      <c r="GO370" s="0"/>
      <c r="GP370" s="0"/>
      <c r="GQ370" s="0"/>
      <c r="GR370" s="0"/>
      <c r="GS370" s="0"/>
      <c r="GT370" s="0"/>
      <c r="GU370" s="0"/>
      <c r="GV370" s="0"/>
      <c r="GW370" s="0"/>
      <c r="GX370" s="0"/>
      <c r="GY370" s="0"/>
      <c r="GZ370" s="0"/>
      <c r="HA370" s="0"/>
      <c r="HB370" s="0"/>
      <c r="HC370" s="0"/>
      <c r="HD370" s="0"/>
      <c r="HE370" s="0"/>
      <c r="HF370" s="0"/>
      <c r="HG370" s="0"/>
      <c r="HH370" s="0"/>
      <c r="HI370" s="0"/>
      <c r="HJ370" s="0"/>
      <c r="HK370" s="0"/>
      <c r="HL370" s="0"/>
      <c r="HM370" s="0"/>
      <c r="HN370" s="0"/>
      <c r="HO370" s="0"/>
      <c r="HP370" s="0"/>
      <c r="HQ370" s="0"/>
      <c r="HR370" s="0"/>
      <c r="HS370" s="0"/>
      <c r="HT370" s="0"/>
      <c r="HU370" s="0"/>
      <c r="HV370" s="0"/>
      <c r="HW370" s="0"/>
      <c r="HX370" s="0"/>
      <c r="HY370" s="0"/>
      <c r="HZ370" s="0"/>
      <c r="IA370" s="0"/>
      <c r="IB370" s="0"/>
      <c r="IC370" s="0"/>
      <c r="ID370" s="0"/>
      <c r="IE370" s="0"/>
      <c r="IF370" s="0"/>
      <c r="IG370" s="0"/>
      <c r="IH370" s="0"/>
      <c r="II370" s="0"/>
      <c r="IJ370" s="0"/>
      <c r="IK370" s="0"/>
      <c r="IL370" s="0"/>
      <c r="IM370" s="0"/>
      <c r="IN370" s="0"/>
      <c r="IO370" s="0"/>
      <c r="IP370" s="0"/>
      <c r="IQ370" s="0"/>
      <c r="IR370" s="0"/>
      <c r="IS370" s="0"/>
      <c r="IT370" s="0"/>
      <c r="IU370" s="0"/>
      <c r="IV370" s="0"/>
      <c r="IW370" s="0"/>
      <c r="IX370" s="0"/>
      <c r="IY370" s="0"/>
      <c r="IZ370" s="0"/>
      <c r="JA370" s="0"/>
      <c r="JB370" s="0"/>
      <c r="JC370" s="0"/>
      <c r="JD370" s="0"/>
      <c r="JE370" s="0"/>
      <c r="JF370" s="0"/>
      <c r="JG370" s="0"/>
      <c r="JH370" s="0"/>
      <c r="JI370" s="0"/>
      <c r="JJ370" s="0"/>
      <c r="JK370" s="0"/>
      <c r="JL370" s="0"/>
      <c r="JM370" s="0"/>
      <c r="JN370" s="0"/>
      <c r="JO370" s="0"/>
      <c r="JP370" s="0"/>
      <c r="JQ370" s="0"/>
      <c r="JR370" s="0"/>
      <c r="JS370" s="0"/>
      <c r="JT370" s="0"/>
      <c r="JU370" s="0"/>
      <c r="JV370" s="0"/>
      <c r="JW370" s="0"/>
      <c r="JX370" s="0"/>
      <c r="JY370" s="0"/>
      <c r="JZ370" s="0"/>
      <c r="KA370" s="0"/>
      <c r="KB370" s="0"/>
      <c r="KC370" s="0"/>
      <c r="KD370" s="0"/>
      <c r="KE370" s="0"/>
      <c r="KF370" s="0"/>
      <c r="KG370" s="0"/>
      <c r="KH370" s="0"/>
      <c r="KI370" s="0"/>
      <c r="KJ370" s="0"/>
      <c r="KK370" s="0"/>
      <c r="KL370" s="0"/>
      <c r="KM370" s="0"/>
      <c r="KN370" s="0"/>
      <c r="KO370" s="0"/>
      <c r="KP370" s="0"/>
      <c r="KQ370" s="0"/>
      <c r="KR370" s="0"/>
      <c r="KS370" s="0"/>
      <c r="KT370" s="0"/>
      <c r="KU370" s="0"/>
      <c r="KV370" s="0"/>
      <c r="KW370" s="0"/>
      <c r="KX370" s="0"/>
      <c r="KY370" s="0"/>
      <c r="KZ370" s="0"/>
      <c r="LA370" s="0"/>
      <c r="LB370" s="0"/>
      <c r="LC370" s="0"/>
      <c r="LD370" s="0"/>
      <c r="LE370" s="0"/>
      <c r="LF370" s="0"/>
      <c r="LG370" s="0"/>
      <c r="LH370" s="0"/>
      <c r="LI370" s="0"/>
      <c r="LJ370" s="0"/>
      <c r="LK370" s="0"/>
      <c r="LL370" s="0"/>
      <c r="LM370" s="0"/>
      <c r="LN370" s="0"/>
      <c r="LO370" s="0"/>
      <c r="LP370" s="0"/>
      <c r="LQ370" s="0"/>
      <c r="LR370" s="0"/>
      <c r="LS370" s="0"/>
      <c r="LT370" s="0"/>
      <c r="LU370" s="0"/>
      <c r="LV370" s="0"/>
      <c r="LW370" s="0"/>
      <c r="LX370" s="0"/>
      <c r="LY370" s="0"/>
      <c r="LZ370" s="0"/>
      <c r="MA370" s="0"/>
      <c r="MB370" s="0"/>
      <c r="MC370" s="0"/>
      <c r="MD370" s="0"/>
      <c r="ME370" s="0"/>
      <c r="MF370" s="0"/>
      <c r="MG370" s="0"/>
      <c r="MH370" s="0"/>
      <c r="MI370" s="0"/>
      <c r="MJ370" s="0"/>
      <c r="MK370" s="0"/>
      <c r="ML370" s="0"/>
      <c r="MM370" s="0"/>
      <c r="MN370" s="0"/>
      <c r="MO370" s="0"/>
      <c r="MP370" s="0"/>
      <c r="MQ370" s="0"/>
      <c r="MR370" s="0"/>
      <c r="MS370" s="0"/>
      <c r="MT370" s="0"/>
      <c r="MU370" s="0"/>
      <c r="MV370" s="0"/>
      <c r="MW370" s="0"/>
      <c r="MX370" s="0"/>
      <c r="MY370" s="0"/>
      <c r="MZ370" s="0"/>
      <c r="NA370" s="0"/>
      <c r="NB370" s="0"/>
      <c r="NC370" s="0"/>
      <c r="ND370" s="0"/>
      <c r="NE370" s="0"/>
      <c r="NF370" s="0"/>
      <c r="NG370" s="0"/>
      <c r="NH370" s="0"/>
      <c r="NI370" s="0"/>
      <c r="NJ370" s="0"/>
      <c r="NK370" s="0"/>
      <c r="NL370" s="0"/>
      <c r="NM370" s="0"/>
      <c r="NN370" s="0"/>
      <c r="NO370" s="0"/>
      <c r="NP370" s="0"/>
      <c r="NQ370" s="0"/>
      <c r="NR370" s="0"/>
      <c r="NS370" s="0"/>
      <c r="NT370" s="0"/>
      <c r="NU370" s="0"/>
      <c r="NV370" s="0"/>
      <c r="NW370" s="0"/>
      <c r="NX370" s="0"/>
      <c r="NY370" s="0"/>
      <c r="NZ370" s="0"/>
      <c r="OA370" s="0"/>
      <c r="OB370" s="0"/>
      <c r="OC370" s="0"/>
      <c r="OD370" s="0"/>
      <c r="OE370" s="0"/>
      <c r="OF370" s="0"/>
      <c r="OG370" s="0"/>
      <c r="OH370" s="0"/>
      <c r="OI370" s="0"/>
      <c r="OJ370" s="0"/>
      <c r="OK370" s="0"/>
      <c r="OL370" s="0"/>
      <c r="OM370" s="0"/>
      <c r="ON370" s="0"/>
      <c r="OO370" s="0"/>
      <c r="OP370" s="0"/>
      <c r="OQ370" s="0"/>
      <c r="OR370" s="0"/>
      <c r="OS370" s="0"/>
      <c r="OT370" s="0"/>
      <c r="OU370" s="0"/>
      <c r="OV370" s="0"/>
      <c r="OW370" s="0"/>
      <c r="OX370" s="0"/>
      <c r="OY370" s="0"/>
      <c r="OZ370" s="0"/>
      <c r="PA370" s="0"/>
      <c r="PB370" s="0"/>
      <c r="PC370" s="0"/>
      <c r="PD370" s="0"/>
      <c r="PE370" s="0"/>
      <c r="PF370" s="0"/>
      <c r="PG370" s="0"/>
      <c r="PH370" s="0"/>
      <c r="PI370" s="0"/>
      <c r="PJ370" s="0"/>
      <c r="PK370" s="0"/>
      <c r="PL370" s="0"/>
      <c r="PM370" s="0"/>
      <c r="PN370" s="0"/>
      <c r="PO370" s="0"/>
      <c r="PP370" s="0"/>
      <c r="PQ370" s="0"/>
      <c r="PR370" s="0"/>
      <c r="PS370" s="0"/>
      <c r="PT370" s="0"/>
      <c r="PU370" s="0"/>
      <c r="PV370" s="0"/>
      <c r="PW370" s="0"/>
      <c r="PX370" s="0"/>
      <c r="PY370" s="0"/>
      <c r="PZ370" s="0"/>
      <c r="QA370" s="0"/>
      <c r="QB370" s="0"/>
      <c r="QC370" s="0"/>
      <c r="QD370" s="0"/>
      <c r="QE370" s="0"/>
      <c r="QF370" s="0"/>
      <c r="QG370" s="0"/>
      <c r="QH370" s="0"/>
      <c r="QI370" s="0"/>
      <c r="QJ370" s="0"/>
      <c r="QK370" s="0"/>
      <c r="QL370" s="0"/>
      <c r="QM370" s="0"/>
      <c r="QN370" s="0"/>
      <c r="QO370" s="0"/>
      <c r="QP370" s="0"/>
      <c r="QQ370" s="0"/>
      <c r="QR370" s="0"/>
      <c r="QS370" s="0"/>
      <c r="QT370" s="0"/>
      <c r="QU370" s="0"/>
      <c r="QV370" s="0"/>
      <c r="QW370" s="0"/>
      <c r="QX370" s="0"/>
      <c r="QY370" s="0"/>
      <c r="QZ370" s="0"/>
      <c r="RA370" s="0"/>
      <c r="RB370" s="0"/>
      <c r="RC370" s="0"/>
      <c r="RD370" s="0"/>
      <c r="RE370" s="0"/>
      <c r="RF370" s="0"/>
      <c r="RG370" s="0"/>
      <c r="RH370" s="0"/>
      <c r="RI370" s="0"/>
      <c r="RJ370" s="0"/>
      <c r="RK370" s="0"/>
      <c r="RL370" s="0"/>
      <c r="RM370" s="0"/>
      <c r="RN370" s="0"/>
      <c r="RO370" s="0"/>
      <c r="RP370" s="0"/>
      <c r="RQ370" s="0"/>
      <c r="RR370" s="0"/>
      <c r="RS370" s="0"/>
      <c r="RT370" s="0"/>
      <c r="RU370" s="0"/>
      <c r="RV370" s="0"/>
      <c r="RW370" s="0"/>
      <c r="RX370" s="0"/>
      <c r="RY370" s="0"/>
      <c r="RZ370" s="0"/>
      <c r="SA370" s="0"/>
      <c r="SB370" s="0"/>
      <c r="SC370" s="0"/>
      <c r="SD370" s="0"/>
      <c r="SE370" s="0"/>
      <c r="SF370" s="0"/>
      <c r="SG370" s="0"/>
      <c r="SH370" s="0"/>
      <c r="SI370" s="0"/>
      <c r="SJ370" s="0"/>
      <c r="SK370" s="0"/>
      <c r="SL370" s="0"/>
      <c r="SM370" s="0"/>
      <c r="SN370" s="0"/>
      <c r="SO370" s="0"/>
      <c r="SP370" s="0"/>
      <c r="SQ370" s="0"/>
      <c r="SR370" s="0"/>
      <c r="SS370" s="0"/>
      <c r="ST370" s="0"/>
      <c r="SU370" s="0"/>
      <c r="SV370" s="0"/>
      <c r="SW370" s="0"/>
      <c r="SX370" s="0"/>
      <c r="SY370" s="0"/>
      <c r="SZ370" s="0"/>
      <c r="TA370" s="0"/>
      <c r="TB370" s="0"/>
      <c r="TC370" s="0"/>
      <c r="TD370" s="0"/>
      <c r="TE370" s="0"/>
      <c r="TF370" s="0"/>
      <c r="TG370" s="0"/>
      <c r="TH370" s="0"/>
      <c r="TI370" s="0"/>
      <c r="TJ370" s="0"/>
      <c r="TK370" s="0"/>
      <c r="TL370" s="0"/>
      <c r="TM370" s="0"/>
      <c r="TN370" s="0"/>
      <c r="TO370" s="0"/>
      <c r="TP370" s="0"/>
      <c r="TQ370" s="0"/>
      <c r="TR370" s="0"/>
      <c r="TS370" s="0"/>
      <c r="TT370" s="0"/>
      <c r="TU370" s="0"/>
      <c r="TV370" s="0"/>
      <c r="TW370" s="0"/>
      <c r="TX370" s="0"/>
      <c r="TY370" s="0"/>
      <c r="TZ370" s="0"/>
      <c r="UA370" s="0"/>
      <c r="UB370" s="0"/>
      <c r="UC370" s="0"/>
      <c r="UD370" s="0"/>
      <c r="UE370" s="0"/>
      <c r="UF370" s="0"/>
      <c r="UG370" s="0"/>
      <c r="UH370" s="0"/>
      <c r="UI370" s="0"/>
      <c r="UJ370" s="0"/>
      <c r="UK370" s="0"/>
      <c r="UL370" s="0"/>
      <c r="UM370" s="0"/>
      <c r="UN370" s="0"/>
      <c r="UO370" s="0"/>
      <c r="UP370" s="0"/>
      <c r="UQ370" s="0"/>
      <c r="UR370" s="0"/>
      <c r="US370" s="0"/>
      <c r="UT370" s="0"/>
      <c r="UU370" s="0"/>
      <c r="UV370" s="0"/>
      <c r="UW370" s="0"/>
      <c r="UX370" s="0"/>
      <c r="UY370" s="0"/>
      <c r="UZ370" s="0"/>
      <c r="VA370" s="0"/>
      <c r="VB370" s="0"/>
      <c r="VC370" s="0"/>
      <c r="VD370" s="0"/>
      <c r="VE370" s="0"/>
      <c r="VF370" s="0"/>
      <c r="VG370" s="0"/>
      <c r="VH370" s="0"/>
      <c r="VI370" s="0"/>
      <c r="VJ370" s="0"/>
      <c r="VK370" s="0"/>
      <c r="VL370" s="0"/>
      <c r="VM370" s="0"/>
      <c r="VN370" s="0"/>
      <c r="VO370" s="0"/>
      <c r="VP370" s="0"/>
      <c r="VQ370" s="0"/>
      <c r="VR370" s="0"/>
      <c r="VS370" s="0"/>
      <c r="VT370" s="0"/>
      <c r="VU370" s="0"/>
      <c r="VV370" s="0"/>
      <c r="VW370" s="0"/>
      <c r="VX370" s="0"/>
      <c r="VY370" s="0"/>
      <c r="VZ370" s="0"/>
      <c r="WA370" s="0"/>
      <c r="WB370" s="0"/>
      <c r="WC370" s="0"/>
      <c r="WD370" s="0"/>
      <c r="WE370" s="0"/>
      <c r="WF370" s="0"/>
      <c r="WG370" s="0"/>
      <c r="WH370" s="0"/>
      <c r="WI370" s="0"/>
      <c r="WJ370" s="0"/>
      <c r="WK370" s="0"/>
      <c r="WL370" s="0"/>
      <c r="WM370" s="0"/>
      <c r="WN370" s="0"/>
      <c r="WO370" s="0"/>
      <c r="WP370" s="0"/>
      <c r="WQ370" s="0"/>
      <c r="WR370" s="0"/>
      <c r="WS370" s="0"/>
      <c r="WT370" s="0"/>
      <c r="WU370" s="0"/>
      <c r="WV370" s="0"/>
      <c r="WW370" s="0"/>
      <c r="WX370" s="0"/>
      <c r="WY370" s="0"/>
      <c r="WZ370" s="0"/>
      <c r="XA370" s="0"/>
      <c r="XB370" s="0"/>
      <c r="XC370" s="0"/>
      <c r="XD370" s="0"/>
      <c r="XE370" s="0"/>
      <c r="XF370" s="0"/>
      <c r="XG370" s="0"/>
      <c r="XH370" s="0"/>
      <c r="XI370" s="0"/>
      <c r="XJ370" s="0"/>
      <c r="XK370" s="0"/>
      <c r="XL370" s="0"/>
      <c r="XM370" s="0"/>
      <c r="XN370" s="0"/>
      <c r="XO370" s="0"/>
      <c r="XP370" s="0"/>
      <c r="XQ370" s="0"/>
      <c r="XR370" s="0"/>
      <c r="XS370" s="0"/>
      <c r="XT370" s="0"/>
      <c r="XU370" s="0"/>
      <c r="XV370" s="0"/>
      <c r="XW370" s="0"/>
      <c r="XX370" s="0"/>
      <c r="XY370" s="0"/>
      <c r="XZ370" s="0"/>
      <c r="YA370" s="0"/>
      <c r="YB370" s="0"/>
      <c r="YC370" s="0"/>
      <c r="YD370" s="0"/>
      <c r="YE370" s="0"/>
      <c r="YF370" s="0"/>
      <c r="YG370" s="0"/>
      <c r="YH370" s="0"/>
      <c r="YI370" s="0"/>
      <c r="YJ370" s="0"/>
      <c r="YK370" s="0"/>
      <c r="YL370" s="0"/>
      <c r="YM370" s="0"/>
      <c r="YN370" s="0"/>
      <c r="YO370" s="0"/>
      <c r="YP370" s="0"/>
      <c r="YQ370" s="0"/>
      <c r="YR370" s="0"/>
      <c r="YS370" s="0"/>
      <c r="YT370" s="0"/>
      <c r="YU370" s="0"/>
      <c r="YV370" s="0"/>
      <c r="YW370" s="0"/>
      <c r="YX370" s="0"/>
      <c r="YY370" s="0"/>
      <c r="YZ370" s="0"/>
      <c r="ZA370" s="0"/>
      <c r="ZB370" s="0"/>
      <c r="ZC370" s="0"/>
      <c r="ZD370" s="0"/>
      <c r="ZE370" s="0"/>
      <c r="ZF370" s="0"/>
      <c r="ZG370" s="0"/>
      <c r="ZH370" s="0"/>
      <c r="ZI370" s="0"/>
      <c r="ZJ370" s="0"/>
      <c r="ZK370" s="0"/>
      <c r="ZL370" s="0"/>
      <c r="ZM370" s="0"/>
      <c r="ZN370" s="0"/>
      <c r="ZO370" s="0"/>
      <c r="ZP370" s="0"/>
      <c r="ZQ370" s="0"/>
      <c r="ZR370" s="0"/>
      <c r="ZS370" s="0"/>
      <c r="ZT370" s="0"/>
      <c r="ZU370" s="0"/>
      <c r="ZV370" s="0"/>
      <c r="ZW370" s="0"/>
      <c r="ZX370" s="0"/>
      <c r="ZY370" s="0"/>
      <c r="ZZ370" s="0"/>
      <c r="AAA370" s="0"/>
      <c r="AAB370" s="0"/>
      <c r="AAC370" s="0"/>
      <c r="AAD370" s="0"/>
      <c r="AAE370" s="0"/>
      <c r="AAF370" s="0"/>
      <c r="AAG370" s="0"/>
      <c r="AAH370" s="0"/>
      <c r="AAI370" s="0"/>
      <c r="AAJ370" s="0"/>
      <c r="AAK370" s="0"/>
      <c r="AAL370" s="0"/>
      <c r="AAM370" s="0"/>
      <c r="AAN370" s="0"/>
      <c r="AAO370" s="0"/>
      <c r="AAP370" s="0"/>
      <c r="AAQ370" s="0"/>
      <c r="AAR370" s="0"/>
      <c r="AAS370" s="0"/>
      <c r="AAT370" s="0"/>
      <c r="AAU370" s="0"/>
      <c r="AAV370" s="0"/>
      <c r="AAW370" s="0"/>
      <c r="AAX370" s="0"/>
      <c r="AAY370" s="0"/>
      <c r="AAZ370" s="0"/>
      <c r="ABA370" s="0"/>
      <c r="ABB370" s="0"/>
      <c r="ABC370" s="0"/>
      <c r="ABD370" s="0"/>
      <c r="ABE370" s="0"/>
      <c r="ABF370" s="0"/>
      <c r="ABG370" s="0"/>
      <c r="ABH370" s="0"/>
      <c r="ABI370" s="0"/>
      <c r="ABJ370" s="0"/>
      <c r="ABK370" s="0"/>
      <c r="ABL370" s="0"/>
      <c r="ABM370" s="0"/>
      <c r="ABN370" s="0"/>
      <c r="ABO370" s="0"/>
      <c r="ABP370" s="0"/>
      <c r="ABQ370" s="0"/>
      <c r="ABR370" s="0"/>
      <c r="ABS370" s="0"/>
      <c r="ABT370" s="0"/>
      <c r="ABU370" s="0"/>
      <c r="ABV370" s="0"/>
      <c r="ABW370" s="0"/>
      <c r="ABX370" s="0"/>
      <c r="ABY370" s="0"/>
      <c r="ABZ370" s="0"/>
      <c r="ACA370" s="0"/>
      <c r="ACB370" s="0"/>
      <c r="ACC370" s="0"/>
      <c r="ACD370" s="0"/>
      <c r="ACE370" s="0"/>
      <c r="ACF370" s="0"/>
      <c r="ACG370" s="0"/>
      <c r="ACH370" s="0"/>
      <c r="ACI370" s="0"/>
      <c r="ACJ370" s="0"/>
      <c r="ACK370" s="0"/>
      <c r="ACL370" s="0"/>
      <c r="ACM370" s="0"/>
      <c r="ACN370" s="0"/>
      <c r="ACO370" s="0"/>
      <c r="ACP370" s="0"/>
      <c r="ACQ370" s="0"/>
      <c r="ACR370" s="0"/>
      <c r="ACS370" s="0"/>
      <c r="ACT370" s="0"/>
      <c r="ACU370" s="0"/>
      <c r="ACV370" s="0"/>
      <c r="ACW370" s="0"/>
      <c r="ACX370" s="0"/>
      <c r="ACY370" s="0"/>
      <c r="ACZ370" s="0"/>
      <c r="ADA370" s="0"/>
      <c r="ADB370" s="0"/>
      <c r="ADC370" s="0"/>
      <c r="ADD370" s="0"/>
      <c r="ADE370" s="0"/>
      <c r="ADF370" s="0"/>
      <c r="ADG370" s="0"/>
      <c r="ADH370" s="0"/>
      <c r="ADI370" s="0"/>
      <c r="ADJ370" s="0"/>
      <c r="ADK370" s="0"/>
      <c r="ADL370" s="0"/>
      <c r="ADM370" s="0"/>
      <c r="ADN370" s="0"/>
      <c r="ADO370" s="0"/>
      <c r="ADP370" s="0"/>
      <c r="ADQ370" s="0"/>
      <c r="ADR370" s="0"/>
      <c r="ADS370" s="0"/>
      <c r="ADT370" s="0"/>
      <c r="ADU370" s="0"/>
      <c r="ADV370" s="0"/>
      <c r="ADW370" s="0"/>
      <c r="ADX370" s="0"/>
      <c r="ADY370" s="0"/>
      <c r="ADZ370" s="0"/>
      <c r="AEA370" s="0"/>
      <c r="AEB370" s="0"/>
      <c r="AEC370" s="0"/>
    </row>
    <row r="371" customFormat="false" ht="15" hidden="false" customHeight="true" outlineLevel="0" collapsed="false">
      <c r="A371" s="0"/>
      <c r="B371" s="0"/>
      <c r="C371" s="232"/>
      <c r="D371" s="221"/>
      <c r="E371" s="268"/>
      <c r="F371" s="12" t="s">
        <v>660</v>
      </c>
      <c r="G371" s="12" t="s">
        <v>660</v>
      </c>
      <c r="H371" s="12" t="s">
        <v>660</v>
      </c>
      <c r="I371" s="12" t="s">
        <v>660</v>
      </c>
      <c r="J371" s="12" t="s">
        <v>660</v>
      </c>
      <c r="K371" s="253" t="s">
        <v>660</v>
      </c>
      <c r="L371" s="269"/>
      <c r="M371" s="270"/>
      <c r="N371" s="8"/>
      <c r="O371" s="270"/>
      <c r="P371" s="270"/>
      <c r="Q371" s="270"/>
      <c r="R371" s="182"/>
      <c r="S371" s="264"/>
      <c r="T371" s="265"/>
      <c r="U371" s="264"/>
      <c r="V371" s="264"/>
      <c r="W371" s="264"/>
      <c r="X371" s="264"/>
      <c r="Y371" s="264"/>
      <c r="Z371" s="264"/>
      <c r="AA371" s="264"/>
      <c r="AB371" s="266"/>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c r="BS371" s="0"/>
      <c r="BT371" s="0"/>
      <c r="BU371" s="0"/>
      <c r="BV371" s="0"/>
      <c r="BW371" s="0"/>
      <c r="BX371" s="0"/>
      <c r="BY371" s="0"/>
      <c r="BZ371" s="0"/>
      <c r="CA371" s="0"/>
      <c r="CB371" s="0"/>
      <c r="CC371" s="0"/>
      <c r="CD371" s="0"/>
      <c r="CE371" s="0"/>
      <c r="CF371" s="0"/>
      <c r="CG371" s="0"/>
      <c r="CH371" s="0"/>
      <c r="CI371" s="0"/>
      <c r="CJ371" s="0"/>
      <c r="CK371" s="0"/>
      <c r="CL371" s="0"/>
      <c r="CM371" s="0"/>
      <c r="CN371" s="0"/>
      <c r="CO371" s="0"/>
      <c r="CP371" s="0"/>
      <c r="CQ371" s="0"/>
      <c r="CR371" s="0"/>
      <c r="CS371" s="0"/>
      <c r="CT371" s="0"/>
      <c r="CU371" s="0"/>
      <c r="CV371" s="0"/>
      <c r="CW371" s="0"/>
      <c r="CX371" s="0"/>
      <c r="CY371" s="0"/>
      <c r="CZ371" s="0"/>
      <c r="DA371" s="0"/>
      <c r="DB371" s="0"/>
      <c r="DC371" s="0"/>
      <c r="DD371" s="0"/>
      <c r="DE371" s="0"/>
      <c r="DF371" s="0"/>
      <c r="DG371" s="0"/>
      <c r="DH371" s="0"/>
      <c r="DI371" s="0"/>
      <c r="DJ371" s="0"/>
      <c r="DK371" s="0"/>
      <c r="DL371" s="0"/>
      <c r="DM371" s="0"/>
      <c r="DN371" s="0"/>
      <c r="DO371" s="0"/>
      <c r="DP371" s="0"/>
      <c r="DQ371" s="0"/>
      <c r="DR371" s="0"/>
      <c r="DS371" s="0"/>
      <c r="DT371" s="0"/>
      <c r="DU371" s="0"/>
      <c r="DV371" s="0"/>
      <c r="DW371" s="0"/>
      <c r="DX371" s="0"/>
      <c r="DY371" s="0"/>
      <c r="DZ371" s="0"/>
      <c r="EA371" s="0"/>
      <c r="EB371" s="0"/>
      <c r="EC371" s="0"/>
      <c r="ED371" s="0"/>
      <c r="EE371" s="0"/>
      <c r="EF371" s="0"/>
      <c r="EG371" s="0"/>
      <c r="EH371" s="0"/>
      <c r="EI371" s="0"/>
      <c r="EJ371" s="0"/>
      <c r="EK371" s="0"/>
      <c r="EL371" s="0"/>
      <c r="EM371" s="0"/>
      <c r="EN371" s="0"/>
      <c r="EO371" s="0"/>
      <c r="EP371" s="0"/>
      <c r="EQ371" s="0"/>
      <c r="ER371" s="0"/>
      <c r="ES371" s="0"/>
      <c r="ET371" s="0"/>
      <c r="EU371" s="0"/>
      <c r="EV371" s="0"/>
      <c r="EW371" s="0"/>
      <c r="EX371" s="0"/>
      <c r="EY371" s="0"/>
      <c r="EZ371" s="0"/>
      <c r="FA371" s="0"/>
      <c r="FB371" s="0"/>
      <c r="FC371" s="0"/>
      <c r="FD371" s="0"/>
      <c r="FE371" s="0"/>
      <c r="FF371" s="0"/>
      <c r="FG371" s="0"/>
      <c r="FH371" s="0"/>
      <c r="FI371" s="0"/>
      <c r="FJ371" s="0"/>
      <c r="FK371" s="0"/>
      <c r="FL371" s="0"/>
      <c r="FM371" s="0"/>
      <c r="FN371" s="0"/>
      <c r="FO371" s="0"/>
      <c r="FP371" s="0"/>
      <c r="FQ371" s="0"/>
      <c r="FR371" s="0"/>
      <c r="FS371" s="0"/>
      <c r="FT371" s="0"/>
      <c r="FU371" s="0"/>
      <c r="FV371" s="0"/>
      <c r="FW371" s="0"/>
      <c r="FX371" s="0"/>
      <c r="FY371" s="0"/>
      <c r="FZ371" s="0"/>
      <c r="GA371" s="0"/>
      <c r="GB371" s="0"/>
      <c r="GC371" s="0"/>
      <c r="GD371" s="0"/>
      <c r="GE371" s="0"/>
      <c r="GF371" s="0"/>
      <c r="GG371" s="0"/>
      <c r="GH371" s="0"/>
      <c r="GI371" s="0"/>
      <c r="GJ371" s="0"/>
      <c r="GK371" s="0"/>
      <c r="GL371" s="0"/>
      <c r="GM371" s="0"/>
      <c r="GN371" s="0"/>
      <c r="GO371" s="0"/>
      <c r="GP371" s="0"/>
      <c r="GQ371" s="0"/>
      <c r="GR371" s="0"/>
      <c r="GS371" s="0"/>
      <c r="GT371" s="0"/>
      <c r="GU371" s="0"/>
      <c r="GV371" s="0"/>
      <c r="GW371" s="0"/>
      <c r="GX371" s="0"/>
      <c r="GY371" s="0"/>
      <c r="GZ371" s="0"/>
      <c r="HA371" s="0"/>
      <c r="HB371" s="0"/>
      <c r="HC371" s="0"/>
      <c r="HD371" s="0"/>
      <c r="HE371" s="0"/>
      <c r="HF371" s="0"/>
      <c r="HG371" s="0"/>
      <c r="HH371" s="0"/>
      <c r="HI371" s="0"/>
      <c r="HJ371" s="0"/>
      <c r="HK371" s="0"/>
      <c r="HL371" s="0"/>
      <c r="HM371" s="0"/>
      <c r="HN371" s="0"/>
      <c r="HO371" s="0"/>
      <c r="HP371" s="0"/>
      <c r="HQ371" s="0"/>
      <c r="HR371" s="0"/>
      <c r="HS371" s="0"/>
      <c r="HT371" s="0"/>
      <c r="HU371" s="0"/>
      <c r="HV371" s="0"/>
      <c r="HW371" s="0"/>
      <c r="HX371" s="0"/>
      <c r="HY371" s="0"/>
      <c r="HZ371" s="0"/>
      <c r="IA371" s="0"/>
      <c r="IB371" s="0"/>
      <c r="IC371" s="0"/>
      <c r="ID371" s="0"/>
      <c r="IE371" s="0"/>
      <c r="IF371" s="0"/>
      <c r="IG371" s="0"/>
      <c r="IH371" s="0"/>
      <c r="II371" s="0"/>
      <c r="IJ371" s="0"/>
      <c r="IK371" s="0"/>
      <c r="IL371" s="0"/>
      <c r="IM371" s="0"/>
      <c r="IN371" s="0"/>
      <c r="IO371" s="0"/>
      <c r="IP371" s="0"/>
      <c r="IQ371" s="0"/>
      <c r="IR371" s="0"/>
      <c r="IS371" s="0"/>
      <c r="IT371" s="0"/>
      <c r="IU371" s="0"/>
      <c r="IV371" s="0"/>
      <c r="IW371" s="0"/>
      <c r="IX371" s="0"/>
      <c r="IY371" s="0"/>
      <c r="IZ371" s="0"/>
      <c r="JA371" s="0"/>
      <c r="JB371" s="0"/>
      <c r="JC371" s="0"/>
      <c r="JD371" s="0"/>
      <c r="JE371" s="0"/>
      <c r="JF371" s="0"/>
      <c r="JG371" s="0"/>
      <c r="JH371" s="0"/>
      <c r="JI371" s="0"/>
      <c r="JJ371" s="0"/>
      <c r="JK371" s="0"/>
      <c r="JL371" s="0"/>
      <c r="JM371" s="0"/>
      <c r="JN371" s="0"/>
      <c r="JO371" s="0"/>
      <c r="JP371" s="0"/>
      <c r="JQ371" s="0"/>
      <c r="JR371" s="0"/>
      <c r="JS371" s="0"/>
      <c r="JT371" s="0"/>
      <c r="JU371" s="0"/>
      <c r="JV371" s="0"/>
      <c r="JW371" s="0"/>
      <c r="JX371" s="0"/>
      <c r="JY371" s="0"/>
      <c r="JZ371" s="0"/>
      <c r="KA371" s="0"/>
      <c r="KB371" s="0"/>
      <c r="KC371" s="0"/>
      <c r="KD371" s="0"/>
      <c r="KE371" s="0"/>
      <c r="KF371" s="0"/>
      <c r="KG371" s="0"/>
      <c r="KH371" s="0"/>
      <c r="KI371" s="0"/>
      <c r="KJ371" s="0"/>
      <c r="KK371" s="0"/>
      <c r="KL371" s="0"/>
      <c r="KM371" s="0"/>
      <c r="KN371" s="0"/>
      <c r="KO371" s="0"/>
      <c r="KP371" s="0"/>
      <c r="KQ371" s="0"/>
      <c r="KR371" s="0"/>
      <c r="KS371" s="0"/>
      <c r="KT371" s="0"/>
      <c r="KU371" s="0"/>
      <c r="KV371" s="0"/>
      <c r="KW371" s="0"/>
      <c r="KX371" s="0"/>
      <c r="KY371" s="0"/>
      <c r="KZ371" s="0"/>
      <c r="LA371" s="0"/>
      <c r="LB371" s="0"/>
      <c r="LC371" s="0"/>
      <c r="LD371" s="0"/>
      <c r="LE371" s="0"/>
      <c r="LF371" s="0"/>
      <c r="LG371" s="0"/>
      <c r="LH371" s="0"/>
      <c r="LI371" s="0"/>
      <c r="LJ371" s="0"/>
      <c r="LK371" s="0"/>
      <c r="LL371" s="0"/>
      <c r="LM371" s="0"/>
      <c r="LN371" s="0"/>
      <c r="LO371" s="0"/>
      <c r="LP371" s="0"/>
      <c r="LQ371" s="0"/>
      <c r="LR371" s="0"/>
      <c r="LS371" s="0"/>
      <c r="LT371" s="0"/>
      <c r="LU371" s="0"/>
      <c r="LV371" s="0"/>
      <c r="LW371" s="0"/>
      <c r="LX371" s="0"/>
      <c r="LY371" s="0"/>
      <c r="LZ371" s="0"/>
      <c r="MA371" s="0"/>
      <c r="MB371" s="0"/>
      <c r="MC371" s="0"/>
      <c r="MD371" s="0"/>
      <c r="ME371" s="0"/>
      <c r="MF371" s="0"/>
      <c r="MG371" s="0"/>
      <c r="MH371" s="0"/>
      <c r="MI371" s="0"/>
      <c r="MJ371" s="0"/>
      <c r="MK371" s="0"/>
      <c r="ML371" s="0"/>
      <c r="MM371" s="0"/>
      <c r="MN371" s="0"/>
      <c r="MO371" s="0"/>
      <c r="MP371" s="0"/>
      <c r="MQ371" s="0"/>
      <c r="MR371" s="0"/>
      <c r="MS371" s="0"/>
      <c r="MT371" s="0"/>
      <c r="MU371" s="0"/>
      <c r="MV371" s="0"/>
      <c r="MW371" s="0"/>
      <c r="MX371" s="0"/>
      <c r="MY371" s="0"/>
      <c r="MZ371" s="0"/>
      <c r="NA371" s="0"/>
      <c r="NB371" s="0"/>
      <c r="NC371" s="0"/>
      <c r="ND371" s="0"/>
      <c r="NE371" s="0"/>
      <c r="NF371" s="0"/>
      <c r="NG371" s="0"/>
      <c r="NH371" s="0"/>
      <c r="NI371" s="0"/>
      <c r="NJ371" s="0"/>
      <c r="NK371" s="0"/>
      <c r="NL371" s="0"/>
      <c r="NM371" s="0"/>
      <c r="NN371" s="0"/>
      <c r="NO371" s="0"/>
      <c r="NP371" s="0"/>
      <c r="NQ371" s="0"/>
      <c r="NR371" s="0"/>
      <c r="NS371" s="0"/>
      <c r="NT371" s="0"/>
      <c r="NU371" s="0"/>
      <c r="NV371" s="0"/>
      <c r="NW371" s="0"/>
      <c r="NX371" s="0"/>
      <c r="NY371" s="0"/>
      <c r="NZ371" s="0"/>
      <c r="OA371" s="0"/>
      <c r="OB371" s="0"/>
      <c r="OC371" s="0"/>
      <c r="OD371" s="0"/>
      <c r="OE371" s="0"/>
      <c r="OF371" s="0"/>
      <c r="OG371" s="0"/>
      <c r="OH371" s="0"/>
      <c r="OI371" s="0"/>
      <c r="OJ371" s="0"/>
      <c r="OK371" s="0"/>
      <c r="OL371" s="0"/>
      <c r="OM371" s="0"/>
      <c r="ON371" s="0"/>
      <c r="OO371" s="0"/>
      <c r="OP371" s="0"/>
      <c r="OQ371" s="0"/>
      <c r="OR371" s="0"/>
      <c r="OS371" s="0"/>
      <c r="OT371" s="0"/>
      <c r="OU371" s="0"/>
      <c r="OV371" s="0"/>
      <c r="OW371" s="0"/>
      <c r="OX371" s="0"/>
      <c r="OY371" s="0"/>
      <c r="OZ371" s="0"/>
      <c r="PA371" s="0"/>
      <c r="PB371" s="0"/>
      <c r="PC371" s="0"/>
      <c r="PD371" s="0"/>
      <c r="PE371" s="0"/>
      <c r="PF371" s="0"/>
      <c r="PG371" s="0"/>
      <c r="PH371" s="0"/>
      <c r="PI371" s="0"/>
      <c r="PJ371" s="0"/>
      <c r="PK371" s="0"/>
      <c r="PL371" s="0"/>
      <c r="PM371" s="0"/>
      <c r="PN371" s="0"/>
      <c r="PO371" s="0"/>
      <c r="PP371" s="0"/>
      <c r="PQ371" s="0"/>
      <c r="PR371" s="0"/>
      <c r="PS371" s="0"/>
      <c r="PT371" s="0"/>
      <c r="PU371" s="0"/>
      <c r="PV371" s="0"/>
      <c r="PW371" s="0"/>
      <c r="PX371" s="0"/>
      <c r="PY371" s="0"/>
      <c r="PZ371" s="0"/>
      <c r="QA371" s="0"/>
      <c r="QB371" s="0"/>
      <c r="QC371" s="0"/>
      <c r="QD371" s="0"/>
      <c r="QE371" s="0"/>
      <c r="QF371" s="0"/>
      <c r="QG371" s="0"/>
      <c r="QH371" s="0"/>
      <c r="QI371" s="0"/>
      <c r="QJ371" s="0"/>
      <c r="QK371" s="0"/>
      <c r="QL371" s="0"/>
      <c r="QM371" s="0"/>
      <c r="QN371" s="0"/>
      <c r="QO371" s="0"/>
      <c r="QP371" s="0"/>
      <c r="QQ371" s="0"/>
      <c r="QR371" s="0"/>
      <c r="QS371" s="0"/>
      <c r="QT371" s="0"/>
      <c r="QU371" s="0"/>
      <c r="QV371" s="0"/>
      <c r="QW371" s="0"/>
      <c r="QX371" s="0"/>
      <c r="QY371" s="0"/>
      <c r="QZ371" s="0"/>
      <c r="RA371" s="0"/>
      <c r="RB371" s="0"/>
      <c r="RC371" s="0"/>
      <c r="RD371" s="0"/>
      <c r="RE371" s="0"/>
      <c r="RF371" s="0"/>
      <c r="RG371" s="0"/>
      <c r="RH371" s="0"/>
      <c r="RI371" s="0"/>
      <c r="RJ371" s="0"/>
      <c r="RK371" s="0"/>
      <c r="RL371" s="0"/>
      <c r="RM371" s="0"/>
      <c r="RN371" s="0"/>
      <c r="RO371" s="0"/>
      <c r="RP371" s="0"/>
      <c r="RQ371" s="0"/>
      <c r="RR371" s="0"/>
      <c r="RS371" s="0"/>
      <c r="RT371" s="0"/>
      <c r="RU371" s="0"/>
      <c r="RV371" s="0"/>
      <c r="RW371" s="0"/>
      <c r="RX371" s="0"/>
      <c r="RY371" s="0"/>
      <c r="RZ371" s="0"/>
      <c r="SA371" s="0"/>
      <c r="SB371" s="0"/>
      <c r="SC371" s="0"/>
      <c r="SD371" s="0"/>
      <c r="SE371" s="0"/>
      <c r="SF371" s="0"/>
      <c r="SG371" s="0"/>
      <c r="SH371" s="0"/>
      <c r="SI371" s="0"/>
      <c r="SJ371" s="0"/>
      <c r="SK371" s="0"/>
      <c r="SL371" s="0"/>
      <c r="SM371" s="0"/>
      <c r="SN371" s="0"/>
      <c r="SO371" s="0"/>
      <c r="SP371" s="0"/>
      <c r="SQ371" s="0"/>
      <c r="SR371" s="0"/>
      <c r="SS371" s="0"/>
      <c r="ST371" s="0"/>
      <c r="SU371" s="0"/>
      <c r="SV371" s="0"/>
      <c r="SW371" s="0"/>
      <c r="SX371" s="0"/>
      <c r="SY371" s="0"/>
      <c r="SZ371" s="0"/>
      <c r="TA371" s="0"/>
      <c r="TB371" s="0"/>
      <c r="TC371" s="0"/>
      <c r="TD371" s="0"/>
      <c r="TE371" s="0"/>
      <c r="TF371" s="0"/>
      <c r="TG371" s="0"/>
      <c r="TH371" s="0"/>
      <c r="TI371" s="0"/>
      <c r="TJ371" s="0"/>
      <c r="TK371" s="0"/>
      <c r="TL371" s="0"/>
      <c r="TM371" s="0"/>
      <c r="TN371" s="0"/>
      <c r="TO371" s="0"/>
      <c r="TP371" s="0"/>
      <c r="TQ371" s="0"/>
      <c r="TR371" s="0"/>
      <c r="TS371" s="0"/>
      <c r="TT371" s="0"/>
      <c r="TU371" s="0"/>
      <c r="TV371" s="0"/>
      <c r="TW371" s="0"/>
      <c r="TX371" s="0"/>
      <c r="TY371" s="0"/>
      <c r="TZ371" s="0"/>
      <c r="UA371" s="0"/>
      <c r="UB371" s="0"/>
      <c r="UC371" s="0"/>
      <c r="UD371" s="0"/>
      <c r="UE371" s="0"/>
      <c r="UF371" s="0"/>
      <c r="UG371" s="0"/>
      <c r="UH371" s="0"/>
      <c r="UI371" s="0"/>
      <c r="UJ371" s="0"/>
      <c r="UK371" s="0"/>
      <c r="UL371" s="0"/>
      <c r="UM371" s="0"/>
      <c r="UN371" s="0"/>
      <c r="UO371" s="0"/>
      <c r="UP371" s="0"/>
      <c r="UQ371" s="0"/>
      <c r="UR371" s="0"/>
      <c r="US371" s="0"/>
      <c r="UT371" s="0"/>
      <c r="UU371" s="0"/>
      <c r="UV371" s="0"/>
      <c r="UW371" s="0"/>
      <c r="UX371" s="0"/>
      <c r="UY371" s="0"/>
      <c r="UZ371" s="0"/>
      <c r="VA371" s="0"/>
      <c r="VB371" s="0"/>
      <c r="VC371" s="0"/>
      <c r="VD371" s="0"/>
      <c r="VE371" s="0"/>
      <c r="VF371" s="0"/>
      <c r="VG371" s="0"/>
      <c r="VH371" s="0"/>
      <c r="VI371" s="0"/>
      <c r="VJ371" s="0"/>
      <c r="VK371" s="0"/>
      <c r="VL371" s="0"/>
      <c r="VM371" s="0"/>
      <c r="VN371" s="0"/>
      <c r="VO371" s="0"/>
      <c r="VP371" s="0"/>
      <c r="VQ371" s="0"/>
      <c r="VR371" s="0"/>
      <c r="VS371" s="0"/>
      <c r="VT371" s="0"/>
      <c r="VU371" s="0"/>
      <c r="VV371" s="0"/>
      <c r="VW371" s="0"/>
      <c r="VX371" s="0"/>
      <c r="VY371" s="0"/>
      <c r="VZ371" s="0"/>
      <c r="WA371" s="0"/>
      <c r="WB371" s="0"/>
      <c r="WC371" s="0"/>
      <c r="WD371" s="0"/>
      <c r="WE371" s="0"/>
      <c r="WF371" s="0"/>
      <c r="WG371" s="0"/>
      <c r="WH371" s="0"/>
      <c r="WI371" s="0"/>
      <c r="WJ371" s="0"/>
      <c r="WK371" s="0"/>
      <c r="WL371" s="0"/>
      <c r="WM371" s="0"/>
      <c r="WN371" s="0"/>
      <c r="WO371" s="0"/>
      <c r="WP371" s="0"/>
      <c r="WQ371" s="0"/>
      <c r="WR371" s="0"/>
      <c r="WS371" s="0"/>
      <c r="WT371" s="0"/>
      <c r="WU371" s="0"/>
      <c r="WV371" s="0"/>
      <c r="WW371" s="0"/>
      <c r="WX371" s="0"/>
      <c r="WY371" s="0"/>
      <c r="WZ371" s="0"/>
      <c r="XA371" s="0"/>
      <c r="XB371" s="0"/>
      <c r="XC371" s="0"/>
      <c r="XD371" s="0"/>
      <c r="XE371" s="0"/>
      <c r="XF371" s="0"/>
      <c r="XG371" s="0"/>
      <c r="XH371" s="0"/>
      <c r="XI371" s="0"/>
      <c r="XJ371" s="0"/>
      <c r="XK371" s="0"/>
      <c r="XL371" s="0"/>
      <c r="XM371" s="0"/>
      <c r="XN371" s="0"/>
      <c r="XO371" s="0"/>
      <c r="XP371" s="0"/>
      <c r="XQ371" s="0"/>
      <c r="XR371" s="0"/>
      <c r="XS371" s="0"/>
      <c r="XT371" s="0"/>
      <c r="XU371" s="0"/>
      <c r="XV371" s="0"/>
      <c r="XW371" s="0"/>
      <c r="XX371" s="0"/>
      <c r="XY371" s="0"/>
      <c r="XZ371" s="0"/>
      <c r="YA371" s="0"/>
      <c r="YB371" s="0"/>
      <c r="YC371" s="0"/>
      <c r="YD371" s="0"/>
      <c r="YE371" s="0"/>
      <c r="YF371" s="0"/>
      <c r="YG371" s="0"/>
      <c r="YH371" s="0"/>
      <c r="YI371" s="0"/>
      <c r="YJ371" s="0"/>
      <c r="YK371" s="0"/>
      <c r="YL371" s="0"/>
      <c r="YM371" s="0"/>
      <c r="YN371" s="0"/>
      <c r="YO371" s="0"/>
      <c r="YP371" s="0"/>
      <c r="YQ371" s="0"/>
      <c r="YR371" s="0"/>
      <c r="YS371" s="0"/>
      <c r="YT371" s="0"/>
      <c r="YU371" s="0"/>
      <c r="YV371" s="0"/>
      <c r="YW371" s="0"/>
      <c r="YX371" s="0"/>
      <c r="YY371" s="0"/>
      <c r="YZ371" s="0"/>
      <c r="ZA371" s="0"/>
      <c r="ZB371" s="0"/>
      <c r="ZC371" s="0"/>
      <c r="ZD371" s="0"/>
      <c r="ZE371" s="0"/>
      <c r="ZF371" s="0"/>
      <c r="ZG371" s="0"/>
      <c r="ZH371" s="0"/>
      <c r="ZI371" s="0"/>
      <c r="ZJ371" s="0"/>
      <c r="ZK371" s="0"/>
      <c r="ZL371" s="0"/>
      <c r="ZM371" s="0"/>
      <c r="ZN371" s="0"/>
      <c r="ZO371" s="0"/>
      <c r="ZP371" s="0"/>
      <c r="ZQ371" s="0"/>
      <c r="ZR371" s="0"/>
      <c r="ZS371" s="0"/>
      <c r="ZT371" s="0"/>
      <c r="ZU371" s="0"/>
      <c r="ZV371" s="0"/>
      <c r="ZW371" s="0"/>
      <c r="ZX371" s="0"/>
      <c r="ZY371" s="0"/>
      <c r="ZZ371" s="0"/>
      <c r="AAA371" s="0"/>
      <c r="AAB371" s="0"/>
      <c r="AAC371" s="0"/>
      <c r="AAD371" s="0"/>
      <c r="AAE371" s="0"/>
      <c r="AAF371" s="0"/>
      <c r="AAG371" s="0"/>
      <c r="AAH371" s="0"/>
      <c r="AAI371" s="0"/>
      <c r="AAJ371" s="0"/>
      <c r="AAK371" s="0"/>
      <c r="AAL371" s="0"/>
      <c r="AAM371" s="0"/>
      <c r="AAN371" s="0"/>
      <c r="AAO371" s="0"/>
      <c r="AAP371" s="0"/>
      <c r="AAQ371" s="0"/>
      <c r="AAR371" s="0"/>
      <c r="AAS371" s="0"/>
      <c r="AAT371" s="0"/>
      <c r="AAU371" s="0"/>
      <c r="AAV371" s="0"/>
      <c r="AAW371" s="0"/>
      <c r="AAX371" s="0"/>
      <c r="AAY371" s="0"/>
      <c r="AAZ371" s="0"/>
      <c r="ABA371" s="0"/>
      <c r="ABB371" s="0"/>
      <c r="ABC371" s="0"/>
      <c r="ABD371" s="0"/>
      <c r="ABE371" s="0"/>
      <c r="ABF371" s="0"/>
      <c r="ABG371" s="0"/>
      <c r="ABH371" s="0"/>
      <c r="ABI371" s="0"/>
      <c r="ABJ371" s="0"/>
      <c r="ABK371" s="0"/>
      <c r="ABL371" s="0"/>
      <c r="ABM371" s="0"/>
      <c r="ABN371" s="0"/>
      <c r="ABO371" s="0"/>
      <c r="ABP371" s="0"/>
      <c r="ABQ371" s="0"/>
      <c r="ABR371" s="0"/>
      <c r="ABS371" s="0"/>
      <c r="ABT371" s="0"/>
      <c r="ABU371" s="0"/>
      <c r="ABV371" s="0"/>
      <c r="ABW371" s="0"/>
      <c r="ABX371" s="0"/>
      <c r="ABY371" s="0"/>
      <c r="ABZ371" s="0"/>
      <c r="ACA371" s="0"/>
      <c r="ACB371" s="0"/>
      <c r="ACC371" s="0"/>
      <c r="ACD371" s="0"/>
      <c r="ACE371" s="0"/>
      <c r="ACF371" s="0"/>
      <c r="ACG371" s="0"/>
      <c r="ACH371" s="0"/>
      <c r="ACI371" s="0"/>
      <c r="ACJ371" s="0"/>
      <c r="ACK371" s="0"/>
      <c r="ACL371" s="0"/>
      <c r="ACM371" s="0"/>
      <c r="ACN371" s="0"/>
      <c r="ACO371" s="0"/>
      <c r="ACP371" s="0"/>
      <c r="ACQ371" s="0"/>
      <c r="ACR371" s="0"/>
      <c r="ACS371" s="0"/>
      <c r="ACT371" s="0"/>
      <c r="ACU371" s="0"/>
      <c r="ACV371" s="0"/>
      <c r="ACW371" s="0"/>
      <c r="ACX371" s="0"/>
      <c r="ACY371" s="0"/>
      <c r="ACZ371" s="0"/>
      <c r="ADA371" s="0"/>
      <c r="ADB371" s="0"/>
      <c r="ADC371" s="0"/>
      <c r="ADD371" s="0"/>
      <c r="ADE371" s="0"/>
      <c r="ADF371" s="0"/>
      <c r="ADG371" s="0"/>
      <c r="ADH371" s="0"/>
      <c r="ADI371" s="0"/>
      <c r="ADJ371" s="0"/>
      <c r="ADK371" s="0"/>
      <c r="ADL371" s="0"/>
      <c r="ADM371" s="0"/>
      <c r="ADN371" s="0"/>
      <c r="ADO371" s="0"/>
      <c r="ADP371" s="0"/>
      <c r="ADQ371" s="0"/>
      <c r="ADR371" s="0"/>
      <c r="ADS371" s="0"/>
      <c r="ADT371" s="0"/>
      <c r="ADU371" s="0"/>
      <c r="ADV371" s="0"/>
      <c r="ADW371" s="0"/>
      <c r="ADX371" s="0"/>
      <c r="ADY371" s="0"/>
      <c r="ADZ371" s="0"/>
      <c r="AEA371" s="0"/>
      <c r="AEB371" s="0"/>
      <c r="AEC371" s="0"/>
    </row>
    <row r="372" customFormat="false" ht="15" hidden="false" customHeight="true" outlineLevel="0" collapsed="false">
      <c r="A372" s="0"/>
      <c r="B372" s="0"/>
      <c r="C372" s="232"/>
      <c r="D372" s="221"/>
      <c r="E372" s="271"/>
      <c r="F372" s="141" t="n">
        <f aca="false">SUM(F359:F371)</f>
        <v>43</v>
      </c>
      <c r="G372" s="141" t="n">
        <f aca="false">SUM(G359:G371)</f>
        <v>48</v>
      </c>
      <c r="H372" s="141" t="n">
        <f aca="false">SUM(H359:H371)</f>
        <v>182</v>
      </c>
      <c r="I372" s="141" t="n">
        <f aca="false">SUM(I359:I371)</f>
        <v>8</v>
      </c>
      <c r="J372" s="141" t="n">
        <f aca="false">SUM(J359:J371)</f>
        <v>8</v>
      </c>
      <c r="K372" s="6" t="n">
        <f aca="false">SUM(K359:K371)</f>
        <v>289</v>
      </c>
      <c r="L372" s="269"/>
      <c r="M372" s="270"/>
      <c r="N372" s="8"/>
      <c r="O372" s="9"/>
      <c r="P372" s="10"/>
      <c r="Q372" s="289"/>
      <c r="R372" s="182"/>
      <c r="S372" s="264"/>
      <c r="T372" s="265"/>
      <c r="U372" s="264"/>
      <c r="V372" s="264"/>
      <c r="W372" s="264"/>
      <c r="X372" s="264"/>
      <c r="Y372" s="264"/>
      <c r="Z372" s="264"/>
      <c r="AA372" s="264"/>
      <c r="AB372" s="266"/>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DC372" s="0"/>
      <c r="DD372" s="0"/>
      <c r="DE372" s="0"/>
      <c r="DF372" s="0"/>
      <c r="DG372" s="0"/>
      <c r="DH372" s="0"/>
      <c r="DI372" s="0"/>
      <c r="DJ372" s="0"/>
      <c r="DK372" s="0"/>
      <c r="DL372" s="0"/>
      <c r="DM372" s="0"/>
      <c r="DN372" s="0"/>
      <c r="DO372" s="0"/>
      <c r="DP372" s="0"/>
      <c r="DQ372" s="0"/>
      <c r="DR372" s="0"/>
      <c r="DS372" s="0"/>
      <c r="DT372" s="0"/>
      <c r="DU372" s="0"/>
      <c r="DV372" s="0"/>
      <c r="DW372" s="0"/>
      <c r="DX372" s="0"/>
      <c r="DY372" s="0"/>
      <c r="DZ372" s="0"/>
      <c r="EA372" s="0"/>
      <c r="EB372" s="0"/>
      <c r="EC372" s="0"/>
      <c r="ED372" s="0"/>
      <c r="EE372" s="0"/>
      <c r="EF372" s="0"/>
      <c r="EG372" s="0"/>
      <c r="EH372" s="0"/>
      <c r="EI372" s="0"/>
      <c r="EJ372" s="0"/>
      <c r="EK372" s="0"/>
      <c r="EL372" s="0"/>
      <c r="EM372" s="0"/>
      <c r="EN372" s="0"/>
      <c r="EO372" s="0"/>
      <c r="EP372" s="0"/>
      <c r="EQ372" s="0"/>
      <c r="ER372" s="0"/>
      <c r="ES372" s="0"/>
      <c r="ET372" s="0"/>
      <c r="EU372" s="0"/>
      <c r="EV372" s="0"/>
      <c r="EW372" s="0"/>
      <c r="EX372" s="0"/>
      <c r="EY372" s="0"/>
      <c r="EZ372" s="0"/>
      <c r="FA372" s="0"/>
      <c r="FB372" s="0"/>
      <c r="FC372" s="0"/>
      <c r="FD372" s="0"/>
      <c r="FE372" s="0"/>
      <c r="FF372" s="0"/>
      <c r="FG372" s="0"/>
      <c r="FH372" s="0"/>
      <c r="FI372" s="0"/>
      <c r="FJ372" s="0"/>
      <c r="FK372" s="0"/>
      <c r="FL372" s="0"/>
      <c r="FM372" s="0"/>
      <c r="FN372" s="0"/>
      <c r="FO372" s="0"/>
      <c r="FP372" s="0"/>
      <c r="FQ372" s="0"/>
      <c r="FR372" s="0"/>
      <c r="FS372" s="0"/>
      <c r="FT372" s="0"/>
      <c r="FU372" s="0"/>
      <c r="FV372" s="0"/>
      <c r="FW372" s="0"/>
      <c r="FX372" s="0"/>
      <c r="FY372" s="0"/>
      <c r="FZ372" s="0"/>
      <c r="GA372" s="0"/>
      <c r="GB372" s="0"/>
      <c r="GC372" s="0"/>
      <c r="GD372" s="0"/>
      <c r="GE372" s="0"/>
      <c r="GF372" s="0"/>
      <c r="GG372" s="0"/>
      <c r="GH372" s="0"/>
      <c r="GI372" s="0"/>
      <c r="GJ372" s="0"/>
      <c r="GK372" s="0"/>
      <c r="GL372" s="0"/>
      <c r="GM372" s="0"/>
      <c r="GN372" s="0"/>
      <c r="GO372" s="0"/>
      <c r="GP372" s="0"/>
      <c r="GQ372" s="0"/>
      <c r="GR372" s="0"/>
      <c r="GS372" s="0"/>
      <c r="GT372" s="0"/>
      <c r="GU372" s="0"/>
      <c r="GV372" s="0"/>
      <c r="GW372" s="0"/>
      <c r="GX372" s="0"/>
      <c r="GY372" s="0"/>
      <c r="GZ372" s="0"/>
      <c r="HA372" s="0"/>
      <c r="HB372" s="0"/>
      <c r="HC372" s="0"/>
      <c r="HD372" s="0"/>
      <c r="HE372" s="0"/>
      <c r="HF372" s="0"/>
      <c r="HG372" s="0"/>
      <c r="HH372" s="0"/>
      <c r="HI372" s="0"/>
      <c r="HJ372" s="0"/>
      <c r="HK372" s="0"/>
      <c r="HL372" s="0"/>
      <c r="HM372" s="0"/>
      <c r="HN372" s="0"/>
      <c r="HO372" s="0"/>
      <c r="HP372" s="0"/>
      <c r="HQ372" s="0"/>
      <c r="HR372" s="0"/>
      <c r="HS372" s="0"/>
      <c r="HT372" s="0"/>
      <c r="HU372" s="0"/>
      <c r="HV372" s="0"/>
      <c r="HW372" s="0"/>
      <c r="HX372" s="0"/>
      <c r="HY372" s="0"/>
      <c r="HZ372" s="0"/>
      <c r="IA372" s="0"/>
      <c r="IB372" s="0"/>
      <c r="IC372" s="0"/>
      <c r="ID372" s="0"/>
      <c r="IE372" s="0"/>
      <c r="IF372" s="0"/>
      <c r="IG372" s="0"/>
      <c r="IH372" s="0"/>
      <c r="II372" s="0"/>
      <c r="IJ372" s="0"/>
      <c r="IK372" s="0"/>
      <c r="IL372" s="0"/>
      <c r="IM372" s="0"/>
      <c r="IN372" s="0"/>
      <c r="IO372" s="0"/>
      <c r="IP372" s="0"/>
      <c r="IQ372" s="0"/>
      <c r="IR372" s="0"/>
      <c r="IS372" s="0"/>
      <c r="IT372" s="0"/>
      <c r="IU372" s="0"/>
      <c r="IV372" s="0"/>
      <c r="IW372" s="0"/>
      <c r="IX372" s="0"/>
      <c r="IY372" s="0"/>
      <c r="IZ372" s="0"/>
      <c r="JA372" s="0"/>
      <c r="JB372" s="0"/>
      <c r="JC372" s="0"/>
      <c r="JD372" s="0"/>
      <c r="JE372" s="0"/>
      <c r="JF372" s="0"/>
      <c r="JG372" s="0"/>
      <c r="JH372" s="0"/>
      <c r="JI372" s="0"/>
      <c r="JJ372" s="0"/>
      <c r="JK372" s="0"/>
      <c r="JL372" s="0"/>
      <c r="JM372" s="0"/>
      <c r="JN372" s="0"/>
      <c r="JO372" s="0"/>
      <c r="JP372" s="0"/>
      <c r="JQ372" s="0"/>
      <c r="JR372" s="0"/>
      <c r="JS372" s="0"/>
      <c r="JT372" s="0"/>
      <c r="JU372" s="0"/>
      <c r="JV372" s="0"/>
      <c r="JW372" s="0"/>
      <c r="JX372" s="0"/>
      <c r="JY372" s="0"/>
      <c r="JZ372" s="0"/>
      <c r="KA372" s="0"/>
      <c r="KB372" s="0"/>
      <c r="KC372" s="0"/>
      <c r="KD372" s="0"/>
      <c r="KE372" s="0"/>
      <c r="KF372" s="0"/>
      <c r="KG372" s="0"/>
      <c r="KH372" s="0"/>
      <c r="KI372" s="0"/>
      <c r="KJ372" s="0"/>
      <c r="KK372" s="0"/>
      <c r="KL372" s="0"/>
      <c r="KM372" s="0"/>
      <c r="KN372" s="0"/>
      <c r="KO372" s="0"/>
      <c r="KP372" s="0"/>
      <c r="KQ372" s="0"/>
      <c r="KR372" s="0"/>
      <c r="KS372" s="0"/>
      <c r="KT372" s="0"/>
      <c r="KU372" s="0"/>
      <c r="KV372" s="0"/>
      <c r="KW372" s="0"/>
      <c r="KX372" s="0"/>
      <c r="KY372" s="0"/>
      <c r="KZ372" s="0"/>
      <c r="LA372" s="0"/>
      <c r="LB372" s="0"/>
      <c r="LC372" s="0"/>
      <c r="LD372" s="0"/>
      <c r="LE372" s="0"/>
      <c r="LF372" s="0"/>
      <c r="LG372" s="0"/>
      <c r="LH372" s="0"/>
      <c r="LI372" s="0"/>
      <c r="LJ372" s="0"/>
      <c r="LK372" s="0"/>
      <c r="LL372" s="0"/>
      <c r="LM372" s="0"/>
      <c r="LN372" s="0"/>
      <c r="LO372" s="0"/>
      <c r="LP372" s="0"/>
      <c r="LQ372" s="0"/>
      <c r="LR372" s="0"/>
      <c r="LS372" s="0"/>
      <c r="LT372" s="0"/>
      <c r="LU372" s="0"/>
      <c r="LV372" s="0"/>
      <c r="LW372" s="0"/>
      <c r="LX372" s="0"/>
      <c r="LY372" s="0"/>
      <c r="LZ372" s="0"/>
      <c r="MA372" s="0"/>
      <c r="MB372" s="0"/>
      <c r="MC372" s="0"/>
      <c r="MD372" s="0"/>
      <c r="ME372" s="0"/>
      <c r="MF372" s="0"/>
      <c r="MG372" s="0"/>
      <c r="MH372" s="0"/>
      <c r="MI372" s="0"/>
      <c r="MJ372" s="0"/>
      <c r="MK372" s="0"/>
      <c r="ML372" s="0"/>
      <c r="MM372" s="0"/>
      <c r="MN372" s="0"/>
      <c r="MO372" s="0"/>
      <c r="MP372" s="0"/>
      <c r="MQ372" s="0"/>
      <c r="MR372" s="0"/>
      <c r="MS372" s="0"/>
      <c r="MT372" s="0"/>
      <c r="MU372" s="0"/>
      <c r="MV372" s="0"/>
      <c r="MW372" s="0"/>
      <c r="MX372" s="0"/>
      <c r="MY372" s="0"/>
      <c r="MZ372" s="0"/>
      <c r="NA372" s="0"/>
      <c r="NB372" s="0"/>
      <c r="NC372" s="0"/>
      <c r="ND372" s="0"/>
      <c r="NE372" s="0"/>
      <c r="NF372" s="0"/>
      <c r="NG372" s="0"/>
      <c r="NH372" s="0"/>
      <c r="NI372" s="0"/>
      <c r="NJ372" s="0"/>
      <c r="NK372" s="0"/>
      <c r="NL372" s="0"/>
      <c r="NM372" s="0"/>
      <c r="NN372" s="0"/>
      <c r="NO372" s="0"/>
      <c r="NP372" s="0"/>
      <c r="NQ372" s="0"/>
      <c r="NR372" s="0"/>
      <c r="NS372" s="0"/>
      <c r="NT372" s="0"/>
      <c r="NU372" s="0"/>
      <c r="NV372" s="0"/>
      <c r="NW372" s="0"/>
      <c r="NX372" s="0"/>
      <c r="NY372" s="0"/>
      <c r="NZ372" s="0"/>
      <c r="OA372" s="0"/>
      <c r="OB372" s="0"/>
      <c r="OC372" s="0"/>
      <c r="OD372" s="0"/>
      <c r="OE372" s="0"/>
      <c r="OF372" s="0"/>
      <c r="OG372" s="0"/>
      <c r="OH372" s="0"/>
      <c r="OI372" s="0"/>
      <c r="OJ372" s="0"/>
      <c r="OK372" s="0"/>
      <c r="OL372" s="0"/>
      <c r="OM372" s="0"/>
      <c r="ON372" s="0"/>
      <c r="OO372" s="0"/>
      <c r="OP372" s="0"/>
      <c r="OQ372" s="0"/>
      <c r="OR372" s="0"/>
      <c r="OS372" s="0"/>
      <c r="OT372" s="0"/>
      <c r="OU372" s="0"/>
      <c r="OV372" s="0"/>
      <c r="OW372" s="0"/>
      <c r="OX372" s="0"/>
      <c r="OY372" s="0"/>
      <c r="OZ372" s="0"/>
      <c r="PA372" s="0"/>
      <c r="PB372" s="0"/>
      <c r="PC372" s="0"/>
      <c r="PD372" s="0"/>
      <c r="PE372" s="0"/>
      <c r="PF372" s="0"/>
      <c r="PG372" s="0"/>
      <c r="PH372" s="0"/>
      <c r="PI372" s="0"/>
      <c r="PJ372" s="0"/>
      <c r="PK372" s="0"/>
      <c r="PL372" s="0"/>
      <c r="PM372" s="0"/>
      <c r="PN372" s="0"/>
      <c r="PO372" s="0"/>
      <c r="PP372" s="0"/>
      <c r="PQ372" s="0"/>
      <c r="PR372" s="0"/>
      <c r="PS372" s="0"/>
      <c r="PT372" s="0"/>
      <c r="PU372" s="0"/>
      <c r="PV372" s="0"/>
      <c r="PW372" s="0"/>
      <c r="PX372" s="0"/>
      <c r="PY372" s="0"/>
      <c r="PZ372" s="0"/>
      <c r="QA372" s="0"/>
      <c r="QB372" s="0"/>
      <c r="QC372" s="0"/>
      <c r="QD372" s="0"/>
      <c r="QE372" s="0"/>
      <c r="QF372" s="0"/>
      <c r="QG372" s="0"/>
      <c r="QH372" s="0"/>
      <c r="QI372" s="0"/>
      <c r="QJ372" s="0"/>
      <c r="QK372" s="0"/>
      <c r="QL372" s="0"/>
      <c r="QM372" s="0"/>
      <c r="QN372" s="0"/>
      <c r="QO372" s="0"/>
      <c r="QP372" s="0"/>
      <c r="QQ372" s="0"/>
      <c r="QR372" s="0"/>
      <c r="QS372" s="0"/>
      <c r="QT372" s="0"/>
      <c r="QU372" s="0"/>
      <c r="QV372" s="0"/>
      <c r="QW372" s="0"/>
      <c r="QX372" s="0"/>
      <c r="QY372" s="0"/>
      <c r="QZ372" s="0"/>
      <c r="RA372" s="0"/>
      <c r="RB372" s="0"/>
      <c r="RC372" s="0"/>
      <c r="RD372" s="0"/>
      <c r="RE372" s="0"/>
      <c r="RF372" s="0"/>
      <c r="RG372" s="0"/>
      <c r="RH372" s="0"/>
      <c r="RI372" s="0"/>
      <c r="RJ372" s="0"/>
      <c r="RK372" s="0"/>
      <c r="RL372" s="0"/>
      <c r="RM372" s="0"/>
      <c r="RN372" s="0"/>
      <c r="RO372" s="0"/>
      <c r="RP372" s="0"/>
      <c r="RQ372" s="0"/>
      <c r="RR372" s="0"/>
      <c r="RS372" s="0"/>
      <c r="RT372" s="0"/>
      <c r="RU372" s="0"/>
      <c r="RV372" s="0"/>
      <c r="RW372" s="0"/>
      <c r="RX372" s="0"/>
      <c r="RY372" s="0"/>
      <c r="RZ372" s="0"/>
      <c r="SA372" s="0"/>
      <c r="SB372" s="0"/>
      <c r="SC372" s="0"/>
      <c r="SD372" s="0"/>
      <c r="SE372" s="0"/>
      <c r="SF372" s="0"/>
      <c r="SG372" s="0"/>
      <c r="SH372" s="0"/>
      <c r="SI372" s="0"/>
      <c r="SJ372" s="0"/>
      <c r="SK372" s="0"/>
      <c r="SL372" s="0"/>
      <c r="SM372" s="0"/>
      <c r="SN372" s="0"/>
      <c r="SO372" s="0"/>
      <c r="SP372" s="0"/>
      <c r="SQ372" s="0"/>
      <c r="SR372" s="0"/>
      <c r="SS372" s="0"/>
      <c r="ST372" s="0"/>
      <c r="SU372" s="0"/>
      <c r="SV372" s="0"/>
      <c r="SW372" s="0"/>
      <c r="SX372" s="0"/>
      <c r="SY372" s="0"/>
      <c r="SZ372" s="0"/>
      <c r="TA372" s="0"/>
      <c r="TB372" s="0"/>
      <c r="TC372" s="0"/>
      <c r="TD372" s="0"/>
      <c r="TE372" s="0"/>
      <c r="TF372" s="0"/>
      <c r="TG372" s="0"/>
      <c r="TH372" s="0"/>
      <c r="TI372" s="0"/>
      <c r="TJ372" s="0"/>
      <c r="TK372" s="0"/>
      <c r="TL372" s="0"/>
      <c r="TM372" s="0"/>
      <c r="TN372" s="0"/>
      <c r="TO372" s="0"/>
      <c r="TP372" s="0"/>
      <c r="TQ372" s="0"/>
      <c r="TR372" s="0"/>
      <c r="TS372" s="0"/>
      <c r="TT372" s="0"/>
      <c r="TU372" s="0"/>
      <c r="TV372" s="0"/>
      <c r="TW372" s="0"/>
      <c r="TX372" s="0"/>
      <c r="TY372" s="0"/>
      <c r="TZ372" s="0"/>
      <c r="UA372" s="0"/>
      <c r="UB372" s="0"/>
      <c r="UC372" s="0"/>
      <c r="UD372" s="0"/>
      <c r="UE372" s="0"/>
      <c r="UF372" s="0"/>
      <c r="UG372" s="0"/>
      <c r="UH372" s="0"/>
      <c r="UI372" s="0"/>
      <c r="UJ372" s="0"/>
      <c r="UK372" s="0"/>
      <c r="UL372" s="0"/>
      <c r="UM372" s="0"/>
      <c r="UN372" s="0"/>
      <c r="UO372" s="0"/>
      <c r="UP372" s="0"/>
      <c r="UQ372" s="0"/>
      <c r="UR372" s="0"/>
      <c r="US372" s="0"/>
      <c r="UT372" s="0"/>
      <c r="UU372" s="0"/>
      <c r="UV372" s="0"/>
      <c r="UW372" s="0"/>
      <c r="UX372" s="0"/>
      <c r="UY372" s="0"/>
      <c r="UZ372" s="0"/>
      <c r="VA372" s="0"/>
      <c r="VB372" s="0"/>
      <c r="VC372" s="0"/>
      <c r="VD372" s="0"/>
      <c r="VE372" s="0"/>
      <c r="VF372" s="0"/>
      <c r="VG372" s="0"/>
      <c r="VH372" s="0"/>
      <c r="VI372" s="0"/>
      <c r="VJ372" s="0"/>
      <c r="VK372" s="0"/>
      <c r="VL372" s="0"/>
      <c r="VM372" s="0"/>
      <c r="VN372" s="0"/>
      <c r="VO372" s="0"/>
      <c r="VP372" s="0"/>
      <c r="VQ372" s="0"/>
      <c r="VR372" s="0"/>
      <c r="VS372" s="0"/>
      <c r="VT372" s="0"/>
      <c r="VU372" s="0"/>
      <c r="VV372" s="0"/>
      <c r="VW372" s="0"/>
      <c r="VX372" s="0"/>
      <c r="VY372" s="0"/>
      <c r="VZ372" s="0"/>
      <c r="WA372" s="0"/>
      <c r="WB372" s="0"/>
      <c r="WC372" s="0"/>
      <c r="WD372" s="0"/>
      <c r="WE372" s="0"/>
      <c r="WF372" s="0"/>
      <c r="WG372" s="0"/>
      <c r="WH372" s="0"/>
      <c r="WI372" s="0"/>
      <c r="WJ372" s="0"/>
      <c r="WK372" s="0"/>
      <c r="WL372" s="0"/>
      <c r="WM372" s="0"/>
      <c r="WN372" s="0"/>
      <c r="WO372" s="0"/>
      <c r="WP372" s="0"/>
      <c r="WQ372" s="0"/>
      <c r="WR372" s="0"/>
      <c r="WS372" s="0"/>
      <c r="WT372" s="0"/>
      <c r="WU372" s="0"/>
      <c r="WV372" s="0"/>
      <c r="WW372" s="0"/>
      <c r="WX372" s="0"/>
      <c r="WY372" s="0"/>
      <c r="WZ372" s="0"/>
      <c r="XA372" s="0"/>
      <c r="XB372" s="0"/>
      <c r="XC372" s="0"/>
      <c r="XD372" s="0"/>
      <c r="XE372" s="0"/>
      <c r="XF372" s="0"/>
      <c r="XG372" s="0"/>
      <c r="XH372" s="0"/>
      <c r="XI372" s="0"/>
      <c r="XJ372" s="0"/>
      <c r="XK372" s="0"/>
      <c r="XL372" s="0"/>
      <c r="XM372" s="0"/>
      <c r="XN372" s="0"/>
      <c r="XO372" s="0"/>
      <c r="XP372" s="0"/>
      <c r="XQ372" s="0"/>
      <c r="XR372" s="0"/>
      <c r="XS372" s="0"/>
      <c r="XT372" s="0"/>
      <c r="XU372" s="0"/>
      <c r="XV372" s="0"/>
      <c r="XW372" s="0"/>
      <c r="XX372" s="0"/>
      <c r="XY372" s="0"/>
      <c r="XZ372" s="0"/>
      <c r="YA372" s="0"/>
      <c r="YB372" s="0"/>
      <c r="YC372" s="0"/>
      <c r="YD372" s="0"/>
      <c r="YE372" s="0"/>
      <c r="YF372" s="0"/>
      <c r="YG372" s="0"/>
      <c r="YH372" s="0"/>
      <c r="YI372" s="0"/>
      <c r="YJ372" s="0"/>
      <c r="YK372" s="0"/>
      <c r="YL372" s="0"/>
      <c r="YM372" s="0"/>
      <c r="YN372" s="0"/>
      <c r="YO372" s="0"/>
      <c r="YP372" s="0"/>
      <c r="YQ372" s="0"/>
      <c r="YR372" s="0"/>
      <c r="YS372" s="0"/>
      <c r="YT372" s="0"/>
      <c r="YU372" s="0"/>
      <c r="YV372" s="0"/>
      <c r="YW372" s="0"/>
      <c r="YX372" s="0"/>
      <c r="YY372" s="0"/>
      <c r="YZ372" s="0"/>
      <c r="ZA372" s="0"/>
      <c r="ZB372" s="0"/>
      <c r="ZC372" s="0"/>
      <c r="ZD372" s="0"/>
      <c r="ZE372" s="0"/>
      <c r="ZF372" s="0"/>
      <c r="ZG372" s="0"/>
      <c r="ZH372" s="0"/>
      <c r="ZI372" s="0"/>
      <c r="ZJ372" s="0"/>
      <c r="ZK372" s="0"/>
      <c r="ZL372" s="0"/>
      <c r="ZM372" s="0"/>
      <c r="ZN372" s="0"/>
      <c r="ZO372" s="0"/>
      <c r="ZP372" s="0"/>
      <c r="ZQ372" s="0"/>
      <c r="ZR372" s="0"/>
      <c r="ZS372" s="0"/>
      <c r="ZT372" s="0"/>
      <c r="ZU372" s="0"/>
      <c r="ZV372" s="0"/>
      <c r="ZW372" s="0"/>
      <c r="ZX372" s="0"/>
      <c r="ZY372" s="0"/>
      <c r="ZZ372" s="0"/>
      <c r="AAA372" s="0"/>
      <c r="AAB372" s="0"/>
      <c r="AAC372" s="0"/>
      <c r="AAD372" s="0"/>
      <c r="AAE372" s="0"/>
      <c r="AAF372" s="0"/>
      <c r="AAG372" s="0"/>
      <c r="AAH372" s="0"/>
      <c r="AAI372" s="0"/>
      <c r="AAJ372" s="0"/>
      <c r="AAK372" s="0"/>
      <c r="AAL372" s="0"/>
      <c r="AAM372" s="0"/>
      <c r="AAN372" s="0"/>
      <c r="AAO372" s="0"/>
      <c r="AAP372" s="0"/>
      <c r="AAQ372" s="0"/>
      <c r="AAR372" s="0"/>
      <c r="AAS372" s="0"/>
      <c r="AAT372" s="0"/>
      <c r="AAU372" s="0"/>
      <c r="AAV372" s="0"/>
      <c r="AAW372" s="0"/>
      <c r="AAX372" s="0"/>
      <c r="AAY372" s="0"/>
      <c r="AAZ372" s="0"/>
      <c r="ABA372" s="0"/>
      <c r="ABB372" s="0"/>
      <c r="ABC372" s="0"/>
      <c r="ABD372" s="0"/>
      <c r="ABE372" s="0"/>
      <c r="ABF372" s="0"/>
      <c r="ABG372" s="0"/>
      <c r="ABH372" s="0"/>
      <c r="ABI372" s="0"/>
      <c r="ABJ372" s="0"/>
      <c r="ABK372" s="0"/>
      <c r="ABL372" s="0"/>
      <c r="ABM372" s="0"/>
      <c r="ABN372" s="0"/>
      <c r="ABO372" s="0"/>
      <c r="ABP372" s="0"/>
      <c r="ABQ372" s="0"/>
      <c r="ABR372" s="0"/>
      <c r="ABS372" s="0"/>
      <c r="ABT372" s="0"/>
      <c r="ABU372" s="0"/>
      <c r="ABV372" s="0"/>
      <c r="ABW372" s="0"/>
      <c r="ABX372" s="0"/>
      <c r="ABY372" s="0"/>
      <c r="ABZ372" s="0"/>
      <c r="ACA372" s="0"/>
      <c r="ACB372" s="0"/>
      <c r="ACC372" s="0"/>
      <c r="ACD372" s="0"/>
      <c r="ACE372" s="0"/>
      <c r="ACF372" s="0"/>
      <c r="ACG372" s="0"/>
      <c r="ACH372" s="0"/>
      <c r="ACI372" s="0"/>
      <c r="ACJ372" s="0"/>
      <c r="ACK372" s="0"/>
      <c r="ACL372" s="0"/>
      <c r="ACM372" s="0"/>
      <c r="ACN372" s="0"/>
      <c r="ACO372" s="0"/>
      <c r="ACP372" s="0"/>
      <c r="ACQ372" s="0"/>
      <c r="ACR372" s="0"/>
      <c r="ACS372" s="0"/>
      <c r="ACT372" s="0"/>
      <c r="ACU372" s="0"/>
      <c r="ACV372" s="0"/>
      <c r="ACW372" s="0"/>
      <c r="ACX372" s="0"/>
      <c r="ACY372" s="0"/>
      <c r="ACZ372" s="0"/>
      <c r="ADA372" s="0"/>
      <c r="ADB372" s="0"/>
      <c r="ADC372" s="0"/>
      <c r="ADD372" s="0"/>
      <c r="ADE372" s="0"/>
      <c r="ADF372" s="0"/>
      <c r="ADG372" s="0"/>
      <c r="ADH372" s="0"/>
      <c r="ADI372" s="0"/>
      <c r="ADJ372" s="0"/>
      <c r="ADK372" s="0"/>
      <c r="ADL372" s="0"/>
      <c r="ADM372" s="0"/>
      <c r="ADN372" s="0"/>
      <c r="ADO372" s="0"/>
      <c r="ADP372" s="0"/>
      <c r="ADQ372" s="0"/>
      <c r="ADR372" s="0"/>
      <c r="ADS372" s="0"/>
      <c r="ADT372" s="0"/>
      <c r="ADU372" s="0"/>
      <c r="ADV372" s="0"/>
      <c r="ADW372" s="0"/>
      <c r="ADX372" s="0"/>
      <c r="ADY372" s="0"/>
      <c r="ADZ372" s="0"/>
      <c r="AEA372" s="0"/>
      <c r="AEB372" s="0"/>
      <c r="AEC372" s="0"/>
    </row>
    <row r="373" customFormat="false" ht="15" hidden="false" customHeight="true" outlineLevel="0" collapsed="false">
      <c r="A373" s="0"/>
      <c r="B373" s="0"/>
      <c r="C373" s="232"/>
      <c r="D373" s="221"/>
      <c r="E373" s="279"/>
      <c r="F373" s="279"/>
      <c r="G373" s="279"/>
      <c r="H373" s="279"/>
      <c r="I373" s="279"/>
      <c r="J373" s="280"/>
      <c r="K373" s="281"/>
      <c r="L373" s="280"/>
      <c r="M373" s="279"/>
      <c r="N373" s="279"/>
      <c r="O373" s="279"/>
      <c r="P373" s="279"/>
      <c r="Q373" s="279"/>
      <c r="R373" s="182"/>
      <c r="S373" s="264"/>
      <c r="T373" s="265"/>
      <c r="U373" s="264"/>
      <c r="V373" s="264"/>
      <c r="W373" s="264"/>
      <c r="X373" s="264"/>
      <c r="Y373" s="264"/>
      <c r="Z373" s="264"/>
      <c r="AA373" s="264"/>
      <c r="AB373" s="266"/>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c r="BS373" s="0"/>
      <c r="BT373" s="0"/>
      <c r="BU373" s="0"/>
      <c r="BV373" s="0"/>
      <c r="BW373" s="0"/>
      <c r="BX373" s="0"/>
      <c r="BY373" s="0"/>
      <c r="BZ373" s="0"/>
      <c r="CA373" s="0"/>
      <c r="CB373" s="0"/>
      <c r="CC373" s="0"/>
      <c r="CD373" s="0"/>
      <c r="CE373" s="0"/>
      <c r="CF373" s="0"/>
      <c r="CG373" s="0"/>
      <c r="CH373" s="0"/>
      <c r="CI373" s="0"/>
      <c r="CJ373" s="0"/>
      <c r="CK373" s="0"/>
      <c r="CL373" s="0"/>
      <c r="CM373" s="0"/>
      <c r="CN373" s="0"/>
      <c r="CO373" s="0"/>
      <c r="CP373" s="0"/>
      <c r="CQ373" s="0"/>
      <c r="CR373" s="0"/>
      <c r="CS373" s="0"/>
      <c r="CT373" s="0"/>
      <c r="CU373" s="0"/>
      <c r="CV373" s="0"/>
      <c r="CW373" s="0"/>
      <c r="CX373" s="0"/>
      <c r="CY373" s="0"/>
      <c r="CZ373" s="0"/>
      <c r="DA373" s="0"/>
      <c r="DB373" s="0"/>
      <c r="DC373" s="0"/>
      <c r="DD373" s="0"/>
      <c r="DE373" s="0"/>
      <c r="DF373" s="0"/>
      <c r="DG373" s="0"/>
      <c r="DH373" s="0"/>
      <c r="DI373" s="0"/>
      <c r="DJ373" s="0"/>
      <c r="DK373" s="0"/>
      <c r="DL373" s="0"/>
      <c r="DM373" s="0"/>
      <c r="DN373" s="0"/>
      <c r="DO373" s="0"/>
      <c r="DP373" s="0"/>
      <c r="DQ373" s="0"/>
      <c r="DR373" s="0"/>
      <c r="DS373" s="0"/>
      <c r="DT373" s="0"/>
      <c r="DU373" s="0"/>
      <c r="DV373" s="0"/>
      <c r="DW373" s="0"/>
      <c r="DX373" s="0"/>
      <c r="DY373" s="0"/>
      <c r="DZ373" s="0"/>
      <c r="EA373" s="0"/>
      <c r="EB373" s="0"/>
      <c r="EC373" s="0"/>
      <c r="ED373" s="0"/>
      <c r="EE373" s="0"/>
      <c r="EF373" s="0"/>
      <c r="EG373" s="0"/>
      <c r="EH373" s="0"/>
      <c r="EI373" s="0"/>
      <c r="EJ373" s="0"/>
      <c r="EK373" s="0"/>
      <c r="EL373" s="0"/>
      <c r="EM373" s="0"/>
      <c r="EN373" s="0"/>
      <c r="EO373" s="0"/>
      <c r="EP373" s="0"/>
      <c r="EQ373" s="0"/>
      <c r="ER373" s="0"/>
      <c r="ES373" s="0"/>
      <c r="ET373" s="0"/>
      <c r="EU373" s="0"/>
      <c r="EV373" s="0"/>
      <c r="EW373" s="0"/>
      <c r="EX373" s="0"/>
      <c r="EY373" s="0"/>
      <c r="EZ373" s="0"/>
      <c r="FA373" s="0"/>
      <c r="FB373" s="0"/>
      <c r="FC373" s="0"/>
      <c r="FD373" s="0"/>
      <c r="FE373" s="0"/>
      <c r="FF373" s="0"/>
      <c r="FG373" s="0"/>
      <c r="FH373" s="0"/>
      <c r="FI373" s="0"/>
      <c r="FJ373" s="0"/>
      <c r="FK373" s="0"/>
      <c r="FL373" s="0"/>
      <c r="FM373" s="0"/>
      <c r="FN373" s="0"/>
      <c r="FO373" s="0"/>
      <c r="FP373" s="0"/>
      <c r="FQ373" s="0"/>
      <c r="FR373" s="0"/>
      <c r="FS373" s="0"/>
      <c r="FT373" s="0"/>
      <c r="FU373" s="0"/>
      <c r="FV373" s="0"/>
      <c r="FW373" s="0"/>
      <c r="FX373" s="0"/>
      <c r="FY373" s="0"/>
      <c r="FZ373" s="0"/>
      <c r="GA373" s="0"/>
      <c r="GB373" s="0"/>
      <c r="GC373" s="0"/>
      <c r="GD373" s="0"/>
      <c r="GE373" s="0"/>
      <c r="GF373" s="0"/>
      <c r="GG373" s="0"/>
      <c r="GH373" s="0"/>
      <c r="GI373" s="0"/>
      <c r="GJ373" s="0"/>
      <c r="GK373" s="0"/>
      <c r="GL373" s="0"/>
      <c r="GM373" s="0"/>
      <c r="GN373" s="0"/>
      <c r="GO373" s="0"/>
      <c r="GP373" s="0"/>
      <c r="GQ373" s="0"/>
      <c r="GR373" s="0"/>
      <c r="GS373" s="0"/>
      <c r="GT373" s="0"/>
      <c r="GU373" s="0"/>
      <c r="GV373" s="0"/>
      <c r="GW373" s="0"/>
      <c r="GX373" s="0"/>
      <c r="GY373" s="0"/>
      <c r="GZ373" s="0"/>
      <c r="HA373" s="0"/>
      <c r="HB373" s="0"/>
      <c r="HC373" s="0"/>
      <c r="HD373" s="0"/>
      <c r="HE373" s="0"/>
      <c r="HF373" s="0"/>
      <c r="HG373" s="0"/>
      <c r="HH373" s="0"/>
      <c r="HI373" s="0"/>
      <c r="HJ373" s="0"/>
      <c r="HK373" s="0"/>
      <c r="HL373" s="0"/>
      <c r="HM373" s="0"/>
      <c r="HN373" s="0"/>
      <c r="HO373" s="0"/>
      <c r="HP373" s="0"/>
      <c r="HQ373" s="0"/>
      <c r="HR373" s="0"/>
      <c r="HS373" s="0"/>
      <c r="HT373" s="0"/>
      <c r="HU373" s="0"/>
      <c r="HV373" s="0"/>
      <c r="HW373" s="0"/>
      <c r="HX373" s="0"/>
      <c r="HY373" s="0"/>
      <c r="HZ373" s="0"/>
      <c r="IA373" s="0"/>
      <c r="IB373" s="0"/>
      <c r="IC373" s="0"/>
      <c r="ID373" s="0"/>
      <c r="IE373" s="0"/>
      <c r="IF373" s="0"/>
      <c r="IG373" s="0"/>
      <c r="IH373" s="0"/>
      <c r="II373" s="0"/>
      <c r="IJ373" s="0"/>
      <c r="IK373" s="0"/>
      <c r="IL373" s="0"/>
      <c r="IM373" s="0"/>
      <c r="IN373" s="0"/>
      <c r="IO373" s="0"/>
      <c r="IP373" s="0"/>
      <c r="IQ373" s="0"/>
      <c r="IR373" s="0"/>
      <c r="IS373" s="0"/>
      <c r="IT373" s="0"/>
      <c r="IU373" s="0"/>
      <c r="IV373" s="0"/>
      <c r="IW373" s="0"/>
      <c r="IX373" s="0"/>
      <c r="IY373" s="0"/>
      <c r="IZ373" s="0"/>
      <c r="JA373" s="0"/>
      <c r="JB373" s="0"/>
      <c r="JC373" s="0"/>
      <c r="JD373" s="0"/>
      <c r="JE373" s="0"/>
      <c r="JF373" s="0"/>
      <c r="JG373" s="0"/>
      <c r="JH373" s="0"/>
      <c r="JI373" s="0"/>
      <c r="JJ373" s="0"/>
      <c r="JK373" s="0"/>
      <c r="JL373" s="0"/>
      <c r="JM373" s="0"/>
      <c r="JN373" s="0"/>
      <c r="JO373" s="0"/>
      <c r="JP373" s="0"/>
      <c r="JQ373" s="0"/>
      <c r="JR373" s="0"/>
      <c r="JS373" s="0"/>
      <c r="JT373" s="0"/>
      <c r="JU373" s="0"/>
      <c r="JV373" s="0"/>
      <c r="JW373" s="0"/>
      <c r="JX373" s="0"/>
      <c r="JY373" s="0"/>
      <c r="JZ373" s="0"/>
      <c r="KA373" s="0"/>
      <c r="KB373" s="0"/>
      <c r="KC373" s="0"/>
      <c r="KD373" s="0"/>
      <c r="KE373" s="0"/>
      <c r="KF373" s="0"/>
      <c r="KG373" s="0"/>
      <c r="KH373" s="0"/>
      <c r="KI373" s="0"/>
      <c r="KJ373" s="0"/>
      <c r="KK373" s="0"/>
      <c r="KL373" s="0"/>
      <c r="KM373" s="0"/>
      <c r="KN373" s="0"/>
      <c r="KO373" s="0"/>
      <c r="KP373" s="0"/>
      <c r="KQ373" s="0"/>
      <c r="KR373" s="0"/>
      <c r="KS373" s="0"/>
      <c r="KT373" s="0"/>
      <c r="KU373" s="0"/>
      <c r="KV373" s="0"/>
      <c r="KW373" s="0"/>
      <c r="KX373" s="0"/>
      <c r="KY373" s="0"/>
      <c r="KZ373" s="0"/>
      <c r="LA373" s="0"/>
      <c r="LB373" s="0"/>
      <c r="LC373" s="0"/>
      <c r="LD373" s="0"/>
      <c r="LE373" s="0"/>
      <c r="LF373" s="0"/>
      <c r="LG373" s="0"/>
      <c r="LH373" s="0"/>
      <c r="LI373" s="0"/>
      <c r="LJ373" s="0"/>
      <c r="LK373" s="0"/>
      <c r="LL373" s="0"/>
      <c r="LM373" s="0"/>
      <c r="LN373" s="0"/>
      <c r="LO373" s="0"/>
      <c r="LP373" s="0"/>
      <c r="LQ373" s="0"/>
      <c r="LR373" s="0"/>
      <c r="LS373" s="0"/>
      <c r="LT373" s="0"/>
      <c r="LU373" s="0"/>
      <c r="LV373" s="0"/>
      <c r="LW373" s="0"/>
      <c r="LX373" s="0"/>
      <c r="LY373" s="0"/>
      <c r="LZ373" s="0"/>
      <c r="MA373" s="0"/>
      <c r="MB373" s="0"/>
      <c r="MC373" s="0"/>
      <c r="MD373" s="0"/>
      <c r="ME373" s="0"/>
      <c r="MF373" s="0"/>
      <c r="MG373" s="0"/>
      <c r="MH373" s="0"/>
      <c r="MI373" s="0"/>
      <c r="MJ373" s="0"/>
      <c r="MK373" s="0"/>
      <c r="ML373" s="0"/>
      <c r="MM373" s="0"/>
      <c r="MN373" s="0"/>
      <c r="MO373" s="0"/>
      <c r="MP373" s="0"/>
      <c r="MQ373" s="0"/>
      <c r="MR373" s="0"/>
      <c r="MS373" s="0"/>
      <c r="MT373" s="0"/>
      <c r="MU373" s="0"/>
      <c r="MV373" s="0"/>
      <c r="MW373" s="0"/>
      <c r="MX373" s="0"/>
      <c r="MY373" s="0"/>
      <c r="MZ373" s="0"/>
      <c r="NA373" s="0"/>
      <c r="NB373" s="0"/>
      <c r="NC373" s="0"/>
      <c r="ND373" s="0"/>
      <c r="NE373" s="0"/>
      <c r="NF373" s="0"/>
      <c r="NG373" s="0"/>
      <c r="NH373" s="0"/>
      <c r="NI373" s="0"/>
      <c r="NJ373" s="0"/>
      <c r="NK373" s="0"/>
      <c r="NL373" s="0"/>
      <c r="NM373" s="0"/>
      <c r="NN373" s="0"/>
      <c r="NO373" s="0"/>
      <c r="NP373" s="0"/>
      <c r="NQ373" s="0"/>
      <c r="NR373" s="0"/>
      <c r="NS373" s="0"/>
      <c r="NT373" s="0"/>
      <c r="NU373" s="0"/>
      <c r="NV373" s="0"/>
      <c r="NW373" s="0"/>
      <c r="NX373" s="0"/>
      <c r="NY373" s="0"/>
      <c r="NZ373" s="0"/>
      <c r="OA373" s="0"/>
      <c r="OB373" s="0"/>
      <c r="OC373" s="0"/>
      <c r="OD373" s="0"/>
      <c r="OE373" s="0"/>
      <c r="OF373" s="0"/>
      <c r="OG373" s="0"/>
      <c r="OH373" s="0"/>
      <c r="OI373" s="0"/>
      <c r="OJ373" s="0"/>
      <c r="OK373" s="0"/>
      <c r="OL373" s="0"/>
      <c r="OM373" s="0"/>
      <c r="ON373" s="0"/>
      <c r="OO373" s="0"/>
      <c r="OP373" s="0"/>
      <c r="OQ373" s="0"/>
      <c r="OR373" s="0"/>
      <c r="OS373" s="0"/>
      <c r="OT373" s="0"/>
      <c r="OU373" s="0"/>
      <c r="OV373" s="0"/>
      <c r="OW373" s="0"/>
      <c r="OX373" s="0"/>
      <c r="OY373" s="0"/>
      <c r="OZ373" s="0"/>
      <c r="PA373" s="0"/>
      <c r="PB373" s="0"/>
      <c r="PC373" s="0"/>
      <c r="PD373" s="0"/>
      <c r="PE373" s="0"/>
      <c r="PF373" s="0"/>
      <c r="PG373" s="0"/>
      <c r="PH373" s="0"/>
      <c r="PI373" s="0"/>
      <c r="PJ373" s="0"/>
      <c r="PK373" s="0"/>
      <c r="PL373" s="0"/>
      <c r="PM373" s="0"/>
      <c r="PN373" s="0"/>
      <c r="PO373" s="0"/>
      <c r="PP373" s="0"/>
      <c r="PQ373" s="0"/>
      <c r="PR373" s="0"/>
      <c r="PS373" s="0"/>
      <c r="PT373" s="0"/>
      <c r="PU373" s="0"/>
      <c r="PV373" s="0"/>
      <c r="PW373" s="0"/>
      <c r="PX373" s="0"/>
      <c r="PY373" s="0"/>
      <c r="PZ373" s="0"/>
      <c r="QA373" s="0"/>
      <c r="QB373" s="0"/>
      <c r="QC373" s="0"/>
      <c r="QD373" s="0"/>
      <c r="QE373" s="0"/>
      <c r="QF373" s="0"/>
      <c r="QG373" s="0"/>
      <c r="QH373" s="0"/>
      <c r="QI373" s="0"/>
      <c r="QJ373" s="0"/>
      <c r="QK373" s="0"/>
      <c r="QL373" s="0"/>
      <c r="QM373" s="0"/>
      <c r="QN373" s="0"/>
      <c r="QO373" s="0"/>
      <c r="QP373" s="0"/>
      <c r="QQ373" s="0"/>
      <c r="QR373" s="0"/>
      <c r="QS373" s="0"/>
      <c r="QT373" s="0"/>
      <c r="QU373" s="0"/>
      <c r="QV373" s="0"/>
      <c r="QW373" s="0"/>
      <c r="QX373" s="0"/>
      <c r="QY373" s="0"/>
      <c r="QZ373" s="0"/>
      <c r="RA373" s="0"/>
      <c r="RB373" s="0"/>
      <c r="RC373" s="0"/>
      <c r="RD373" s="0"/>
      <c r="RE373" s="0"/>
      <c r="RF373" s="0"/>
      <c r="RG373" s="0"/>
      <c r="RH373" s="0"/>
      <c r="RI373" s="0"/>
      <c r="RJ373" s="0"/>
      <c r="RK373" s="0"/>
      <c r="RL373" s="0"/>
      <c r="RM373" s="0"/>
      <c r="RN373" s="0"/>
      <c r="RO373" s="0"/>
      <c r="RP373" s="0"/>
      <c r="RQ373" s="0"/>
      <c r="RR373" s="0"/>
      <c r="RS373" s="0"/>
      <c r="RT373" s="0"/>
      <c r="RU373" s="0"/>
      <c r="RV373" s="0"/>
      <c r="RW373" s="0"/>
      <c r="RX373" s="0"/>
      <c r="RY373" s="0"/>
      <c r="RZ373" s="0"/>
      <c r="SA373" s="0"/>
      <c r="SB373" s="0"/>
      <c r="SC373" s="0"/>
      <c r="SD373" s="0"/>
      <c r="SE373" s="0"/>
      <c r="SF373" s="0"/>
      <c r="SG373" s="0"/>
      <c r="SH373" s="0"/>
      <c r="SI373" s="0"/>
      <c r="SJ373" s="0"/>
      <c r="SK373" s="0"/>
      <c r="SL373" s="0"/>
      <c r="SM373" s="0"/>
      <c r="SN373" s="0"/>
      <c r="SO373" s="0"/>
      <c r="SP373" s="0"/>
      <c r="SQ373" s="0"/>
      <c r="SR373" s="0"/>
      <c r="SS373" s="0"/>
      <c r="ST373" s="0"/>
      <c r="SU373" s="0"/>
      <c r="SV373" s="0"/>
      <c r="SW373" s="0"/>
      <c r="SX373" s="0"/>
      <c r="SY373" s="0"/>
      <c r="SZ373" s="0"/>
      <c r="TA373" s="0"/>
      <c r="TB373" s="0"/>
      <c r="TC373" s="0"/>
      <c r="TD373" s="0"/>
      <c r="TE373" s="0"/>
      <c r="TF373" s="0"/>
      <c r="TG373" s="0"/>
      <c r="TH373" s="0"/>
      <c r="TI373" s="0"/>
      <c r="TJ373" s="0"/>
      <c r="TK373" s="0"/>
      <c r="TL373" s="0"/>
      <c r="TM373" s="0"/>
      <c r="TN373" s="0"/>
      <c r="TO373" s="0"/>
      <c r="TP373" s="0"/>
      <c r="TQ373" s="0"/>
      <c r="TR373" s="0"/>
      <c r="TS373" s="0"/>
      <c r="TT373" s="0"/>
      <c r="TU373" s="0"/>
      <c r="TV373" s="0"/>
      <c r="TW373" s="0"/>
      <c r="TX373" s="0"/>
      <c r="TY373" s="0"/>
      <c r="TZ373" s="0"/>
      <c r="UA373" s="0"/>
      <c r="UB373" s="0"/>
      <c r="UC373" s="0"/>
      <c r="UD373" s="0"/>
      <c r="UE373" s="0"/>
      <c r="UF373" s="0"/>
      <c r="UG373" s="0"/>
      <c r="UH373" s="0"/>
      <c r="UI373" s="0"/>
      <c r="UJ373" s="0"/>
      <c r="UK373" s="0"/>
      <c r="UL373" s="0"/>
      <c r="UM373" s="0"/>
      <c r="UN373" s="0"/>
      <c r="UO373" s="0"/>
      <c r="UP373" s="0"/>
      <c r="UQ373" s="0"/>
      <c r="UR373" s="0"/>
      <c r="US373" s="0"/>
      <c r="UT373" s="0"/>
      <c r="UU373" s="0"/>
      <c r="UV373" s="0"/>
      <c r="UW373" s="0"/>
      <c r="UX373" s="0"/>
      <c r="UY373" s="0"/>
      <c r="UZ373" s="0"/>
      <c r="VA373" s="0"/>
      <c r="VB373" s="0"/>
      <c r="VC373" s="0"/>
      <c r="VD373" s="0"/>
      <c r="VE373" s="0"/>
      <c r="VF373" s="0"/>
      <c r="VG373" s="0"/>
      <c r="VH373" s="0"/>
      <c r="VI373" s="0"/>
      <c r="VJ373" s="0"/>
      <c r="VK373" s="0"/>
      <c r="VL373" s="0"/>
      <c r="VM373" s="0"/>
      <c r="VN373" s="0"/>
      <c r="VO373" s="0"/>
      <c r="VP373" s="0"/>
      <c r="VQ373" s="0"/>
      <c r="VR373" s="0"/>
      <c r="VS373" s="0"/>
      <c r="VT373" s="0"/>
      <c r="VU373" s="0"/>
      <c r="VV373" s="0"/>
      <c r="VW373" s="0"/>
      <c r="VX373" s="0"/>
      <c r="VY373" s="0"/>
      <c r="VZ373" s="0"/>
      <c r="WA373" s="0"/>
      <c r="WB373" s="0"/>
      <c r="WC373" s="0"/>
      <c r="WD373" s="0"/>
      <c r="WE373" s="0"/>
      <c r="WF373" s="0"/>
      <c r="WG373" s="0"/>
      <c r="WH373" s="0"/>
      <c r="WI373" s="0"/>
      <c r="WJ373" s="0"/>
      <c r="WK373" s="0"/>
      <c r="WL373" s="0"/>
      <c r="WM373" s="0"/>
      <c r="WN373" s="0"/>
      <c r="WO373" s="0"/>
      <c r="WP373" s="0"/>
      <c r="WQ373" s="0"/>
      <c r="WR373" s="0"/>
      <c r="WS373" s="0"/>
      <c r="WT373" s="0"/>
      <c r="WU373" s="0"/>
      <c r="WV373" s="0"/>
      <c r="WW373" s="0"/>
      <c r="WX373" s="0"/>
      <c r="WY373" s="0"/>
      <c r="WZ373" s="0"/>
      <c r="XA373" s="0"/>
      <c r="XB373" s="0"/>
      <c r="XC373" s="0"/>
      <c r="XD373" s="0"/>
      <c r="XE373" s="0"/>
      <c r="XF373" s="0"/>
      <c r="XG373" s="0"/>
      <c r="XH373" s="0"/>
      <c r="XI373" s="0"/>
      <c r="XJ373" s="0"/>
      <c r="XK373" s="0"/>
      <c r="XL373" s="0"/>
      <c r="XM373" s="0"/>
      <c r="XN373" s="0"/>
      <c r="XO373" s="0"/>
      <c r="XP373" s="0"/>
      <c r="XQ373" s="0"/>
      <c r="XR373" s="0"/>
      <c r="XS373" s="0"/>
      <c r="XT373" s="0"/>
      <c r="XU373" s="0"/>
      <c r="XV373" s="0"/>
      <c r="XW373" s="0"/>
      <c r="XX373" s="0"/>
      <c r="XY373" s="0"/>
      <c r="XZ373" s="0"/>
      <c r="YA373" s="0"/>
      <c r="YB373" s="0"/>
      <c r="YC373" s="0"/>
      <c r="YD373" s="0"/>
      <c r="YE373" s="0"/>
      <c r="YF373" s="0"/>
      <c r="YG373" s="0"/>
      <c r="YH373" s="0"/>
      <c r="YI373" s="0"/>
      <c r="YJ373" s="0"/>
      <c r="YK373" s="0"/>
      <c r="YL373" s="0"/>
      <c r="YM373" s="0"/>
      <c r="YN373" s="0"/>
      <c r="YO373" s="0"/>
      <c r="YP373" s="0"/>
      <c r="YQ373" s="0"/>
      <c r="YR373" s="0"/>
      <c r="YS373" s="0"/>
      <c r="YT373" s="0"/>
      <c r="YU373" s="0"/>
      <c r="YV373" s="0"/>
      <c r="YW373" s="0"/>
      <c r="YX373" s="0"/>
      <c r="YY373" s="0"/>
      <c r="YZ373" s="0"/>
      <c r="ZA373" s="0"/>
      <c r="ZB373" s="0"/>
      <c r="ZC373" s="0"/>
      <c r="ZD373" s="0"/>
      <c r="ZE373" s="0"/>
      <c r="ZF373" s="0"/>
      <c r="ZG373" s="0"/>
      <c r="ZH373" s="0"/>
      <c r="ZI373" s="0"/>
      <c r="ZJ373" s="0"/>
      <c r="ZK373" s="0"/>
      <c r="ZL373" s="0"/>
      <c r="ZM373" s="0"/>
      <c r="ZN373" s="0"/>
      <c r="ZO373" s="0"/>
      <c r="ZP373" s="0"/>
      <c r="ZQ373" s="0"/>
      <c r="ZR373" s="0"/>
      <c r="ZS373" s="0"/>
      <c r="ZT373" s="0"/>
      <c r="ZU373" s="0"/>
      <c r="ZV373" s="0"/>
      <c r="ZW373" s="0"/>
      <c r="ZX373" s="0"/>
      <c r="ZY373" s="0"/>
      <c r="ZZ373" s="0"/>
      <c r="AAA373" s="0"/>
      <c r="AAB373" s="0"/>
      <c r="AAC373" s="0"/>
      <c r="AAD373" s="0"/>
      <c r="AAE373" s="0"/>
      <c r="AAF373" s="0"/>
      <c r="AAG373" s="0"/>
      <c r="AAH373" s="0"/>
      <c r="AAI373" s="0"/>
      <c r="AAJ373" s="0"/>
      <c r="AAK373" s="0"/>
      <c r="AAL373" s="0"/>
      <c r="AAM373" s="0"/>
      <c r="AAN373" s="0"/>
      <c r="AAO373" s="0"/>
      <c r="AAP373" s="0"/>
      <c r="AAQ373" s="0"/>
      <c r="AAR373" s="0"/>
      <c r="AAS373" s="0"/>
      <c r="AAT373" s="0"/>
      <c r="AAU373" s="0"/>
      <c r="AAV373" s="0"/>
      <c r="AAW373" s="0"/>
      <c r="AAX373" s="0"/>
      <c r="AAY373" s="0"/>
      <c r="AAZ373" s="0"/>
      <c r="ABA373" s="0"/>
      <c r="ABB373" s="0"/>
      <c r="ABC373" s="0"/>
      <c r="ABD373" s="0"/>
      <c r="ABE373" s="0"/>
      <c r="ABF373" s="0"/>
      <c r="ABG373" s="0"/>
      <c r="ABH373" s="0"/>
      <c r="ABI373" s="0"/>
      <c r="ABJ373" s="0"/>
      <c r="ABK373" s="0"/>
      <c r="ABL373" s="0"/>
      <c r="ABM373" s="0"/>
      <c r="ABN373" s="0"/>
      <c r="ABO373" s="0"/>
      <c r="ABP373" s="0"/>
      <c r="ABQ373" s="0"/>
      <c r="ABR373" s="0"/>
      <c r="ABS373" s="0"/>
      <c r="ABT373" s="0"/>
      <c r="ABU373" s="0"/>
      <c r="ABV373" s="0"/>
      <c r="ABW373" s="0"/>
      <c r="ABX373" s="0"/>
      <c r="ABY373" s="0"/>
      <c r="ABZ373" s="0"/>
      <c r="ACA373" s="0"/>
      <c r="ACB373" s="0"/>
      <c r="ACC373" s="0"/>
      <c r="ACD373" s="0"/>
      <c r="ACE373" s="0"/>
      <c r="ACF373" s="0"/>
      <c r="ACG373" s="0"/>
      <c r="ACH373" s="0"/>
      <c r="ACI373" s="0"/>
      <c r="ACJ373" s="0"/>
      <c r="ACK373" s="0"/>
      <c r="ACL373" s="0"/>
      <c r="ACM373" s="0"/>
      <c r="ACN373" s="0"/>
      <c r="ACO373" s="0"/>
      <c r="ACP373" s="0"/>
      <c r="ACQ373" s="0"/>
      <c r="ACR373" s="0"/>
      <c r="ACS373" s="0"/>
      <c r="ACT373" s="0"/>
      <c r="ACU373" s="0"/>
      <c r="ACV373" s="0"/>
      <c r="ACW373" s="0"/>
      <c r="ACX373" s="0"/>
      <c r="ACY373" s="0"/>
      <c r="ACZ373" s="0"/>
      <c r="ADA373" s="0"/>
      <c r="ADB373" s="0"/>
      <c r="ADC373" s="0"/>
      <c r="ADD373" s="0"/>
      <c r="ADE373" s="0"/>
      <c r="ADF373" s="0"/>
      <c r="ADG373" s="0"/>
      <c r="ADH373" s="0"/>
      <c r="ADI373" s="0"/>
      <c r="ADJ373" s="0"/>
      <c r="ADK373" s="0"/>
      <c r="ADL373" s="0"/>
      <c r="ADM373" s="0"/>
      <c r="ADN373" s="0"/>
      <c r="ADO373" s="0"/>
      <c r="ADP373" s="0"/>
      <c r="ADQ373" s="0"/>
      <c r="ADR373" s="0"/>
      <c r="ADS373" s="0"/>
      <c r="ADT373" s="0"/>
      <c r="ADU373" s="0"/>
      <c r="ADV373" s="0"/>
      <c r="ADW373" s="0"/>
      <c r="ADX373" s="0"/>
      <c r="ADY373" s="0"/>
      <c r="ADZ373" s="0"/>
      <c r="AEA373" s="0"/>
      <c r="AEB373" s="0"/>
      <c r="AEC373" s="0"/>
    </row>
    <row r="374" customFormat="false" ht="15" hidden="false" customHeight="true" outlineLevel="0" collapsed="false">
      <c r="A374" s="0"/>
      <c r="B374" s="0"/>
      <c r="C374" s="232"/>
      <c r="D374" s="221"/>
      <c r="E374" s="279"/>
      <c r="F374" s="279"/>
      <c r="G374" s="279"/>
      <c r="H374" s="279"/>
      <c r="I374" s="279"/>
      <c r="J374" s="280"/>
      <c r="K374" s="281"/>
      <c r="L374" s="280"/>
      <c r="M374" s="279"/>
      <c r="N374" s="279"/>
      <c r="O374" s="279"/>
      <c r="P374" s="279"/>
      <c r="Q374" s="279"/>
      <c r="R374" s="182"/>
      <c r="S374" s="264"/>
      <c r="T374" s="265"/>
      <c r="U374" s="264"/>
      <c r="V374" s="264"/>
      <c r="W374" s="264"/>
      <c r="X374" s="264"/>
      <c r="Y374" s="264"/>
      <c r="Z374" s="264"/>
      <c r="AA374" s="264"/>
      <c r="AB374" s="266"/>
      <c r="AC374" s="0"/>
      <c r="AD374" s="0"/>
      <c r="AE374" s="0"/>
      <c r="AF374" s="0"/>
      <c r="AG374" s="0"/>
      <c r="AH374" s="0"/>
      <c r="AI374" s="0"/>
      <c r="AJ374" s="0"/>
      <c r="AK374" s="0"/>
      <c r="AL374" s="0"/>
      <c r="AM374" s="0"/>
      <c r="AN374" s="0"/>
      <c r="AO374" s="0"/>
      <c r="AP374" s="0"/>
      <c r="AQ374" s="0"/>
      <c r="AR374" s="0"/>
      <c r="AS374" s="0"/>
      <c r="AT374" s="0"/>
      <c r="AU374" s="0"/>
      <c r="AV374" s="0"/>
      <c r="AW374" s="0"/>
      <c r="AX374" s="0"/>
      <c r="AY374" s="0"/>
      <c r="AZ374" s="0"/>
      <c r="BA374" s="0"/>
      <c r="BB374" s="0"/>
      <c r="BC374" s="0"/>
      <c r="BD374" s="0"/>
      <c r="BE374" s="0"/>
      <c r="BF374" s="0"/>
      <c r="BG374" s="0"/>
      <c r="BH374" s="0"/>
      <c r="BI374" s="0"/>
      <c r="BJ374" s="0"/>
      <c r="BK374" s="0"/>
      <c r="BL374" s="0"/>
      <c r="BM374" s="0"/>
      <c r="BN374" s="0"/>
      <c r="BO374" s="0"/>
      <c r="BP374" s="0"/>
      <c r="BQ374" s="0"/>
      <c r="BR374" s="0"/>
      <c r="BS374" s="0"/>
      <c r="BT374" s="0"/>
      <c r="BU374" s="0"/>
      <c r="BV374" s="0"/>
      <c r="BW374" s="0"/>
      <c r="BX374" s="0"/>
      <c r="BY374" s="0"/>
      <c r="BZ374" s="0"/>
      <c r="CA374" s="0"/>
      <c r="CB374" s="0"/>
      <c r="CC374" s="0"/>
      <c r="CD374" s="0"/>
      <c r="CE374" s="0"/>
      <c r="CF374" s="0"/>
      <c r="CG374" s="0"/>
      <c r="CH374" s="0"/>
      <c r="CI374" s="0"/>
      <c r="CJ374" s="0"/>
      <c r="CK374" s="0"/>
      <c r="CL374" s="0"/>
      <c r="CM374" s="0"/>
      <c r="CN374" s="0"/>
      <c r="CO374" s="0"/>
      <c r="CP374" s="0"/>
      <c r="CQ374" s="0"/>
      <c r="CR374" s="0"/>
      <c r="CS374" s="0"/>
      <c r="CT374" s="0"/>
      <c r="CU374" s="0"/>
      <c r="CV374" s="0"/>
      <c r="CW374" s="0"/>
      <c r="CX374" s="0"/>
      <c r="CY374" s="0"/>
      <c r="CZ374" s="0"/>
      <c r="DA374" s="0"/>
      <c r="DB374" s="0"/>
      <c r="DC374" s="0"/>
      <c r="DD374" s="0"/>
      <c r="DE374" s="0"/>
      <c r="DF374" s="0"/>
      <c r="DG374" s="0"/>
      <c r="DH374" s="0"/>
      <c r="DI374" s="0"/>
      <c r="DJ374" s="0"/>
      <c r="DK374" s="0"/>
      <c r="DL374" s="0"/>
      <c r="DM374" s="0"/>
      <c r="DN374" s="0"/>
      <c r="DO374" s="0"/>
      <c r="DP374" s="0"/>
      <c r="DQ374" s="0"/>
      <c r="DR374" s="0"/>
      <c r="DS374" s="0"/>
      <c r="DT374" s="0"/>
      <c r="DU374" s="0"/>
      <c r="DV374" s="0"/>
      <c r="DW374" s="0"/>
      <c r="DX374" s="0"/>
      <c r="DY374" s="0"/>
      <c r="DZ374" s="0"/>
      <c r="EA374" s="0"/>
      <c r="EB374" s="0"/>
      <c r="EC374" s="0"/>
      <c r="ED374" s="0"/>
      <c r="EE374" s="0"/>
      <c r="EF374" s="0"/>
      <c r="EG374" s="0"/>
      <c r="EH374" s="0"/>
      <c r="EI374" s="0"/>
      <c r="EJ374" s="0"/>
      <c r="EK374" s="0"/>
      <c r="EL374" s="0"/>
      <c r="EM374" s="0"/>
      <c r="EN374" s="0"/>
      <c r="EO374" s="0"/>
      <c r="EP374" s="0"/>
      <c r="EQ374" s="0"/>
      <c r="ER374" s="0"/>
      <c r="ES374" s="0"/>
      <c r="ET374" s="0"/>
      <c r="EU374" s="0"/>
      <c r="EV374" s="0"/>
      <c r="EW374" s="0"/>
      <c r="EX374" s="0"/>
      <c r="EY374" s="0"/>
      <c r="EZ374" s="0"/>
      <c r="FA374" s="0"/>
      <c r="FB374" s="0"/>
      <c r="FC374" s="0"/>
      <c r="FD374" s="0"/>
      <c r="FE374" s="0"/>
      <c r="FF374" s="0"/>
      <c r="FG374" s="0"/>
      <c r="FH374" s="0"/>
      <c r="FI374" s="0"/>
      <c r="FJ374" s="0"/>
      <c r="FK374" s="0"/>
      <c r="FL374" s="0"/>
      <c r="FM374" s="0"/>
      <c r="FN374" s="0"/>
      <c r="FO374" s="0"/>
      <c r="FP374" s="0"/>
      <c r="FQ374" s="0"/>
      <c r="FR374" s="0"/>
      <c r="FS374" s="0"/>
      <c r="FT374" s="0"/>
      <c r="FU374" s="0"/>
      <c r="FV374" s="0"/>
      <c r="FW374" s="0"/>
      <c r="FX374" s="0"/>
      <c r="FY374" s="0"/>
      <c r="FZ374" s="0"/>
      <c r="GA374" s="0"/>
      <c r="GB374" s="0"/>
      <c r="GC374" s="0"/>
      <c r="GD374" s="0"/>
      <c r="GE374" s="0"/>
      <c r="GF374" s="0"/>
      <c r="GG374" s="0"/>
      <c r="GH374" s="0"/>
      <c r="GI374" s="0"/>
      <c r="GJ374" s="0"/>
      <c r="GK374" s="0"/>
      <c r="GL374" s="0"/>
      <c r="GM374" s="0"/>
      <c r="GN374" s="0"/>
      <c r="GO374" s="0"/>
      <c r="GP374" s="0"/>
      <c r="GQ374" s="0"/>
      <c r="GR374" s="0"/>
      <c r="GS374" s="0"/>
      <c r="GT374" s="0"/>
      <c r="GU374" s="0"/>
      <c r="GV374" s="0"/>
      <c r="GW374" s="0"/>
      <c r="GX374" s="0"/>
      <c r="GY374" s="0"/>
      <c r="GZ374" s="0"/>
      <c r="HA374" s="0"/>
      <c r="HB374" s="0"/>
      <c r="HC374" s="0"/>
      <c r="HD374" s="0"/>
      <c r="HE374" s="0"/>
      <c r="HF374" s="0"/>
      <c r="HG374" s="0"/>
      <c r="HH374" s="0"/>
      <c r="HI374" s="0"/>
      <c r="HJ374" s="0"/>
      <c r="HK374" s="0"/>
      <c r="HL374" s="0"/>
      <c r="HM374" s="0"/>
      <c r="HN374" s="0"/>
      <c r="HO374" s="0"/>
      <c r="HP374" s="0"/>
      <c r="HQ374" s="0"/>
      <c r="HR374" s="0"/>
      <c r="HS374" s="0"/>
      <c r="HT374" s="0"/>
      <c r="HU374" s="0"/>
      <c r="HV374" s="0"/>
      <c r="HW374" s="0"/>
      <c r="HX374" s="0"/>
      <c r="HY374" s="0"/>
      <c r="HZ374" s="0"/>
      <c r="IA374" s="0"/>
      <c r="IB374" s="0"/>
      <c r="IC374" s="0"/>
      <c r="ID374" s="0"/>
      <c r="IE374" s="0"/>
      <c r="IF374" s="0"/>
      <c r="IG374" s="0"/>
      <c r="IH374" s="0"/>
      <c r="II374" s="0"/>
      <c r="IJ374" s="0"/>
      <c r="IK374" s="0"/>
      <c r="IL374" s="0"/>
      <c r="IM374" s="0"/>
      <c r="IN374" s="0"/>
      <c r="IO374" s="0"/>
      <c r="IP374" s="0"/>
      <c r="IQ374" s="0"/>
      <c r="IR374" s="0"/>
      <c r="IS374" s="0"/>
      <c r="IT374" s="0"/>
      <c r="IU374" s="0"/>
      <c r="IV374" s="0"/>
      <c r="IW374" s="0"/>
      <c r="IX374" s="0"/>
      <c r="IY374" s="0"/>
      <c r="IZ374" s="0"/>
      <c r="JA374" s="0"/>
      <c r="JB374" s="0"/>
      <c r="JC374" s="0"/>
      <c r="JD374" s="0"/>
      <c r="JE374" s="0"/>
      <c r="JF374" s="0"/>
      <c r="JG374" s="0"/>
      <c r="JH374" s="0"/>
      <c r="JI374" s="0"/>
      <c r="JJ374" s="0"/>
      <c r="JK374" s="0"/>
      <c r="JL374" s="0"/>
      <c r="JM374" s="0"/>
      <c r="JN374" s="0"/>
      <c r="JO374" s="0"/>
      <c r="JP374" s="0"/>
      <c r="JQ374" s="0"/>
      <c r="JR374" s="0"/>
      <c r="JS374" s="0"/>
      <c r="JT374" s="0"/>
      <c r="JU374" s="0"/>
      <c r="JV374" s="0"/>
      <c r="JW374" s="0"/>
      <c r="JX374" s="0"/>
      <c r="JY374" s="0"/>
      <c r="JZ374" s="0"/>
      <c r="KA374" s="0"/>
      <c r="KB374" s="0"/>
      <c r="KC374" s="0"/>
      <c r="KD374" s="0"/>
      <c r="KE374" s="0"/>
      <c r="KF374" s="0"/>
      <c r="KG374" s="0"/>
      <c r="KH374" s="0"/>
      <c r="KI374" s="0"/>
      <c r="KJ374" s="0"/>
      <c r="KK374" s="0"/>
      <c r="KL374" s="0"/>
      <c r="KM374" s="0"/>
      <c r="KN374" s="0"/>
      <c r="KO374" s="0"/>
      <c r="KP374" s="0"/>
      <c r="KQ374" s="0"/>
      <c r="KR374" s="0"/>
      <c r="KS374" s="0"/>
      <c r="KT374" s="0"/>
      <c r="KU374" s="0"/>
      <c r="KV374" s="0"/>
      <c r="KW374" s="0"/>
      <c r="KX374" s="0"/>
      <c r="KY374" s="0"/>
      <c r="KZ374" s="0"/>
      <c r="LA374" s="0"/>
      <c r="LB374" s="0"/>
      <c r="LC374" s="0"/>
      <c r="LD374" s="0"/>
      <c r="LE374" s="0"/>
      <c r="LF374" s="0"/>
      <c r="LG374" s="0"/>
      <c r="LH374" s="0"/>
      <c r="LI374" s="0"/>
      <c r="LJ374" s="0"/>
      <c r="LK374" s="0"/>
      <c r="LL374" s="0"/>
      <c r="LM374" s="0"/>
      <c r="LN374" s="0"/>
      <c r="LO374" s="0"/>
      <c r="LP374" s="0"/>
      <c r="LQ374" s="0"/>
      <c r="LR374" s="0"/>
      <c r="LS374" s="0"/>
      <c r="LT374" s="0"/>
      <c r="LU374" s="0"/>
      <c r="LV374" s="0"/>
      <c r="LW374" s="0"/>
      <c r="LX374" s="0"/>
      <c r="LY374" s="0"/>
      <c r="LZ374" s="0"/>
      <c r="MA374" s="0"/>
      <c r="MB374" s="0"/>
      <c r="MC374" s="0"/>
      <c r="MD374" s="0"/>
      <c r="ME374" s="0"/>
      <c r="MF374" s="0"/>
      <c r="MG374" s="0"/>
      <c r="MH374" s="0"/>
      <c r="MI374" s="0"/>
      <c r="MJ374" s="0"/>
      <c r="MK374" s="0"/>
      <c r="ML374" s="0"/>
      <c r="MM374" s="0"/>
      <c r="MN374" s="0"/>
      <c r="MO374" s="0"/>
      <c r="MP374" s="0"/>
      <c r="MQ374" s="0"/>
      <c r="MR374" s="0"/>
      <c r="MS374" s="0"/>
      <c r="MT374" s="0"/>
      <c r="MU374" s="0"/>
      <c r="MV374" s="0"/>
      <c r="MW374" s="0"/>
      <c r="MX374" s="0"/>
      <c r="MY374" s="0"/>
      <c r="MZ374" s="0"/>
      <c r="NA374" s="0"/>
      <c r="NB374" s="0"/>
      <c r="NC374" s="0"/>
      <c r="ND374" s="0"/>
      <c r="NE374" s="0"/>
      <c r="NF374" s="0"/>
      <c r="NG374" s="0"/>
      <c r="NH374" s="0"/>
      <c r="NI374" s="0"/>
      <c r="NJ374" s="0"/>
      <c r="NK374" s="0"/>
      <c r="NL374" s="0"/>
      <c r="NM374" s="0"/>
      <c r="NN374" s="0"/>
      <c r="NO374" s="0"/>
      <c r="NP374" s="0"/>
      <c r="NQ374" s="0"/>
      <c r="NR374" s="0"/>
      <c r="NS374" s="0"/>
      <c r="NT374" s="0"/>
      <c r="NU374" s="0"/>
      <c r="NV374" s="0"/>
      <c r="NW374" s="0"/>
      <c r="NX374" s="0"/>
      <c r="NY374" s="0"/>
      <c r="NZ374" s="0"/>
      <c r="OA374" s="0"/>
      <c r="OB374" s="0"/>
      <c r="OC374" s="0"/>
      <c r="OD374" s="0"/>
      <c r="OE374" s="0"/>
      <c r="OF374" s="0"/>
      <c r="OG374" s="0"/>
      <c r="OH374" s="0"/>
      <c r="OI374" s="0"/>
      <c r="OJ374" s="0"/>
      <c r="OK374" s="0"/>
      <c r="OL374" s="0"/>
      <c r="OM374" s="0"/>
      <c r="ON374" s="0"/>
      <c r="OO374" s="0"/>
      <c r="OP374" s="0"/>
      <c r="OQ374" s="0"/>
      <c r="OR374" s="0"/>
      <c r="OS374" s="0"/>
      <c r="OT374" s="0"/>
      <c r="OU374" s="0"/>
      <c r="OV374" s="0"/>
      <c r="OW374" s="0"/>
      <c r="OX374" s="0"/>
      <c r="OY374" s="0"/>
      <c r="OZ374" s="0"/>
      <c r="PA374" s="0"/>
      <c r="PB374" s="0"/>
      <c r="PC374" s="0"/>
      <c r="PD374" s="0"/>
      <c r="PE374" s="0"/>
      <c r="PF374" s="0"/>
      <c r="PG374" s="0"/>
      <c r="PH374" s="0"/>
      <c r="PI374" s="0"/>
      <c r="PJ374" s="0"/>
      <c r="PK374" s="0"/>
      <c r="PL374" s="0"/>
      <c r="PM374" s="0"/>
      <c r="PN374" s="0"/>
      <c r="PO374" s="0"/>
      <c r="PP374" s="0"/>
      <c r="PQ374" s="0"/>
      <c r="PR374" s="0"/>
      <c r="PS374" s="0"/>
      <c r="PT374" s="0"/>
      <c r="PU374" s="0"/>
      <c r="PV374" s="0"/>
      <c r="PW374" s="0"/>
      <c r="PX374" s="0"/>
      <c r="PY374" s="0"/>
      <c r="PZ374" s="0"/>
      <c r="QA374" s="0"/>
      <c r="QB374" s="0"/>
      <c r="QC374" s="0"/>
      <c r="QD374" s="0"/>
      <c r="QE374" s="0"/>
      <c r="QF374" s="0"/>
      <c r="QG374" s="0"/>
      <c r="QH374" s="0"/>
      <c r="QI374" s="0"/>
      <c r="QJ374" s="0"/>
      <c r="QK374" s="0"/>
      <c r="QL374" s="0"/>
      <c r="QM374" s="0"/>
      <c r="QN374" s="0"/>
      <c r="QO374" s="0"/>
      <c r="QP374" s="0"/>
      <c r="QQ374" s="0"/>
      <c r="QR374" s="0"/>
      <c r="QS374" s="0"/>
      <c r="QT374" s="0"/>
      <c r="QU374" s="0"/>
      <c r="QV374" s="0"/>
      <c r="QW374" s="0"/>
      <c r="QX374" s="0"/>
      <c r="QY374" s="0"/>
      <c r="QZ374" s="0"/>
      <c r="RA374" s="0"/>
      <c r="RB374" s="0"/>
      <c r="RC374" s="0"/>
      <c r="RD374" s="0"/>
      <c r="RE374" s="0"/>
      <c r="RF374" s="0"/>
      <c r="RG374" s="0"/>
      <c r="RH374" s="0"/>
      <c r="RI374" s="0"/>
      <c r="RJ374" s="0"/>
      <c r="RK374" s="0"/>
      <c r="RL374" s="0"/>
      <c r="RM374" s="0"/>
      <c r="RN374" s="0"/>
      <c r="RO374" s="0"/>
      <c r="RP374" s="0"/>
      <c r="RQ374" s="0"/>
      <c r="RR374" s="0"/>
      <c r="RS374" s="0"/>
      <c r="RT374" s="0"/>
      <c r="RU374" s="0"/>
      <c r="RV374" s="0"/>
      <c r="RW374" s="0"/>
      <c r="RX374" s="0"/>
      <c r="RY374" s="0"/>
      <c r="RZ374" s="0"/>
      <c r="SA374" s="0"/>
      <c r="SB374" s="0"/>
      <c r="SC374" s="0"/>
      <c r="SD374" s="0"/>
      <c r="SE374" s="0"/>
      <c r="SF374" s="0"/>
      <c r="SG374" s="0"/>
      <c r="SH374" s="0"/>
      <c r="SI374" s="0"/>
      <c r="SJ374" s="0"/>
      <c r="SK374" s="0"/>
      <c r="SL374" s="0"/>
      <c r="SM374" s="0"/>
      <c r="SN374" s="0"/>
      <c r="SO374" s="0"/>
      <c r="SP374" s="0"/>
      <c r="SQ374" s="0"/>
      <c r="SR374" s="0"/>
      <c r="SS374" s="0"/>
      <c r="ST374" s="0"/>
      <c r="SU374" s="0"/>
      <c r="SV374" s="0"/>
      <c r="SW374" s="0"/>
      <c r="SX374" s="0"/>
      <c r="SY374" s="0"/>
      <c r="SZ374" s="0"/>
      <c r="TA374" s="0"/>
      <c r="TB374" s="0"/>
      <c r="TC374" s="0"/>
      <c r="TD374" s="0"/>
      <c r="TE374" s="0"/>
      <c r="TF374" s="0"/>
      <c r="TG374" s="0"/>
      <c r="TH374" s="0"/>
      <c r="TI374" s="0"/>
      <c r="TJ374" s="0"/>
      <c r="TK374" s="0"/>
      <c r="TL374" s="0"/>
      <c r="TM374" s="0"/>
      <c r="TN374" s="0"/>
      <c r="TO374" s="0"/>
      <c r="TP374" s="0"/>
      <c r="TQ374" s="0"/>
      <c r="TR374" s="0"/>
      <c r="TS374" s="0"/>
      <c r="TT374" s="0"/>
      <c r="TU374" s="0"/>
      <c r="TV374" s="0"/>
      <c r="TW374" s="0"/>
      <c r="TX374" s="0"/>
      <c r="TY374" s="0"/>
      <c r="TZ374" s="0"/>
      <c r="UA374" s="0"/>
      <c r="UB374" s="0"/>
      <c r="UC374" s="0"/>
      <c r="UD374" s="0"/>
      <c r="UE374" s="0"/>
      <c r="UF374" s="0"/>
      <c r="UG374" s="0"/>
      <c r="UH374" s="0"/>
      <c r="UI374" s="0"/>
      <c r="UJ374" s="0"/>
      <c r="UK374" s="0"/>
      <c r="UL374" s="0"/>
      <c r="UM374" s="0"/>
      <c r="UN374" s="0"/>
      <c r="UO374" s="0"/>
      <c r="UP374" s="0"/>
      <c r="UQ374" s="0"/>
      <c r="UR374" s="0"/>
      <c r="US374" s="0"/>
      <c r="UT374" s="0"/>
      <c r="UU374" s="0"/>
      <c r="UV374" s="0"/>
      <c r="UW374" s="0"/>
      <c r="UX374" s="0"/>
      <c r="UY374" s="0"/>
      <c r="UZ374" s="0"/>
      <c r="VA374" s="0"/>
      <c r="VB374" s="0"/>
      <c r="VC374" s="0"/>
      <c r="VD374" s="0"/>
      <c r="VE374" s="0"/>
      <c r="VF374" s="0"/>
      <c r="VG374" s="0"/>
      <c r="VH374" s="0"/>
      <c r="VI374" s="0"/>
      <c r="VJ374" s="0"/>
      <c r="VK374" s="0"/>
      <c r="VL374" s="0"/>
      <c r="VM374" s="0"/>
      <c r="VN374" s="0"/>
      <c r="VO374" s="0"/>
      <c r="VP374" s="0"/>
      <c r="VQ374" s="0"/>
      <c r="VR374" s="0"/>
      <c r="VS374" s="0"/>
      <c r="VT374" s="0"/>
      <c r="VU374" s="0"/>
      <c r="VV374" s="0"/>
      <c r="VW374" s="0"/>
      <c r="VX374" s="0"/>
      <c r="VY374" s="0"/>
      <c r="VZ374" s="0"/>
      <c r="WA374" s="0"/>
      <c r="WB374" s="0"/>
      <c r="WC374" s="0"/>
      <c r="WD374" s="0"/>
      <c r="WE374" s="0"/>
      <c r="WF374" s="0"/>
      <c r="WG374" s="0"/>
      <c r="WH374" s="0"/>
      <c r="WI374" s="0"/>
      <c r="WJ374" s="0"/>
      <c r="WK374" s="0"/>
      <c r="WL374" s="0"/>
      <c r="WM374" s="0"/>
      <c r="WN374" s="0"/>
      <c r="WO374" s="0"/>
      <c r="WP374" s="0"/>
      <c r="WQ374" s="0"/>
      <c r="WR374" s="0"/>
      <c r="WS374" s="0"/>
      <c r="WT374" s="0"/>
      <c r="WU374" s="0"/>
      <c r="WV374" s="0"/>
      <c r="WW374" s="0"/>
      <c r="WX374" s="0"/>
      <c r="WY374" s="0"/>
      <c r="WZ374" s="0"/>
      <c r="XA374" s="0"/>
      <c r="XB374" s="0"/>
      <c r="XC374" s="0"/>
      <c r="XD374" s="0"/>
      <c r="XE374" s="0"/>
      <c r="XF374" s="0"/>
      <c r="XG374" s="0"/>
      <c r="XH374" s="0"/>
      <c r="XI374" s="0"/>
      <c r="XJ374" s="0"/>
      <c r="XK374" s="0"/>
      <c r="XL374" s="0"/>
      <c r="XM374" s="0"/>
      <c r="XN374" s="0"/>
      <c r="XO374" s="0"/>
      <c r="XP374" s="0"/>
      <c r="XQ374" s="0"/>
      <c r="XR374" s="0"/>
      <c r="XS374" s="0"/>
      <c r="XT374" s="0"/>
      <c r="XU374" s="0"/>
      <c r="XV374" s="0"/>
      <c r="XW374" s="0"/>
      <c r="XX374" s="0"/>
      <c r="XY374" s="0"/>
      <c r="XZ374" s="0"/>
      <c r="YA374" s="0"/>
      <c r="YB374" s="0"/>
      <c r="YC374" s="0"/>
      <c r="YD374" s="0"/>
      <c r="YE374" s="0"/>
      <c r="YF374" s="0"/>
      <c r="YG374" s="0"/>
      <c r="YH374" s="0"/>
      <c r="YI374" s="0"/>
      <c r="YJ374" s="0"/>
      <c r="YK374" s="0"/>
      <c r="YL374" s="0"/>
      <c r="YM374" s="0"/>
      <c r="YN374" s="0"/>
      <c r="YO374" s="0"/>
      <c r="YP374" s="0"/>
      <c r="YQ374" s="0"/>
      <c r="YR374" s="0"/>
      <c r="YS374" s="0"/>
      <c r="YT374" s="0"/>
      <c r="YU374" s="0"/>
      <c r="YV374" s="0"/>
      <c r="YW374" s="0"/>
      <c r="YX374" s="0"/>
      <c r="YY374" s="0"/>
      <c r="YZ374" s="0"/>
      <c r="ZA374" s="0"/>
      <c r="ZB374" s="0"/>
      <c r="ZC374" s="0"/>
      <c r="ZD374" s="0"/>
      <c r="ZE374" s="0"/>
      <c r="ZF374" s="0"/>
      <c r="ZG374" s="0"/>
      <c r="ZH374" s="0"/>
      <c r="ZI374" s="0"/>
      <c r="ZJ374" s="0"/>
      <c r="ZK374" s="0"/>
      <c r="ZL374" s="0"/>
      <c r="ZM374" s="0"/>
      <c r="ZN374" s="0"/>
      <c r="ZO374" s="0"/>
      <c r="ZP374" s="0"/>
      <c r="ZQ374" s="0"/>
      <c r="ZR374" s="0"/>
      <c r="ZS374" s="0"/>
      <c r="ZT374" s="0"/>
      <c r="ZU374" s="0"/>
      <c r="ZV374" s="0"/>
      <c r="ZW374" s="0"/>
      <c r="ZX374" s="0"/>
      <c r="ZY374" s="0"/>
      <c r="ZZ374" s="0"/>
      <c r="AAA374" s="0"/>
      <c r="AAB374" s="0"/>
      <c r="AAC374" s="0"/>
      <c r="AAD374" s="0"/>
      <c r="AAE374" s="0"/>
      <c r="AAF374" s="0"/>
      <c r="AAG374" s="0"/>
      <c r="AAH374" s="0"/>
      <c r="AAI374" s="0"/>
      <c r="AAJ374" s="0"/>
      <c r="AAK374" s="0"/>
      <c r="AAL374" s="0"/>
      <c r="AAM374" s="0"/>
      <c r="AAN374" s="0"/>
      <c r="AAO374" s="0"/>
      <c r="AAP374" s="0"/>
      <c r="AAQ374" s="0"/>
      <c r="AAR374" s="0"/>
      <c r="AAS374" s="0"/>
      <c r="AAT374" s="0"/>
      <c r="AAU374" s="0"/>
      <c r="AAV374" s="0"/>
      <c r="AAW374" s="0"/>
      <c r="AAX374" s="0"/>
      <c r="AAY374" s="0"/>
      <c r="AAZ374" s="0"/>
      <c r="ABA374" s="0"/>
      <c r="ABB374" s="0"/>
      <c r="ABC374" s="0"/>
      <c r="ABD374" s="0"/>
      <c r="ABE374" s="0"/>
      <c r="ABF374" s="0"/>
      <c r="ABG374" s="0"/>
      <c r="ABH374" s="0"/>
      <c r="ABI374" s="0"/>
      <c r="ABJ374" s="0"/>
      <c r="ABK374" s="0"/>
      <c r="ABL374" s="0"/>
      <c r="ABM374" s="0"/>
      <c r="ABN374" s="0"/>
      <c r="ABO374" s="0"/>
      <c r="ABP374" s="0"/>
      <c r="ABQ374" s="0"/>
      <c r="ABR374" s="0"/>
      <c r="ABS374" s="0"/>
      <c r="ABT374" s="0"/>
      <c r="ABU374" s="0"/>
      <c r="ABV374" s="0"/>
      <c r="ABW374" s="0"/>
      <c r="ABX374" s="0"/>
      <c r="ABY374" s="0"/>
      <c r="ABZ374" s="0"/>
      <c r="ACA374" s="0"/>
      <c r="ACB374" s="0"/>
      <c r="ACC374" s="0"/>
      <c r="ACD374" s="0"/>
      <c r="ACE374" s="0"/>
      <c r="ACF374" s="0"/>
      <c r="ACG374" s="0"/>
      <c r="ACH374" s="0"/>
      <c r="ACI374" s="0"/>
      <c r="ACJ374" s="0"/>
      <c r="ACK374" s="0"/>
      <c r="ACL374" s="0"/>
      <c r="ACM374" s="0"/>
      <c r="ACN374" s="0"/>
      <c r="ACO374" s="0"/>
      <c r="ACP374" s="0"/>
      <c r="ACQ374" s="0"/>
      <c r="ACR374" s="0"/>
      <c r="ACS374" s="0"/>
      <c r="ACT374" s="0"/>
      <c r="ACU374" s="0"/>
      <c r="ACV374" s="0"/>
      <c r="ACW374" s="0"/>
      <c r="ACX374" s="0"/>
      <c r="ACY374" s="0"/>
      <c r="ACZ374" s="0"/>
      <c r="ADA374" s="0"/>
      <c r="ADB374" s="0"/>
      <c r="ADC374" s="0"/>
      <c r="ADD374" s="0"/>
      <c r="ADE374" s="0"/>
      <c r="ADF374" s="0"/>
      <c r="ADG374" s="0"/>
      <c r="ADH374" s="0"/>
      <c r="ADI374" s="0"/>
      <c r="ADJ374" s="0"/>
      <c r="ADK374" s="0"/>
      <c r="ADL374" s="0"/>
      <c r="ADM374" s="0"/>
      <c r="ADN374" s="0"/>
      <c r="ADO374" s="0"/>
      <c r="ADP374" s="0"/>
      <c r="ADQ374" s="0"/>
      <c r="ADR374" s="0"/>
      <c r="ADS374" s="0"/>
      <c r="ADT374" s="0"/>
      <c r="ADU374" s="0"/>
      <c r="ADV374" s="0"/>
      <c r="ADW374" s="0"/>
      <c r="ADX374" s="0"/>
      <c r="ADY374" s="0"/>
      <c r="ADZ374" s="0"/>
      <c r="AEA374" s="0"/>
      <c r="AEB374" s="0"/>
      <c r="AEC374" s="0"/>
    </row>
    <row r="375" customFormat="false" ht="15" hidden="false" customHeight="true" outlineLevel="0" collapsed="false">
      <c r="A375" s="0"/>
      <c r="B375" s="0"/>
      <c r="C375" s="290" t="s">
        <v>793</v>
      </c>
      <c r="D375" s="282"/>
      <c r="E375" s="233"/>
      <c r="F375" s="233"/>
      <c r="G375" s="233"/>
      <c r="H375" s="233" t="s">
        <v>794</v>
      </c>
      <c r="I375" s="234"/>
      <c r="J375" s="234"/>
      <c r="K375" s="234"/>
      <c r="L375" s="234"/>
      <c r="M375" s="235"/>
      <c r="N375" s="235"/>
      <c r="O375" s="235"/>
      <c r="P375" s="235"/>
      <c r="Q375" s="235"/>
      <c r="R375" s="182"/>
      <c r="S375" s="264"/>
      <c r="T375" s="265"/>
      <c r="U375" s="264"/>
      <c r="V375" s="264"/>
      <c r="W375" s="264"/>
      <c r="X375" s="264"/>
      <c r="Y375" s="264"/>
      <c r="Z375" s="264"/>
      <c r="AA375" s="264"/>
      <c r="AB375" s="266"/>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c r="CW375" s="0"/>
      <c r="CX375" s="0"/>
      <c r="CY375" s="0"/>
      <c r="CZ375" s="0"/>
      <c r="DA375" s="0"/>
      <c r="DB375" s="0"/>
      <c r="DC375" s="0"/>
      <c r="DD375" s="0"/>
      <c r="DE375" s="0"/>
      <c r="DF375" s="0"/>
      <c r="DG375" s="0"/>
      <c r="DH375" s="0"/>
      <c r="DI375" s="0"/>
      <c r="DJ375" s="0"/>
      <c r="DK375" s="0"/>
      <c r="DL375" s="0"/>
      <c r="DM375" s="0"/>
      <c r="DN375" s="0"/>
      <c r="DO375" s="0"/>
      <c r="DP375" s="0"/>
      <c r="DQ375" s="0"/>
      <c r="DR375" s="0"/>
      <c r="DS375" s="0"/>
      <c r="DT375" s="0"/>
      <c r="DU375" s="0"/>
      <c r="DV375" s="0"/>
      <c r="DW375" s="0"/>
      <c r="DX375" s="0"/>
      <c r="DY375" s="0"/>
      <c r="DZ375" s="0"/>
      <c r="EA375" s="0"/>
      <c r="EB375" s="0"/>
      <c r="EC375" s="0"/>
      <c r="ED375" s="0"/>
      <c r="EE375" s="0"/>
      <c r="EF375" s="0"/>
      <c r="EG375" s="0"/>
      <c r="EH375" s="0"/>
      <c r="EI375" s="0"/>
      <c r="EJ375" s="0"/>
      <c r="EK375" s="0"/>
      <c r="EL375" s="0"/>
      <c r="EM375" s="0"/>
      <c r="EN375" s="0"/>
      <c r="EO375" s="0"/>
      <c r="EP375" s="0"/>
      <c r="EQ375" s="0"/>
      <c r="ER375" s="0"/>
      <c r="ES375" s="0"/>
      <c r="ET375" s="0"/>
      <c r="EU375" s="0"/>
      <c r="EV375" s="0"/>
      <c r="EW375" s="0"/>
      <c r="EX375" s="0"/>
      <c r="EY375" s="0"/>
      <c r="EZ375" s="0"/>
      <c r="FA375" s="0"/>
      <c r="FB375" s="0"/>
      <c r="FC375" s="0"/>
      <c r="FD375" s="0"/>
      <c r="FE375" s="0"/>
      <c r="FF375" s="0"/>
      <c r="FG375" s="0"/>
      <c r="FH375" s="0"/>
      <c r="FI375" s="0"/>
      <c r="FJ375" s="0"/>
      <c r="FK375" s="0"/>
      <c r="FL375" s="0"/>
      <c r="FM375" s="0"/>
      <c r="FN375" s="0"/>
      <c r="FO375" s="0"/>
      <c r="FP375" s="0"/>
      <c r="FQ375" s="0"/>
      <c r="FR375" s="0"/>
      <c r="FS375" s="0"/>
      <c r="FT375" s="0"/>
      <c r="FU375" s="0"/>
      <c r="FV375" s="0"/>
      <c r="FW375" s="0"/>
      <c r="FX375" s="0"/>
      <c r="FY375" s="0"/>
      <c r="FZ375" s="0"/>
      <c r="GA375" s="0"/>
      <c r="GB375" s="0"/>
      <c r="GC375" s="0"/>
      <c r="GD375" s="0"/>
      <c r="GE375" s="0"/>
      <c r="GF375" s="0"/>
      <c r="GG375" s="0"/>
      <c r="GH375" s="0"/>
      <c r="GI375" s="0"/>
      <c r="GJ375" s="0"/>
      <c r="GK375" s="0"/>
      <c r="GL375" s="0"/>
      <c r="GM375" s="0"/>
      <c r="GN375" s="0"/>
      <c r="GO375" s="0"/>
      <c r="GP375" s="0"/>
      <c r="GQ375" s="0"/>
      <c r="GR375" s="0"/>
      <c r="GS375" s="0"/>
      <c r="GT375" s="0"/>
      <c r="GU375" s="0"/>
      <c r="GV375" s="0"/>
      <c r="GW375" s="0"/>
      <c r="GX375" s="0"/>
      <c r="GY375" s="0"/>
      <c r="GZ375" s="0"/>
      <c r="HA375" s="0"/>
      <c r="HB375" s="0"/>
      <c r="HC375" s="0"/>
      <c r="HD375" s="0"/>
      <c r="HE375" s="0"/>
      <c r="HF375" s="0"/>
      <c r="HG375" s="0"/>
      <c r="HH375" s="0"/>
      <c r="HI375" s="0"/>
      <c r="HJ375" s="0"/>
      <c r="HK375" s="0"/>
      <c r="HL375" s="0"/>
      <c r="HM375" s="0"/>
      <c r="HN375" s="0"/>
      <c r="HO375" s="0"/>
      <c r="HP375" s="0"/>
      <c r="HQ375" s="0"/>
      <c r="HR375" s="0"/>
      <c r="HS375" s="0"/>
      <c r="HT375" s="0"/>
      <c r="HU375" s="0"/>
      <c r="HV375" s="0"/>
      <c r="HW375" s="0"/>
      <c r="HX375" s="0"/>
      <c r="HY375" s="0"/>
      <c r="HZ375" s="0"/>
      <c r="IA375" s="0"/>
      <c r="IB375" s="0"/>
      <c r="IC375" s="0"/>
      <c r="ID375" s="0"/>
      <c r="IE375" s="0"/>
      <c r="IF375" s="0"/>
      <c r="IG375" s="0"/>
      <c r="IH375" s="0"/>
      <c r="II375" s="0"/>
      <c r="IJ375" s="0"/>
      <c r="IK375" s="0"/>
      <c r="IL375" s="0"/>
      <c r="IM375" s="0"/>
      <c r="IN375" s="0"/>
      <c r="IO375" s="0"/>
      <c r="IP375" s="0"/>
      <c r="IQ375" s="0"/>
      <c r="IR375" s="0"/>
      <c r="IS375" s="0"/>
      <c r="IT375" s="0"/>
      <c r="IU375" s="0"/>
      <c r="IV375" s="0"/>
      <c r="IW375" s="0"/>
      <c r="IX375" s="0"/>
      <c r="IY375" s="0"/>
      <c r="IZ375" s="0"/>
      <c r="JA375" s="0"/>
      <c r="JB375" s="0"/>
      <c r="JC375" s="0"/>
      <c r="JD375" s="0"/>
      <c r="JE375" s="0"/>
      <c r="JF375" s="0"/>
      <c r="JG375" s="0"/>
      <c r="JH375" s="0"/>
      <c r="JI375" s="0"/>
      <c r="JJ375" s="0"/>
      <c r="JK375" s="0"/>
      <c r="JL375" s="0"/>
      <c r="JM375" s="0"/>
      <c r="JN375" s="0"/>
      <c r="JO375" s="0"/>
      <c r="JP375" s="0"/>
      <c r="JQ375" s="0"/>
      <c r="JR375" s="0"/>
      <c r="JS375" s="0"/>
      <c r="JT375" s="0"/>
      <c r="JU375" s="0"/>
      <c r="JV375" s="0"/>
      <c r="JW375" s="0"/>
      <c r="JX375" s="0"/>
      <c r="JY375" s="0"/>
      <c r="JZ375" s="0"/>
      <c r="KA375" s="0"/>
      <c r="KB375" s="0"/>
      <c r="KC375" s="0"/>
      <c r="KD375" s="0"/>
      <c r="KE375" s="0"/>
      <c r="KF375" s="0"/>
      <c r="KG375" s="0"/>
      <c r="KH375" s="0"/>
      <c r="KI375" s="0"/>
      <c r="KJ375" s="0"/>
      <c r="KK375" s="0"/>
      <c r="KL375" s="0"/>
      <c r="KM375" s="0"/>
      <c r="KN375" s="0"/>
      <c r="KO375" s="0"/>
      <c r="KP375" s="0"/>
      <c r="KQ375" s="0"/>
      <c r="KR375" s="0"/>
      <c r="KS375" s="0"/>
      <c r="KT375" s="0"/>
      <c r="KU375" s="0"/>
      <c r="KV375" s="0"/>
      <c r="KW375" s="0"/>
      <c r="KX375" s="0"/>
      <c r="KY375" s="0"/>
      <c r="KZ375" s="0"/>
      <c r="LA375" s="0"/>
      <c r="LB375" s="0"/>
      <c r="LC375" s="0"/>
      <c r="LD375" s="0"/>
      <c r="LE375" s="0"/>
      <c r="LF375" s="0"/>
      <c r="LG375" s="0"/>
      <c r="LH375" s="0"/>
      <c r="LI375" s="0"/>
      <c r="LJ375" s="0"/>
      <c r="LK375" s="0"/>
      <c r="LL375" s="0"/>
      <c r="LM375" s="0"/>
      <c r="LN375" s="0"/>
      <c r="LO375" s="0"/>
      <c r="LP375" s="0"/>
      <c r="LQ375" s="0"/>
      <c r="LR375" s="0"/>
      <c r="LS375" s="0"/>
      <c r="LT375" s="0"/>
      <c r="LU375" s="0"/>
      <c r="LV375" s="0"/>
      <c r="LW375" s="0"/>
      <c r="LX375" s="0"/>
      <c r="LY375" s="0"/>
      <c r="LZ375" s="0"/>
      <c r="MA375" s="0"/>
      <c r="MB375" s="0"/>
      <c r="MC375" s="0"/>
      <c r="MD375" s="0"/>
      <c r="ME375" s="0"/>
      <c r="MF375" s="0"/>
      <c r="MG375" s="0"/>
      <c r="MH375" s="0"/>
      <c r="MI375" s="0"/>
      <c r="MJ375" s="0"/>
      <c r="MK375" s="0"/>
      <c r="ML375" s="0"/>
      <c r="MM375" s="0"/>
      <c r="MN375" s="0"/>
      <c r="MO375" s="0"/>
      <c r="MP375" s="0"/>
      <c r="MQ375" s="0"/>
      <c r="MR375" s="0"/>
      <c r="MS375" s="0"/>
      <c r="MT375" s="0"/>
      <c r="MU375" s="0"/>
      <c r="MV375" s="0"/>
      <c r="MW375" s="0"/>
      <c r="MX375" s="0"/>
      <c r="MY375" s="0"/>
      <c r="MZ375" s="0"/>
      <c r="NA375" s="0"/>
      <c r="NB375" s="0"/>
      <c r="NC375" s="0"/>
      <c r="ND375" s="0"/>
      <c r="NE375" s="0"/>
      <c r="NF375" s="0"/>
      <c r="NG375" s="0"/>
      <c r="NH375" s="0"/>
      <c r="NI375" s="0"/>
      <c r="NJ375" s="0"/>
      <c r="NK375" s="0"/>
      <c r="NL375" s="0"/>
      <c r="NM375" s="0"/>
      <c r="NN375" s="0"/>
      <c r="NO375" s="0"/>
      <c r="NP375" s="0"/>
      <c r="NQ375" s="0"/>
      <c r="NR375" s="0"/>
      <c r="NS375" s="0"/>
      <c r="NT375" s="0"/>
      <c r="NU375" s="0"/>
      <c r="NV375" s="0"/>
      <c r="NW375" s="0"/>
      <c r="NX375" s="0"/>
      <c r="NY375" s="0"/>
      <c r="NZ375" s="0"/>
      <c r="OA375" s="0"/>
      <c r="OB375" s="0"/>
      <c r="OC375" s="0"/>
      <c r="OD375" s="0"/>
      <c r="OE375" s="0"/>
      <c r="OF375" s="0"/>
      <c r="OG375" s="0"/>
      <c r="OH375" s="0"/>
      <c r="OI375" s="0"/>
      <c r="OJ375" s="0"/>
      <c r="OK375" s="0"/>
      <c r="OL375" s="0"/>
      <c r="OM375" s="0"/>
      <c r="ON375" s="0"/>
      <c r="OO375" s="0"/>
      <c r="OP375" s="0"/>
      <c r="OQ375" s="0"/>
      <c r="OR375" s="0"/>
      <c r="OS375" s="0"/>
      <c r="OT375" s="0"/>
      <c r="OU375" s="0"/>
      <c r="OV375" s="0"/>
      <c r="OW375" s="0"/>
      <c r="OX375" s="0"/>
      <c r="OY375" s="0"/>
      <c r="OZ375" s="0"/>
      <c r="PA375" s="0"/>
      <c r="PB375" s="0"/>
      <c r="PC375" s="0"/>
      <c r="PD375" s="0"/>
      <c r="PE375" s="0"/>
      <c r="PF375" s="0"/>
      <c r="PG375" s="0"/>
      <c r="PH375" s="0"/>
      <c r="PI375" s="0"/>
      <c r="PJ375" s="0"/>
      <c r="PK375" s="0"/>
      <c r="PL375" s="0"/>
      <c r="PM375" s="0"/>
      <c r="PN375" s="0"/>
      <c r="PO375" s="0"/>
      <c r="PP375" s="0"/>
      <c r="PQ375" s="0"/>
      <c r="PR375" s="0"/>
      <c r="PS375" s="0"/>
      <c r="PT375" s="0"/>
      <c r="PU375" s="0"/>
      <c r="PV375" s="0"/>
      <c r="PW375" s="0"/>
      <c r="PX375" s="0"/>
      <c r="PY375" s="0"/>
      <c r="PZ375" s="0"/>
      <c r="QA375" s="0"/>
      <c r="QB375" s="0"/>
      <c r="QC375" s="0"/>
      <c r="QD375" s="0"/>
      <c r="QE375" s="0"/>
      <c r="QF375" s="0"/>
      <c r="QG375" s="0"/>
      <c r="QH375" s="0"/>
      <c r="QI375" s="0"/>
      <c r="QJ375" s="0"/>
      <c r="QK375" s="0"/>
      <c r="QL375" s="0"/>
      <c r="QM375" s="0"/>
      <c r="QN375" s="0"/>
      <c r="QO375" s="0"/>
      <c r="QP375" s="0"/>
      <c r="QQ375" s="0"/>
      <c r="QR375" s="0"/>
      <c r="QS375" s="0"/>
      <c r="QT375" s="0"/>
      <c r="QU375" s="0"/>
      <c r="QV375" s="0"/>
      <c r="QW375" s="0"/>
      <c r="QX375" s="0"/>
      <c r="QY375" s="0"/>
      <c r="QZ375" s="0"/>
      <c r="RA375" s="0"/>
      <c r="RB375" s="0"/>
      <c r="RC375" s="0"/>
      <c r="RD375" s="0"/>
      <c r="RE375" s="0"/>
      <c r="RF375" s="0"/>
      <c r="RG375" s="0"/>
      <c r="RH375" s="0"/>
      <c r="RI375" s="0"/>
      <c r="RJ375" s="0"/>
      <c r="RK375" s="0"/>
      <c r="RL375" s="0"/>
      <c r="RM375" s="0"/>
      <c r="RN375" s="0"/>
      <c r="RO375" s="0"/>
      <c r="RP375" s="0"/>
      <c r="RQ375" s="0"/>
      <c r="RR375" s="0"/>
      <c r="RS375" s="0"/>
      <c r="RT375" s="0"/>
      <c r="RU375" s="0"/>
      <c r="RV375" s="0"/>
      <c r="RW375" s="0"/>
      <c r="RX375" s="0"/>
      <c r="RY375" s="0"/>
      <c r="RZ375" s="0"/>
      <c r="SA375" s="0"/>
      <c r="SB375" s="0"/>
      <c r="SC375" s="0"/>
      <c r="SD375" s="0"/>
      <c r="SE375" s="0"/>
      <c r="SF375" s="0"/>
      <c r="SG375" s="0"/>
      <c r="SH375" s="0"/>
      <c r="SI375" s="0"/>
      <c r="SJ375" s="0"/>
      <c r="SK375" s="0"/>
      <c r="SL375" s="0"/>
      <c r="SM375" s="0"/>
      <c r="SN375" s="0"/>
      <c r="SO375" s="0"/>
      <c r="SP375" s="0"/>
      <c r="SQ375" s="0"/>
      <c r="SR375" s="0"/>
      <c r="SS375" s="0"/>
      <c r="ST375" s="0"/>
      <c r="SU375" s="0"/>
      <c r="SV375" s="0"/>
      <c r="SW375" s="0"/>
      <c r="SX375" s="0"/>
      <c r="SY375" s="0"/>
      <c r="SZ375" s="0"/>
      <c r="TA375" s="0"/>
      <c r="TB375" s="0"/>
      <c r="TC375" s="0"/>
      <c r="TD375" s="0"/>
      <c r="TE375" s="0"/>
      <c r="TF375" s="0"/>
      <c r="TG375" s="0"/>
      <c r="TH375" s="0"/>
      <c r="TI375" s="0"/>
      <c r="TJ375" s="0"/>
      <c r="TK375" s="0"/>
      <c r="TL375" s="0"/>
      <c r="TM375" s="0"/>
      <c r="TN375" s="0"/>
      <c r="TO375" s="0"/>
      <c r="TP375" s="0"/>
      <c r="TQ375" s="0"/>
      <c r="TR375" s="0"/>
      <c r="TS375" s="0"/>
      <c r="TT375" s="0"/>
      <c r="TU375" s="0"/>
      <c r="TV375" s="0"/>
      <c r="TW375" s="0"/>
      <c r="TX375" s="0"/>
      <c r="TY375" s="0"/>
      <c r="TZ375" s="0"/>
      <c r="UA375" s="0"/>
      <c r="UB375" s="0"/>
      <c r="UC375" s="0"/>
      <c r="UD375" s="0"/>
      <c r="UE375" s="0"/>
      <c r="UF375" s="0"/>
      <c r="UG375" s="0"/>
      <c r="UH375" s="0"/>
      <c r="UI375" s="0"/>
      <c r="UJ375" s="0"/>
      <c r="UK375" s="0"/>
      <c r="UL375" s="0"/>
      <c r="UM375" s="0"/>
      <c r="UN375" s="0"/>
      <c r="UO375" s="0"/>
      <c r="UP375" s="0"/>
      <c r="UQ375" s="0"/>
      <c r="UR375" s="0"/>
      <c r="US375" s="0"/>
      <c r="UT375" s="0"/>
      <c r="UU375" s="0"/>
      <c r="UV375" s="0"/>
      <c r="UW375" s="0"/>
      <c r="UX375" s="0"/>
      <c r="UY375" s="0"/>
      <c r="UZ375" s="0"/>
      <c r="VA375" s="0"/>
      <c r="VB375" s="0"/>
      <c r="VC375" s="0"/>
      <c r="VD375" s="0"/>
      <c r="VE375" s="0"/>
      <c r="VF375" s="0"/>
      <c r="VG375" s="0"/>
      <c r="VH375" s="0"/>
      <c r="VI375" s="0"/>
      <c r="VJ375" s="0"/>
      <c r="VK375" s="0"/>
      <c r="VL375" s="0"/>
      <c r="VM375" s="0"/>
      <c r="VN375" s="0"/>
      <c r="VO375" s="0"/>
      <c r="VP375" s="0"/>
      <c r="VQ375" s="0"/>
      <c r="VR375" s="0"/>
      <c r="VS375" s="0"/>
      <c r="VT375" s="0"/>
      <c r="VU375" s="0"/>
      <c r="VV375" s="0"/>
      <c r="VW375" s="0"/>
      <c r="VX375" s="0"/>
      <c r="VY375" s="0"/>
      <c r="VZ375" s="0"/>
      <c r="WA375" s="0"/>
      <c r="WB375" s="0"/>
      <c r="WC375" s="0"/>
      <c r="WD375" s="0"/>
      <c r="WE375" s="0"/>
      <c r="WF375" s="0"/>
      <c r="WG375" s="0"/>
      <c r="WH375" s="0"/>
      <c r="WI375" s="0"/>
      <c r="WJ375" s="0"/>
      <c r="WK375" s="0"/>
      <c r="WL375" s="0"/>
      <c r="WM375" s="0"/>
      <c r="WN375" s="0"/>
      <c r="WO375" s="0"/>
      <c r="WP375" s="0"/>
      <c r="WQ375" s="0"/>
      <c r="WR375" s="0"/>
      <c r="WS375" s="0"/>
      <c r="WT375" s="0"/>
      <c r="WU375" s="0"/>
      <c r="WV375" s="0"/>
      <c r="WW375" s="0"/>
      <c r="WX375" s="0"/>
      <c r="WY375" s="0"/>
      <c r="WZ375" s="0"/>
      <c r="XA375" s="0"/>
      <c r="XB375" s="0"/>
      <c r="XC375" s="0"/>
      <c r="XD375" s="0"/>
      <c r="XE375" s="0"/>
      <c r="XF375" s="0"/>
      <c r="XG375" s="0"/>
      <c r="XH375" s="0"/>
      <c r="XI375" s="0"/>
      <c r="XJ375" s="0"/>
      <c r="XK375" s="0"/>
      <c r="XL375" s="0"/>
      <c r="XM375" s="0"/>
      <c r="XN375" s="0"/>
      <c r="XO375" s="0"/>
      <c r="XP375" s="0"/>
      <c r="XQ375" s="0"/>
      <c r="XR375" s="0"/>
      <c r="XS375" s="0"/>
      <c r="XT375" s="0"/>
      <c r="XU375" s="0"/>
      <c r="XV375" s="0"/>
      <c r="XW375" s="0"/>
      <c r="XX375" s="0"/>
      <c r="XY375" s="0"/>
      <c r="XZ375" s="0"/>
      <c r="YA375" s="0"/>
      <c r="YB375" s="0"/>
      <c r="YC375" s="0"/>
      <c r="YD375" s="0"/>
      <c r="YE375" s="0"/>
      <c r="YF375" s="0"/>
      <c r="YG375" s="0"/>
      <c r="YH375" s="0"/>
      <c r="YI375" s="0"/>
      <c r="YJ375" s="0"/>
      <c r="YK375" s="0"/>
      <c r="YL375" s="0"/>
      <c r="YM375" s="0"/>
      <c r="YN375" s="0"/>
      <c r="YO375" s="0"/>
      <c r="YP375" s="0"/>
      <c r="YQ375" s="0"/>
      <c r="YR375" s="0"/>
      <c r="YS375" s="0"/>
      <c r="YT375" s="0"/>
      <c r="YU375" s="0"/>
      <c r="YV375" s="0"/>
      <c r="YW375" s="0"/>
      <c r="YX375" s="0"/>
      <c r="YY375" s="0"/>
      <c r="YZ375" s="0"/>
      <c r="ZA375" s="0"/>
      <c r="ZB375" s="0"/>
      <c r="ZC375" s="0"/>
      <c r="ZD375" s="0"/>
      <c r="ZE375" s="0"/>
      <c r="ZF375" s="0"/>
      <c r="ZG375" s="0"/>
      <c r="ZH375" s="0"/>
      <c r="ZI375" s="0"/>
      <c r="ZJ375" s="0"/>
      <c r="ZK375" s="0"/>
      <c r="ZL375" s="0"/>
      <c r="ZM375" s="0"/>
      <c r="ZN375" s="0"/>
      <c r="ZO375" s="0"/>
      <c r="ZP375" s="0"/>
      <c r="ZQ375" s="0"/>
      <c r="ZR375" s="0"/>
      <c r="ZS375" s="0"/>
      <c r="ZT375" s="0"/>
      <c r="ZU375" s="0"/>
      <c r="ZV375" s="0"/>
      <c r="ZW375" s="0"/>
      <c r="ZX375" s="0"/>
      <c r="ZY375" s="0"/>
      <c r="ZZ375" s="0"/>
      <c r="AAA375" s="0"/>
      <c r="AAB375" s="0"/>
      <c r="AAC375" s="0"/>
      <c r="AAD375" s="0"/>
      <c r="AAE375" s="0"/>
      <c r="AAF375" s="0"/>
      <c r="AAG375" s="0"/>
      <c r="AAH375" s="0"/>
      <c r="AAI375" s="0"/>
      <c r="AAJ375" s="0"/>
      <c r="AAK375" s="0"/>
      <c r="AAL375" s="0"/>
      <c r="AAM375" s="0"/>
      <c r="AAN375" s="0"/>
      <c r="AAO375" s="0"/>
      <c r="AAP375" s="0"/>
      <c r="AAQ375" s="0"/>
      <c r="AAR375" s="0"/>
      <c r="AAS375" s="0"/>
      <c r="AAT375" s="0"/>
      <c r="AAU375" s="0"/>
      <c r="AAV375" s="0"/>
      <c r="AAW375" s="0"/>
      <c r="AAX375" s="0"/>
      <c r="AAY375" s="0"/>
      <c r="AAZ375" s="0"/>
      <c r="ABA375" s="0"/>
      <c r="ABB375" s="0"/>
      <c r="ABC375" s="0"/>
      <c r="ABD375" s="0"/>
      <c r="ABE375" s="0"/>
      <c r="ABF375" s="0"/>
      <c r="ABG375" s="0"/>
      <c r="ABH375" s="0"/>
      <c r="ABI375" s="0"/>
      <c r="ABJ375" s="0"/>
      <c r="ABK375" s="0"/>
      <c r="ABL375" s="0"/>
      <c r="ABM375" s="0"/>
      <c r="ABN375" s="0"/>
      <c r="ABO375" s="0"/>
      <c r="ABP375" s="0"/>
      <c r="ABQ375" s="0"/>
      <c r="ABR375" s="0"/>
      <c r="ABS375" s="0"/>
      <c r="ABT375" s="0"/>
      <c r="ABU375" s="0"/>
      <c r="ABV375" s="0"/>
      <c r="ABW375" s="0"/>
      <c r="ABX375" s="0"/>
      <c r="ABY375" s="0"/>
      <c r="ABZ375" s="0"/>
      <c r="ACA375" s="0"/>
      <c r="ACB375" s="0"/>
      <c r="ACC375" s="0"/>
      <c r="ACD375" s="0"/>
      <c r="ACE375" s="0"/>
      <c r="ACF375" s="0"/>
      <c r="ACG375" s="0"/>
      <c r="ACH375" s="0"/>
      <c r="ACI375" s="0"/>
      <c r="ACJ375" s="0"/>
      <c r="ACK375" s="0"/>
      <c r="ACL375" s="0"/>
      <c r="ACM375" s="0"/>
      <c r="ACN375" s="0"/>
      <c r="ACO375" s="0"/>
      <c r="ACP375" s="0"/>
      <c r="ACQ375" s="0"/>
      <c r="ACR375" s="0"/>
      <c r="ACS375" s="0"/>
      <c r="ACT375" s="0"/>
      <c r="ACU375" s="0"/>
      <c r="ACV375" s="0"/>
      <c r="ACW375" s="0"/>
      <c r="ACX375" s="0"/>
      <c r="ACY375" s="0"/>
      <c r="ACZ375" s="0"/>
      <c r="ADA375" s="0"/>
      <c r="ADB375" s="0"/>
      <c r="ADC375" s="0"/>
      <c r="ADD375" s="0"/>
      <c r="ADE375" s="0"/>
      <c r="ADF375" s="0"/>
      <c r="ADG375" s="0"/>
      <c r="ADH375" s="0"/>
      <c r="ADI375" s="0"/>
      <c r="ADJ375" s="0"/>
      <c r="ADK375" s="0"/>
      <c r="ADL375" s="0"/>
      <c r="ADM375" s="0"/>
      <c r="ADN375" s="0"/>
      <c r="ADO375" s="0"/>
      <c r="ADP375" s="0"/>
      <c r="ADQ375" s="0"/>
      <c r="ADR375" s="0"/>
      <c r="ADS375" s="0"/>
      <c r="ADT375" s="0"/>
      <c r="ADU375" s="0"/>
      <c r="ADV375" s="0"/>
      <c r="ADW375" s="0"/>
      <c r="ADX375" s="0"/>
      <c r="ADY375" s="0"/>
      <c r="ADZ375" s="0"/>
      <c r="AEA375" s="0"/>
      <c r="AEB375" s="0"/>
      <c r="AEC375" s="0"/>
    </row>
    <row r="376" customFormat="false" ht="36.75" hidden="false" customHeight="true" outlineLevel="0" collapsed="false">
      <c r="A376" s="0"/>
      <c r="B376" s="0"/>
      <c r="C376" s="291" t="s">
        <v>795</v>
      </c>
      <c r="D376" s="282"/>
      <c r="E376" s="242"/>
      <c r="F376" s="243" t="s">
        <v>756</v>
      </c>
      <c r="G376" s="243" t="s">
        <v>757</v>
      </c>
      <c r="H376" s="243" t="s">
        <v>758</v>
      </c>
      <c r="I376" s="243" t="s">
        <v>759</v>
      </c>
      <c r="J376" s="244" t="s">
        <v>760</v>
      </c>
      <c r="K376" s="245" t="s">
        <v>761</v>
      </c>
      <c r="L376" s="246" t="s">
        <v>762</v>
      </c>
      <c r="M376" s="247" t="s">
        <v>763</v>
      </c>
      <c r="N376" s="247" t="s">
        <v>764</v>
      </c>
      <c r="O376" s="247" t="s">
        <v>765</v>
      </c>
      <c r="P376" s="248" t="s">
        <v>766</v>
      </c>
      <c r="Q376" s="249" t="s">
        <v>767</v>
      </c>
      <c r="R376" s="182"/>
      <c r="S376" s="264"/>
      <c r="T376" s="265"/>
      <c r="U376" s="264"/>
      <c r="V376" s="264"/>
      <c r="W376" s="264"/>
      <c r="X376" s="264"/>
      <c r="Y376" s="264"/>
      <c r="Z376" s="264"/>
      <c r="AA376" s="264"/>
      <c r="AB376" s="266"/>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c r="CO376" s="0"/>
      <c r="CP376" s="0"/>
      <c r="CQ376" s="0"/>
      <c r="CR376" s="0"/>
      <c r="CS376" s="0"/>
      <c r="CT376" s="0"/>
      <c r="CU376" s="0"/>
      <c r="CV376" s="0"/>
      <c r="CW376" s="0"/>
      <c r="CX376" s="0"/>
      <c r="CY376" s="0"/>
      <c r="CZ376" s="0"/>
      <c r="DA376" s="0"/>
      <c r="DB376" s="0"/>
      <c r="DC376" s="0"/>
      <c r="DD376" s="0"/>
      <c r="DE376" s="0"/>
      <c r="DF376" s="0"/>
      <c r="DG376" s="0"/>
      <c r="DH376" s="0"/>
      <c r="DI376" s="0"/>
      <c r="DJ376" s="0"/>
      <c r="DK376" s="0"/>
      <c r="DL376" s="0"/>
      <c r="DM376" s="0"/>
      <c r="DN376" s="0"/>
      <c r="DO376" s="0"/>
      <c r="DP376" s="0"/>
      <c r="DQ376" s="0"/>
      <c r="DR376" s="0"/>
      <c r="DS376" s="0"/>
      <c r="DT376" s="0"/>
      <c r="DU376" s="0"/>
      <c r="DV376" s="0"/>
      <c r="DW376" s="0"/>
      <c r="DX376" s="0"/>
      <c r="DY376" s="0"/>
      <c r="DZ376" s="0"/>
      <c r="EA376" s="0"/>
      <c r="EB376" s="0"/>
      <c r="EC376" s="0"/>
      <c r="ED376" s="0"/>
      <c r="EE376" s="0"/>
      <c r="EF376" s="0"/>
      <c r="EG376" s="0"/>
      <c r="EH376" s="0"/>
      <c r="EI376" s="0"/>
      <c r="EJ376" s="0"/>
      <c r="EK376" s="0"/>
      <c r="EL376" s="0"/>
      <c r="EM376" s="0"/>
      <c r="EN376" s="0"/>
      <c r="EO376" s="0"/>
      <c r="EP376" s="0"/>
      <c r="EQ376" s="0"/>
      <c r="ER376" s="0"/>
      <c r="ES376" s="0"/>
      <c r="ET376" s="0"/>
      <c r="EU376" s="0"/>
      <c r="EV376" s="0"/>
      <c r="EW376" s="0"/>
      <c r="EX376" s="0"/>
      <c r="EY376" s="0"/>
      <c r="EZ376" s="0"/>
      <c r="FA376" s="0"/>
      <c r="FB376" s="0"/>
      <c r="FC376" s="0"/>
      <c r="FD376" s="0"/>
      <c r="FE376" s="0"/>
      <c r="FF376" s="0"/>
      <c r="FG376" s="0"/>
      <c r="FH376" s="0"/>
      <c r="FI376" s="0"/>
      <c r="FJ376" s="0"/>
      <c r="FK376" s="0"/>
      <c r="FL376" s="0"/>
      <c r="FM376" s="0"/>
      <c r="FN376" s="0"/>
      <c r="FO376" s="0"/>
      <c r="FP376" s="0"/>
      <c r="FQ376" s="0"/>
      <c r="FR376" s="0"/>
      <c r="FS376" s="0"/>
      <c r="FT376" s="0"/>
      <c r="FU376" s="0"/>
      <c r="FV376" s="0"/>
      <c r="FW376" s="0"/>
      <c r="FX376" s="0"/>
      <c r="FY376" s="0"/>
      <c r="FZ376" s="0"/>
      <c r="GA376" s="0"/>
      <c r="GB376" s="0"/>
      <c r="GC376" s="0"/>
      <c r="GD376" s="0"/>
      <c r="GE376" s="0"/>
      <c r="GF376" s="0"/>
      <c r="GG376" s="0"/>
      <c r="GH376" s="0"/>
      <c r="GI376" s="0"/>
      <c r="GJ376" s="0"/>
      <c r="GK376" s="0"/>
      <c r="GL376" s="0"/>
      <c r="GM376" s="0"/>
      <c r="GN376" s="0"/>
      <c r="GO376" s="0"/>
      <c r="GP376" s="0"/>
      <c r="GQ376" s="0"/>
      <c r="GR376" s="0"/>
      <c r="GS376" s="0"/>
      <c r="GT376" s="0"/>
      <c r="GU376" s="0"/>
      <c r="GV376" s="0"/>
      <c r="GW376" s="0"/>
      <c r="GX376" s="0"/>
      <c r="GY376" s="0"/>
      <c r="GZ376" s="0"/>
      <c r="HA376" s="0"/>
      <c r="HB376" s="0"/>
      <c r="HC376" s="0"/>
      <c r="HD376" s="0"/>
      <c r="HE376" s="0"/>
      <c r="HF376" s="0"/>
      <c r="HG376" s="0"/>
      <c r="HH376" s="0"/>
      <c r="HI376" s="0"/>
      <c r="HJ376" s="0"/>
      <c r="HK376" s="0"/>
      <c r="HL376" s="0"/>
      <c r="HM376" s="0"/>
      <c r="HN376" s="0"/>
      <c r="HO376" s="0"/>
      <c r="HP376" s="0"/>
      <c r="HQ376" s="0"/>
      <c r="HR376" s="0"/>
      <c r="HS376" s="0"/>
      <c r="HT376" s="0"/>
      <c r="HU376" s="0"/>
      <c r="HV376" s="0"/>
      <c r="HW376" s="0"/>
      <c r="HX376" s="0"/>
      <c r="HY376" s="0"/>
      <c r="HZ376" s="0"/>
      <c r="IA376" s="0"/>
      <c r="IB376" s="0"/>
      <c r="IC376" s="0"/>
      <c r="ID376" s="0"/>
      <c r="IE376" s="0"/>
      <c r="IF376" s="0"/>
      <c r="IG376" s="0"/>
      <c r="IH376" s="0"/>
      <c r="II376" s="0"/>
      <c r="IJ376" s="0"/>
      <c r="IK376" s="0"/>
      <c r="IL376" s="0"/>
      <c r="IM376" s="0"/>
      <c r="IN376" s="0"/>
      <c r="IO376" s="0"/>
      <c r="IP376" s="0"/>
      <c r="IQ376" s="0"/>
      <c r="IR376" s="0"/>
      <c r="IS376" s="0"/>
      <c r="IT376" s="0"/>
      <c r="IU376" s="0"/>
      <c r="IV376" s="0"/>
      <c r="IW376" s="0"/>
      <c r="IX376" s="0"/>
      <c r="IY376" s="0"/>
      <c r="IZ376" s="0"/>
      <c r="JA376" s="0"/>
      <c r="JB376" s="0"/>
      <c r="JC376" s="0"/>
      <c r="JD376" s="0"/>
      <c r="JE376" s="0"/>
      <c r="JF376" s="0"/>
      <c r="JG376" s="0"/>
      <c r="JH376" s="0"/>
      <c r="JI376" s="0"/>
      <c r="JJ376" s="0"/>
      <c r="JK376" s="0"/>
      <c r="JL376" s="0"/>
      <c r="JM376" s="0"/>
      <c r="JN376" s="0"/>
      <c r="JO376" s="0"/>
      <c r="JP376" s="0"/>
      <c r="JQ376" s="0"/>
      <c r="JR376" s="0"/>
      <c r="JS376" s="0"/>
      <c r="JT376" s="0"/>
      <c r="JU376" s="0"/>
      <c r="JV376" s="0"/>
      <c r="JW376" s="0"/>
      <c r="JX376" s="0"/>
      <c r="JY376" s="0"/>
      <c r="JZ376" s="0"/>
      <c r="KA376" s="0"/>
      <c r="KB376" s="0"/>
      <c r="KC376" s="0"/>
      <c r="KD376" s="0"/>
      <c r="KE376" s="0"/>
      <c r="KF376" s="0"/>
      <c r="KG376" s="0"/>
      <c r="KH376" s="0"/>
      <c r="KI376" s="0"/>
      <c r="KJ376" s="0"/>
      <c r="KK376" s="0"/>
      <c r="KL376" s="0"/>
      <c r="KM376" s="0"/>
      <c r="KN376" s="0"/>
      <c r="KO376" s="0"/>
      <c r="KP376" s="0"/>
      <c r="KQ376" s="0"/>
      <c r="KR376" s="0"/>
      <c r="KS376" s="0"/>
      <c r="KT376" s="0"/>
      <c r="KU376" s="0"/>
      <c r="KV376" s="0"/>
      <c r="KW376" s="0"/>
      <c r="KX376" s="0"/>
      <c r="KY376" s="0"/>
      <c r="KZ376" s="0"/>
      <c r="LA376" s="0"/>
      <c r="LB376" s="0"/>
      <c r="LC376" s="0"/>
      <c r="LD376" s="0"/>
      <c r="LE376" s="0"/>
      <c r="LF376" s="0"/>
      <c r="LG376" s="0"/>
      <c r="LH376" s="0"/>
      <c r="LI376" s="0"/>
      <c r="LJ376" s="0"/>
      <c r="LK376" s="0"/>
      <c r="LL376" s="0"/>
      <c r="LM376" s="0"/>
      <c r="LN376" s="0"/>
      <c r="LO376" s="0"/>
      <c r="LP376" s="0"/>
      <c r="LQ376" s="0"/>
      <c r="LR376" s="0"/>
      <c r="LS376" s="0"/>
      <c r="LT376" s="0"/>
      <c r="LU376" s="0"/>
      <c r="LV376" s="0"/>
      <c r="LW376" s="0"/>
      <c r="LX376" s="0"/>
      <c r="LY376" s="0"/>
      <c r="LZ376" s="0"/>
      <c r="MA376" s="0"/>
      <c r="MB376" s="0"/>
      <c r="MC376" s="0"/>
      <c r="MD376" s="0"/>
      <c r="ME376" s="0"/>
      <c r="MF376" s="0"/>
      <c r="MG376" s="0"/>
      <c r="MH376" s="0"/>
      <c r="MI376" s="0"/>
      <c r="MJ376" s="0"/>
      <c r="MK376" s="0"/>
      <c r="ML376" s="0"/>
      <c r="MM376" s="0"/>
      <c r="MN376" s="0"/>
      <c r="MO376" s="0"/>
      <c r="MP376" s="0"/>
      <c r="MQ376" s="0"/>
      <c r="MR376" s="0"/>
      <c r="MS376" s="0"/>
      <c r="MT376" s="0"/>
      <c r="MU376" s="0"/>
      <c r="MV376" s="0"/>
      <c r="MW376" s="0"/>
      <c r="MX376" s="0"/>
      <c r="MY376" s="0"/>
      <c r="MZ376" s="0"/>
      <c r="NA376" s="0"/>
      <c r="NB376" s="0"/>
      <c r="NC376" s="0"/>
      <c r="ND376" s="0"/>
      <c r="NE376" s="0"/>
      <c r="NF376" s="0"/>
      <c r="NG376" s="0"/>
      <c r="NH376" s="0"/>
      <c r="NI376" s="0"/>
      <c r="NJ376" s="0"/>
      <c r="NK376" s="0"/>
      <c r="NL376" s="0"/>
      <c r="NM376" s="0"/>
      <c r="NN376" s="0"/>
      <c r="NO376" s="0"/>
      <c r="NP376" s="0"/>
      <c r="NQ376" s="0"/>
      <c r="NR376" s="0"/>
      <c r="NS376" s="0"/>
      <c r="NT376" s="0"/>
      <c r="NU376" s="0"/>
      <c r="NV376" s="0"/>
      <c r="NW376" s="0"/>
      <c r="NX376" s="0"/>
      <c r="NY376" s="0"/>
      <c r="NZ376" s="0"/>
      <c r="OA376" s="0"/>
      <c r="OB376" s="0"/>
      <c r="OC376" s="0"/>
      <c r="OD376" s="0"/>
      <c r="OE376" s="0"/>
      <c r="OF376" s="0"/>
      <c r="OG376" s="0"/>
      <c r="OH376" s="0"/>
      <c r="OI376" s="0"/>
      <c r="OJ376" s="0"/>
      <c r="OK376" s="0"/>
      <c r="OL376" s="0"/>
      <c r="OM376" s="0"/>
      <c r="ON376" s="0"/>
      <c r="OO376" s="0"/>
      <c r="OP376" s="0"/>
      <c r="OQ376" s="0"/>
      <c r="OR376" s="0"/>
      <c r="OS376" s="0"/>
      <c r="OT376" s="0"/>
      <c r="OU376" s="0"/>
      <c r="OV376" s="0"/>
      <c r="OW376" s="0"/>
      <c r="OX376" s="0"/>
      <c r="OY376" s="0"/>
      <c r="OZ376" s="0"/>
      <c r="PA376" s="0"/>
      <c r="PB376" s="0"/>
      <c r="PC376" s="0"/>
      <c r="PD376" s="0"/>
      <c r="PE376" s="0"/>
      <c r="PF376" s="0"/>
      <c r="PG376" s="0"/>
      <c r="PH376" s="0"/>
      <c r="PI376" s="0"/>
      <c r="PJ376" s="0"/>
      <c r="PK376" s="0"/>
      <c r="PL376" s="0"/>
      <c r="PM376" s="0"/>
      <c r="PN376" s="0"/>
      <c r="PO376" s="0"/>
      <c r="PP376" s="0"/>
      <c r="PQ376" s="0"/>
      <c r="PR376" s="0"/>
      <c r="PS376" s="0"/>
      <c r="PT376" s="0"/>
      <c r="PU376" s="0"/>
      <c r="PV376" s="0"/>
      <c r="PW376" s="0"/>
      <c r="PX376" s="0"/>
      <c r="PY376" s="0"/>
      <c r="PZ376" s="0"/>
      <c r="QA376" s="0"/>
      <c r="QB376" s="0"/>
      <c r="QC376" s="0"/>
      <c r="QD376" s="0"/>
      <c r="QE376" s="0"/>
      <c r="QF376" s="0"/>
      <c r="QG376" s="0"/>
      <c r="QH376" s="0"/>
      <c r="QI376" s="0"/>
      <c r="QJ376" s="0"/>
      <c r="QK376" s="0"/>
      <c r="QL376" s="0"/>
      <c r="QM376" s="0"/>
      <c r="QN376" s="0"/>
      <c r="QO376" s="0"/>
      <c r="QP376" s="0"/>
      <c r="QQ376" s="0"/>
      <c r="QR376" s="0"/>
      <c r="QS376" s="0"/>
      <c r="QT376" s="0"/>
      <c r="QU376" s="0"/>
      <c r="QV376" s="0"/>
      <c r="QW376" s="0"/>
      <c r="QX376" s="0"/>
      <c r="QY376" s="0"/>
      <c r="QZ376" s="0"/>
      <c r="RA376" s="0"/>
      <c r="RB376" s="0"/>
      <c r="RC376" s="0"/>
      <c r="RD376" s="0"/>
      <c r="RE376" s="0"/>
      <c r="RF376" s="0"/>
      <c r="RG376" s="0"/>
      <c r="RH376" s="0"/>
      <c r="RI376" s="0"/>
      <c r="RJ376" s="0"/>
      <c r="RK376" s="0"/>
      <c r="RL376" s="0"/>
      <c r="RM376" s="0"/>
      <c r="RN376" s="0"/>
      <c r="RO376" s="0"/>
      <c r="RP376" s="0"/>
      <c r="RQ376" s="0"/>
      <c r="RR376" s="0"/>
      <c r="RS376" s="0"/>
      <c r="RT376" s="0"/>
      <c r="RU376" s="0"/>
      <c r="RV376" s="0"/>
      <c r="RW376" s="0"/>
      <c r="RX376" s="0"/>
      <c r="RY376" s="0"/>
      <c r="RZ376" s="0"/>
      <c r="SA376" s="0"/>
      <c r="SB376" s="0"/>
      <c r="SC376" s="0"/>
      <c r="SD376" s="0"/>
      <c r="SE376" s="0"/>
      <c r="SF376" s="0"/>
      <c r="SG376" s="0"/>
      <c r="SH376" s="0"/>
      <c r="SI376" s="0"/>
      <c r="SJ376" s="0"/>
      <c r="SK376" s="0"/>
      <c r="SL376" s="0"/>
      <c r="SM376" s="0"/>
      <c r="SN376" s="0"/>
      <c r="SO376" s="0"/>
      <c r="SP376" s="0"/>
      <c r="SQ376" s="0"/>
      <c r="SR376" s="0"/>
      <c r="SS376" s="0"/>
      <c r="ST376" s="0"/>
      <c r="SU376" s="0"/>
      <c r="SV376" s="0"/>
      <c r="SW376" s="0"/>
      <c r="SX376" s="0"/>
      <c r="SY376" s="0"/>
      <c r="SZ376" s="0"/>
      <c r="TA376" s="0"/>
      <c r="TB376" s="0"/>
      <c r="TC376" s="0"/>
      <c r="TD376" s="0"/>
      <c r="TE376" s="0"/>
      <c r="TF376" s="0"/>
      <c r="TG376" s="0"/>
      <c r="TH376" s="0"/>
      <c r="TI376" s="0"/>
      <c r="TJ376" s="0"/>
      <c r="TK376" s="0"/>
      <c r="TL376" s="0"/>
      <c r="TM376" s="0"/>
      <c r="TN376" s="0"/>
      <c r="TO376" s="0"/>
      <c r="TP376" s="0"/>
      <c r="TQ376" s="0"/>
      <c r="TR376" s="0"/>
      <c r="TS376" s="0"/>
      <c r="TT376" s="0"/>
      <c r="TU376" s="0"/>
      <c r="TV376" s="0"/>
      <c r="TW376" s="0"/>
      <c r="TX376" s="0"/>
      <c r="TY376" s="0"/>
      <c r="TZ376" s="0"/>
      <c r="UA376" s="0"/>
      <c r="UB376" s="0"/>
      <c r="UC376" s="0"/>
      <c r="UD376" s="0"/>
      <c r="UE376" s="0"/>
      <c r="UF376" s="0"/>
      <c r="UG376" s="0"/>
      <c r="UH376" s="0"/>
      <c r="UI376" s="0"/>
      <c r="UJ376" s="0"/>
      <c r="UK376" s="0"/>
      <c r="UL376" s="0"/>
      <c r="UM376" s="0"/>
      <c r="UN376" s="0"/>
      <c r="UO376" s="0"/>
      <c r="UP376" s="0"/>
      <c r="UQ376" s="0"/>
      <c r="UR376" s="0"/>
      <c r="US376" s="0"/>
      <c r="UT376" s="0"/>
      <c r="UU376" s="0"/>
      <c r="UV376" s="0"/>
      <c r="UW376" s="0"/>
      <c r="UX376" s="0"/>
      <c r="UY376" s="0"/>
      <c r="UZ376" s="0"/>
      <c r="VA376" s="0"/>
      <c r="VB376" s="0"/>
      <c r="VC376" s="0"/>
      <c r="VD376" s="0"/>
      <c r="VE376" s="0"/>
      <c r="VF376" s="0"/>
      <c r="VG376" s="0"/>
      <c r="VH376" s="0"/>
      <c r="VI376" s="0"/>
      <c r="VJ376" s="0"/>
      <c r="VK376" s="0"/>
      <c r="VL376" s="0"/>
      <c r="VM376" s="0"/>
      <c r="VN376" s="0"/>
      <c r="VO376" s="0"/>
      <c r="VP376" s="0"/>
      <c r="VQ376" s="0"/>
      <c r="VR376" s="0"/>
      <c r="VS376" s="0"/>
      <c r="VT376" s="0"/>
      <c r="VU376" s="0"/>
      <c r="VV376" s="0"/>
      <c r="VW376" s="0"/>
      <c r="VX376" s="0"/>
      <c r="VY376" s="0"/>
      <c r="VZ376" s="0"/>
      <c r="WA376" s="0"/>
      <c r="WB376" s="0"/>
      <c r="WC376" s="0"/>
      <c r="WD376" s="0"/>
      <c r="WE376" s="0"/>
      <c r="WF376" s="0"/>
      <c r="WG376" s="0"/>
      <c r="WH376" s="0"/>
      <c r="WI376" s="0"/>
      <c r="WJ376" s="0"/>
      <c r="WK376" s="0"/>
      <c r="WL376" s="0"/>
      <c r="WM376" s="0"/>
      <c r="WN376" s="0"/>
      <c r="WO376" s="0"/>
      <c r="WP376" s="0"/>
      <c r="WQ376" s="0"/>
      <c r="WR376" s="0"/>
      <c r="WS376" s="0"/>
      <c r="WT376" s="0"/>
      <c r="WU376" s="0"/>
      <c r="WV376" s="0"/>
      <c r="WW376" s="0"/>
      <c r="WX376" s="0"/>
      <c r="WY376" s="0"/>
      <c r="WZ376" s="0"/>
      <c r="XA376" s="0"/>
      <c r="XB376" s="0"/>
      <c r="XC376" s="0"/>
      <c r="XD376" s="0"/>
      <c r="XE376" s="0"/>
      <c r="XF376" s="0"/>
      <c r="XG376" s="0"/>
      <c r="XH376" s="0"/>
      <c r="XI376" s="0"/>
      <c r="XJ376" s="0"/>
      <c r="XK376" s="0"/>
      <c r="XL376" s="0"/>
      <c r="XM376" s="0"/>
      <c r="XN376" s="0"/>
      <c r="XO376" s="0"/>
      <c r="XP376" s="0"/>
      <c r="XQ376" s="0"/>
      <c r="XR376" s="0"/>
      <c r="XS376" s="0"/>
      <c r="XT376" s="0"/>
      <c r="XU376" s="0"/>
      <c r="XV376" s="0"/>
      <c r="XW376" s="0"/>
      <c r="XX376" s="0"/>
      <c r="XY376" s="0"/>
      <c r="XZ376" s="0"/>
      <c r="YA376" s="0"/>
      <c r="YB376" s="0"/>
      <c r="YC376" s="0"/>
      <c r="YD376" s="0"/>
      <c r="YE376" s="0"/>
      <c r="YF376" s="0"/>
      <c r="YG376" s="0"/>
      <c r="YH376" s="0"/>
      <c r="YI376" s="0"/>
      <c r="YJ376" s="0"/>
      <c r="YK376" s="0"/>
      <c r="YL376" s="0"/>
      <c r="YM376" s="0"/>
      <c r="YN376" s="0"/>
      <c r="YO376" s="0"/>
      <c r="YP376" s="0"/>
      <c r="YQ376" s="0"/>
      <c r="YR376" s="0"/>
      <c r="YS376" s="0"/>
      <c r="YT376" s="0"/>
      <c r="YU376" s="0"/>
      <c r="YV376" s="0"/>
      <c r="YW376" s="0"/>
      <c r="YX376" s="0"/>
      <c r="YY376" s="0"/>
      <c r="YZ376" s="0"/>
      <c r="ZA376" s="0"/>
      <c r="ZB376" s="0"/>
      <c r="ZC376" s="0"/>
      <c r="ZD376" s="0"/>
      <c r="ZE376" s="0"/>
      <c r="ZF376" s="0"/>
      <c r="ZG376" s="0"/>
      <c r="ZH376" s="0"/>
      <c r="ZI376" s="0"/>
      <c r="ZJ376" s="0"/>
      <c r="ZK376" s="0"/>
      <c r="ZL376" s="0"/>
      <c r="ZM376" s="0"/>
      <c r="ZN376" s="0"/>
      <c r="ZO376" s="0"/>
      <c r="ZP376" s="0"/>
      <c r="ZQ376" s="0"/>
      <c r="ZR376" s="0"/>
      <c r="ZS376" s="0"/>
      <c r="ZT376" s="0"/>
      <c r="ZU376" s="0"/>
      <c r="ZV376" s="0"/>
      <c r="ZW376" s="0"/>
      <c r="ZX376" s="0"/>
      <c r="ZY376" s="0"/>
      <c r="ZZ376" s="0"/>
      <c r="AAA376" s="0"/>
      <c r="AAB376" s="0"/>
      <c r="AAC376" s="0"/>
      <c r="AAD376" s="0"/>
      <c r="AAE376" s="0"/>
      <c r="AAF376" s="0"/>
      <c r="AAG376" s="0"/>
      <c r="AAH376" s="0"/>
      <c r="AAI376" s="0"/>
      <c r="AAJ376" s="0"/>
      <c r="AAK376" s="0"/>
      <c r="AAL376" s="0"/>
      <c r="AAM376" s="0"/>
      <c r="AAN376" s="0"/>
      <c r="AAO376" s="0"/>
      <c r="AAP376" s="0"/>
      <c r="AAQ376" s="0"/>
      <c r="AAR376" s="0"/>
      <c r="AAS376" s="0"/>
      <c r="AAT376" s="0"/>
      <c r="AAU376" s="0"/>
      <c r="AAV376" s="0"/>
      <c r="AAW376" s="0"/>
      <c r="AAX376" s="0"/>
      <c r="AAY376" s="0"/>
      <c r="AAZ376" s="0"/>
      <c r="ABA376" s="0"/>
      <c r="ABB376" s="0"/>
      <c r="ABC376" s="0"/>
      <c r="ABD376" s="0"/>
      <c r="ABE376" s="0"/>
      <c r="ABF376" s="0"/>
      <c r="ABG376" s="0"/>
      <c r="ABH376" s="0"/>
      <c r="ABI376" s="0"/>
      <c r="ABJ376" s="0"/>
      <c r="ABK376" s="0"/>
      <c r="ABL376" s="0"/>
      <c r="ABM376" s="0"/>
      <c r="ABN376" s="0"/>
      <c r="ABO376" s="0"/>
      <c r="ABP376" s="0"/>
      <c r="ABQ376" s="0"/>
      <c r="ABR376" s="0"/>
      <c r="ABS376" s="0"/>
      <c r="ABT376" s="0"/>
      <c r="ABU376" s="0"/>
      <c r="ABV376" s="0"/>
      <c r="ABW376" s="0"/>
      <c r="ABX376" s="0"/>
      <c r="ABY376" s="0"/>
      <c r="ABZ376" s="0"/>
      <c r="ACA376" s="0"/>
      <c r="ACB376" s="0"/>
      <c r="ACC376" s="0"/>
      <c r="ACD376" s="0"/>
      <c r="ACE376" s="0"/>
      <c r="ACF376" s="0"/>
      <c r="ACG376" s="0"/>
      <c r="ACH376" s="0"/>
      <c r="ACI376" s="0"/>
      <c r="ACJ376" s="0"/>
      <c r="ACK376" s="0"/>
      <c r="ACL376" s="0"/>
      <c r="ACM376" s="0"/>
      <c r="ACN376" s="0"/>
      <c r="ACO376" s="0"/>
      <c r="ACP376" s="0"/>
      <c r="ACQ376" s="0"/>
      <c r="ACR376" s="0"/>
      <c r="ACS376" s="0"/>
      <c r="ACT376" s="0"/>
      <c r="ACU376" s="0"/>
      <c r="ACV376" s="0"/>
      <c r="ACW376" s="0"/>
      <c r="ACX376" s="0"/>
      <c r="ACY376" s="0"/>
      <c r="ACZ376" s="0"/>
      <c r="ADA376" s="0"/>
      <c r="ADB376" s="0"/>
      <c r="ADC376" s="0"/>
      <c r="ADD376" s="0"/>
      <c r="ADE376" s="0"/>
      <c r="ADF376" s="0"/>
      <c r="ADG376" s="0"/>
      <c r="ADH376" s="0"/>
      <c r="ADI376" s="0"/>
      <c r="ADJ376" s="0"/>
      <c r="ADK376" s="0"/>
      <c r="ADL376" s="0"/>
      <c r="ADM376" s="0"/>
      <c r="ADN376" s="0"/>
      <c r="ADO376" s="0"/>
      <c r="ADP376" s="0"/>
      <c r="ADQ376" s="0"/>
      <c r="ADR376" s="0"/>
      <c r="ADS376" s="0"/>
      <c r="ADT376" s="0"/>
      <c r="ADU376" s="0"/>
      <c r="ADV376" s="0"/>
      <c r="ADW376" s="0"/>
      <c r="ADX376" s="0"/>
      <c r="ADY376" s="0"/>
      <c r="ADZ376" s="0"/>
      <c r="AEA376" s="0"/>
      <c r="AEB376" s="0"/>
      <c r="AEC376" s="0"/>
    </row>
    <row r="377" customFormat="false" ht="15" hidden="false" customHeight="true" outlineLevel="0" collapsed="false">
      <c r="A377" s="0"/>
      <c r="B377" s="0"/>
      <c r="C377" s="292" t="s">
        <v>796</v>
      </c>
      <c r="D377" s="282"/>
      <c r="E377" s="252"/>
      <c r="F377" s="33" t="n">
        <v>1</v>
      </c>
      <c r="G377" s="53" t="n">
        <v>2</v>
      </c>
      <c r="H377" s="62" t="n">
        <v>3</v>
      </c>
      <c r="I377" s="51" t="n">
        <v>4</v>
      </c>
      <c r="J377" s="50" t="n">
        <v>5</v>
      </c>
      <c r="L377" s="254"/>
      <c r="M377" s="5"/>
      <c r="N377" s="4"/>
      <c r="O377" s="5"/>
      <c r="P377" s="255"/>
      <c r="Q377" s="256"/>
      <c r="R377" s="182"/>
      <c r="S377" s="264"/>
      <c r="T377" s="265"/>
      <c r="U377" s="264"/>
      <c r="V377" s="264"/>
      <c r="W377" s="264"/>
      <c r="X377" s="264"/>
      <c r="Y377" s="264"/>
      <c r="Z377" s="264"/>
      <c r="AA377" s="264"/>
      <c r="AB377" s="266"/>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c r="CW377" s="0"/>
      <c r="CX377" s="0"/>
      <c r="CY377" s="0"/>
      <c r="CZ377" s="0"/>
      <c r="DA377" s="0"/>
      <c r="DB377" s="0"/>
      <c r="DC377" s="0"/>
      <c r="DD377" s="0"/>
      <c r="DE377" s="0"/>
      <c r="DF377" s="0"/>
      <c r="DG377" s="0"/>
      <c r="DH377" s="0"/>
      <c r="DI377" s="0"/>
      <c r="DJ377" s="0"/>
      <c r="DK377" s="0"/>
      <c r="DL377" s="0"/>
      <c r="DM377" s="0"/>
      <c r="DN377" s="0"/>
      <c r="DO377" s="0"/>
      <c r="DP377" s="0"/>
      <c r="DQ377" s="0"/>
      <c r="DR377" s="0"/>
      <c r="DS377" s="0"/>
      <c r="DT377" s="0"/>
      <c r="DU377" s="0"/>
      <c r="DV377" s="0"/>
      <c r="DW377" s="0"/>
      <c r="DX377" s="0"/>
      <c r="DY377" s="0"/>
      <c r="DZ377" s="0"/>
      <c r="EA377" s="0"/>
      <c r="EB377" s="0"/>
      <c r="EC377" s="0"/>
      <c r="ED377" s="0"/>
      <c r="EE377" s="0"/>
      <c r="EF377" s="0"/>
      <c r="EG377" s="0"/>
      <c r="EH377" s="0"/>
      <c r="EI377" s="0"/>
      <c r="EJ377" s="0"/>
      <c r="EK377" s="0"/>
      <c r="EL377" s="0"/>
      <c r="EM377" s="0"/>
      <c r="EN377" s="0"/>
      <c r="EO377" s="0"/>
      <c r="EP377" s="0"/>
      <c r="EQ377" s="0"/>
      <c r="ER377" s="0"/>
      <c r="ES377" s="0"/>
      <c r="ET377" s="0"/>
      <c r="EU377" s="0"/>
      <c r="EV377" s="0"/>
      <c r="EW377" s="0"/>
      <c r="EX377" s="0"/>
      <c r="EY377" s="0"/>
      <c r="EZ377" s="0"/>
      <c r="FA377" s="0"/>
      <c r="FB377" s="0"/>
      <c r="FC377" s="0"/>
      <c r="FD377" s="0"/>
      <c r="FE377" s="0"/>
      <c r="FF377" s="0"/>
      <c r="FG377" s="0"/>
      <c r="FH377" s="0"/>
      <c r="FI377" s="0"/>
      <c r="FJ377" s="0"/>
      <c r="FK377" s="0"/>
      <c r="FL377" s="0"/>
      <c r="FM377" s="0"/>
      <c r="FN377" s="0"/>
      <c r="FO377" s="0"/>
      <c r="FP377" s="0"/>
      <c r="FQ377" s="0"/>
      <c r="FR377" s="0"/>
      <c r="FS377" s="0"/>
      <c r="FT377" s="0"/>
      <c r="FU377" s="0"/>
      <c r="FV377" s="0"/>
      <c r="FW377" s="0"/>
      <c r="FX377" s="0"/>
      <c r="FY377" s="0"/>
      <c r="FZ377" s="0"/>
      <c r="GA377" s="0"/>
      <c r="GB377" s="0"/>
      <c r="GC377" s="0"/>
      <c r="GD377" s="0"/>
      <c r="GE377" s="0"/>
      <c r="GF377" s="0"/>
      <c r="GG377" s="0"/>
      <c r="GH377" s="0"/>
      <c r="GI377" s="0"/>
      <c r="GJ377" s="0"/>
      <c r="GK377" s="0"/>
      <c r="GL377" s="0"/>
      <c r="GM377" s="0"/>
      <c r="GN377" s="0"/>
      <c r="GO377" s="0"/>
      <c r="GP377" s="0"/>
      <c r="GQ377" s="0"/>
      <c r="GR377" s="0"/>
      <c r="GS377" s="0"/>
      <c r="GT377" s="0"/>
      <c r="GU377" s="0"/>
      <c r="GV377" s="0"/>
      <c r="GW377" s="0"/>
      <c r="GX377" s="0"/>
      <c r="GY377" s="0"/>
      <c r="GZ377" s="0"/>
      <c r="HA377" s="0"/>
      <c r="HB377" s="0"/>
      <c r="HC377" s="0"/>
      <c r="HD377" s="0"/>
      <c r="HE377" s="0"/>
      <c r="HF377" s="0"/>
      <c r="HG377" s="0"/>
      <c r="HH377" s="0"/>
      <c r="HI377" s="0"/>
      <c r="HJ377" s="0"/>
      <c r="HK377" s="0"/>
      <c r="HL377" s="0"/>
      <c r="HM377" s="0"/>
      <c r="HN377" s="0"/>
      <c r="HO377" s="0"/>
      <c r="HP377" s="0"/>
      <c r="HQ377" s="0"/>
      <c r="HR377" s="0"/>
      <c r="HS377" s="0"/>
      <c r="HT377" s="0"/>
      <c r="HU377" s="0"/>
      <c r="HV377" s="0"/>
      <c r="HW377" s="0"/>
      <c r="HX377" s="0"/>
      <c r="HY377" s="0"/>
      <c r="HZ377" s="0"/>
      <c r="IA377" s="0"/>
      <c r="IB377" s="0"/>
      <c r="IC377" s="0"/>
      <c r="ID377" s="0"/>
      <c r="IE377" s="0"/>
      <c r="IF377" s="0"/>
      <c r="IG377" s="0"/>
      <c r="IH377" s="0"/>
      <c r="II377" s="0"/>
      <c r="IJ377" s="0"/>
      <c r="IK377" s="0"/>
      <c r="IL377" s="0"/>
      <c r="IM377" s="0"/>
      <c r="IN377" s="0"/>
      <c r="IO377" s="0"/>
      <c r="IP377" s="0"/>
      <c r="IQ377" s="0"/>
      <c r="IR377" s="0"/>
      <c r="IS377" s="0"/>
      <c r="IT377" s="0"/>
      <c r="IU377" s="0"/>
      <c r="IV377" s="0"/>
      <c r="IW377" s="0"/>
      <c r="IX377" s="0"/>
      <c r="IY377" s="0"/>
      <c r="IZ377" s="0"/>
      <c r="JA377" s="0"/>
      <c r="JB377" s="0"/>
      <c r="JC377" s="0"/>
      <c r="JD377" s="0"/>
      <c r="JE377" s="0"/>
      <c r="JF377" s="0"/>
      <c r="JG377" s="0"/>
      <c r="JH377" s="0"/>
      <c r="JI377" s="0"/>
      <c r="JJ377" s="0"/>
      <c r="JK377" s="0"/>
      <c r="JL377" s="0"/>
      <c r="JM377" s="0"/>
      <c r="JN377" s="0"/>
      <c r="JO377" s="0"/>
      <c r="JP377" s="0"/>
      <c r="JQ377" s="0"/>
      <c r="JR377" s="0"/>
      <c r="JS377" s="0"/>
      <c r="JT377" s="0"/>
      <c r="JU377" s="0"/>
      <c r="JV377" s="0"/>
      <c r="JW377" s="0"/>
      <c r="JX377" s="0"/>
      <c r="JY377" s="0"/>
      <c r="JZ377" s="0"/>
      <c r="KA377" s="0"/>
      <c r="KB377" s="0"/>
      <c r="KC377" s="0"/>
      <c r="KD377" s="0"/>
      <c r="KE377" s="0"/>
      <c r="KF377" s="0"/>
      <c r="KG377" s="0"/>
      <c r="KH377" s="0"/>
      <c r="KI377" s="0"/>
      <c r="KJ377" s="0"/>
      <c r="KK377" s="0"/>
      <c r="KL377" s="0"/>
      <c r="KM377" s="0"/>
      <c r="KN377" s="0"/>
      <c r="KO377" s="0"/>
      <c r="KP377" s="0"/>
      <c r="KQ377" s="0"/>
      <c r="KR377" s="0"/>
      <c r="KS377" s="0"/>
      <c r="KT377" s="0"/>
      <c r="KU377" s="0"/>
      <c r="KV377" s="0"/>
      <c r="KW377" s="0"/>
      <c r="KX377" s="0"/>
      <c r="KY377" s="0"/>
      <c r="KZ377" s="0"/>
      <c r="LA377" s="0"/>
      <c r="LB377" s="0"/>
      <c r="LC377" s="0"/>
      <c r="LD377" s="0"/>
      <c r="LE377" s="0"/>
      <c r="LF377" s="0"/>
      <c r="LG377" s="0"/>
      <c r="LH377" s="0"/>
      <c r="LI377" s="0"/>
      <c r="LJ377" s="0"/>
      <c r="LK377" s="0"/>
      <c r="LL377" s="0"/>
      <c r="LM377" s="0"/>
      <c r="LN377" s="0"/>
      <c r="LO377" s="0"/>
      <c r="LP377" s="0"/>
      <c r="LQ377" s="0"/>
      <c r="LR377" s="0"/>
      <c r="LS377" s="0"/>
      <c r="LT377" s="0"/>
      <c r="LU377" s="0"/>
      <c r="LV377" s="0"/>
      <c r="LW377" s="0"/>
      <c r="LX377" s="0"/>
      <c r="LY377" s="0"/>
      <c r="LZ377" s="0"/>
      <c r="MA377" s="0"/>
      <c r="MB377" s="0"/>
      <c r="MC377" s="0"/>
      <c r="MD377" s="0"/>
      <c r="ME377" s="0"/>
      <c r="MF377" s="0"/>
      <c r="MG377" s="0"/>
      <c r="MH377" s="0"/>
      <c r="MI377" s="0"/>
      <c r="MJ377" s="0"/>
      <c r="MK377" s="0"/>
      <c r="ML377" s="0"/>
      <c r="MM377" s="0"/>
      <c r="MN377" s="0"/>
      <c r="MO377" s="0"/>
      <c r="MP377" s="0"/>
      <c r="MQ377" s="0"/>
      <c r="MR377" s="0"/>
      <c r="MS377" s="0"/>
      <c r="MT377" s="0"/>
      <c r="MU377" s="0"/>
      <c r="MV377" s="0"/>
      <c r="MW377" s="0"/>
      <c r="MX377" s="0"/>
      <c r="MY377" s="0"/>
      <c r="MZ377" s="0"/>
      <c r="NA377" s="0"/>
      <c r="NB377" s="0"/>
      <c r="NC377" s="0"/>
      <c r="ND377" s="0"/>
      <c r="NE377" s="0"/>
      <c r="NF377" s="0"/>
      <c r="NG377" s="0"/>
      <c r="NH377" s="0"/>
      <c r="NI377" s="0"/>
      <c r="NJ377" s="0"/>
      <c r="NK377" s="0"/>
      <c r="NL377" s="0"/>
      <c r="NM377" s="0"/>
      <c r="NN377" s="0"/>
      <c r="NO377" s="0"/>
      <c r="NP377" s="0"/>
      <c r="NQ377" s="0"/>
      <c r="NR377" s="0"/>
      <c r="NS377" s="0"/>
      <c r="NT377" s="0"/>
      <c r="NU377" s="0"/>
      <c r="NV377" s="0"/>
      <c r="NW377" s="0"/>
      <c r="NX377" s="0"/>
      <c r="NY377" s="0"/>
      <c r="NZ377" s="0"/>
      <c r="OA377" s="0"/>
      <c r="OB377" s="0"/>
      <c r="OC377" s="0"/>
      <c r="OD377" s="0"/>
      <c r="OE377" s="0"/>
      <c r="OF377" s="0"/>
      <c r="OG377" s="0"/>
      <c r="OH377" s="0"/>
      <c r="OI377" s="0"/>
      <c r="OJ377" s="0"/>
      <c r="OK377" s="0"/>
      <c r="OL377" s="0"/>
      <c r="OM377" s="0"/>
      <c r="ON377" s="0"/>
      <c r="OO377" s="0"/>
      <c r="OP377" s="0"/>
      <c r="OQ377" s="0"/>
      <c r="OR377" s="0"/>
      <c r="OS377" s="0"/>
      <c r="OT377" s="0"/>
      <c r="OU377" s="0"/>
      <c r="OV377" s="0"/>
      <c r="OW377" s="0"/>
      <c r="OX377" s="0"/>
      <c r="OY377" s="0"/>
      <c r="OZ377" s="0"/>
      <c r="PA377" s="0"/>
      <c r="PB377" s="0"/>
      <c r="PC377" s="0"/>
      <c r="PD377" s="0"/>
      <c r="PE377" s="0"/>
      <c r="PF377" s="0"/>
      <c r="PG377" s="0"/>
      <c r="PH377" s="0"/>
      <c r="PI377" s="0"/>
      <c r="PJ377" s="0"/>
      <c r="PK377" s="0"/>
      <c r="PL377" s="0"/>
      <c r="PM377" s="0"/>
      <c r="PN377" s="0"/>
      <c r="PO377" s="0"/>
      <c r="PP377" s="0"/>
      <c r="PQ377" s="0"/>
      <c r="PR377" s="0"/>
      <c r="PS377" s="0"/>
      <c r="PT377" s="0"/>
      <c r="PU377" s="0"/>
      <c r="PV377" s="0"/>
      <c r="PW377" s="0"/>
      <c r="PX377" s="0"/>
      <c r="PY377" s="0"/>
      <c r="PZ377" s="0"/>
      <c r="QA377" s="0"/>
      <c r="QB377" s="0"/>
      <c r="QC377" s="0"/>
      <c r="QD377" s="0"/>
      <c r="QE377" s="0"/>
      <c r="QF377" s="0"/>
      <c r="QG377" s="0"/>
      <c r="QH377" s="0"/>
      <c r="QI377" s="0"/>
      <c r="QJ377" s="0"/>
      <c r="QK377" s="0"/>
      <c r="QL377" s="0"/>
      <c r="QM377" s="0"/>
      <c r="QN377" s="0"/>
      <c r="QO377" s="0"/>
      <c r="QP377" s="0"/>
      <c r="QQ377" s="0"/>
      <c r="QR377" s="0"/>
      <c r="QS377" s="0"/>
      <c r="QT377" s="0"/>
      <c r="QU377" s="0"/>
      <c r="QV377" s="0"/>
      <c r="QW377" s="0"/>
      <c r="QX377" s="0"/>
      <c r="QY377" s="0"/>
      <c r="QZ377" s="0"/>
      <c r="RA377" s="0"/>
      <c r="RB377" s="0"/>
      <c r="RC377" s="0"/>
      <c r="RD377" s="0"/>
      <c r="RE377" s="0"/>
      <c r="RF377" s="0"/>
      <c r="RG377" s="0"/>
      <c r="RH377" s="0"/>
      <c r="RI377" s="0"/>
      <c r="RJ377" s="0"/>
      <c r="RK377" s="0"/>
      <c r="RL377" s="0"/>
      <c r="RM377" s="0"/>
      <c r="RN377" s="0"/>
      <c r="RO377" s="0"/>
      <c r="RP377" s="0"/>
      <c r="RQ377" s="0"/>
      <c r="RR377" s="0"/>
      <c r="RS377" s="0"/>
      <c r="RT377" s="0"/>
      <c r="RU377" s="0"/>
      <c r="RV377" s="0"/>
      <c r="RW377" s="0"/>
      <c r="RX377" s="0"/>
      <c r="RY377" s="0"/>
      <c r="RZ377" s="0"/>
      <c r="SA377" s="0"/>
      <c r="SB377" s="0"/>
      <c r="SC377" s="0"/>
      <c r="SD377" s="0"/>
      <c r="SE377" s="0"/>
      <c r="SF377" s="0"/>
      <c r="SG377" s="0"/>
      <c r="SH377" s="0"/>
      <c r="SI377" s="0"/>
      <c r="SJ377" s="0"/>
      <c r="SK377" s="0"/>
      <c r="SL377" s="0"/>
      <c r="SM377" s="0"/>
      <c r="SN377" s="0"/>
      <c r="SO377" s="0"/>
      <c r="SP377" s="0"/>
      <c r="SQ377" s="0"/>
      <c r="SR377" s="0"/>
      <c r="SS377" s="0"/>
      <c r="ST377" s="0"/>
      <c r="SU377" s="0"/>
      <c r="SV377" s="0"/>
      <c r="SW377" s="0"/>
      <c r="SX377" s="0"/>
      <c r="SY377" s="0"/>
      <c r="SZ377" s="0"/>
      <c r="TA377" s="0"/>
      <c r="TB377" s="0"/>
      <c r="TC377" s="0"/>
      <c r="TD377" s="0"/>
      <c r="TE377" s="0"/>
      <c r="TF377" s="0"/>
      <c r="TG377" s="0"/>
      <c r="TH377" s="0"/>
      <c r="TI377" s="0"/>
      <c r="TJ377" s="0"/>
      <c r="TK377" s="0"/>
      <c r="TL377" s="0"/>
      <c r="TM377" s="0"/>
      <c r="TN377" s="0"/>
      <c r="TO377" s="0"/>
      <c r="TP377" s="0"/>
      <c r="TQ377" s="0"/>
      <c r="TR377" s="0"/>
      <c r="TS377" s="0"/>
      <c r="TT377" s="0"/>
      <c r="TU377" s="0"/>
      <c r="TV377" s="0"/>
      <c r="TW377" s="0"/>
      <c r="TX377" s="0"/>
      <c r="TY377" s="0"/>
      <c r="TZ377" s="0"/>
      <c r="UA377" s="0"/>
      <c r="UB377" s="0"/>
      <c r="UC377" s="0"/>
      <c r="UD377" s="0"/>
      <c r="UE377" s="0"/>
      <c r="UF377" s="0"/>
      <c r="UG377" s="0"/>
      <c r="UH377" s="0"/>
      <c r="UI377" s="0"/>
      <c r="UJ377" s="0"/>
      <c r="UK377" s="0"/>
      <c r="UL377" s="0"/>
      <c r="UM377" s="0"/>
      <c r="UN377" s="0"/>
      <c r="UO377" s="0"/>
      <c r="UP377" s="0"/>
      <c r="UQ377" s="0"/>
      <c r="UR377" s="0"/>
      <c r="US377" s="0"/>
      <c r="UT377" s="0"/>
      <c r="UU377" s="0"/>
      <c r="UV377" s="0"/>
      <c r="UW377" s="0"/>
      <c r="UX377" s="0"/>
      <c r="UY377" s="0"/>
      <c r="UZ377" s="0"/>
      <c r="VA377" s="0"/>
      <c r="VB377" s="0"/>
      <c r="VC377" s="0"/>
      <c r="VD377" s="0"/>
      <c r="VE377" s="0"/>
      <c r="VF377" s="0"/>
      <c r="VG377" s="0"/>
      <c r="VH377" s="0"/>
      <c r="VI377" s="0"/>
      <c r="VJ377" s="0"/>
      <c r="VK377" s="0"/>
      <c r="VL377" s="0"/>
      <c r="VM377" s="0"/>
      <c r="VN377" s="0"/>
      <c r="VO377" s="0"/>
      <c r="VP377" s="0"/>
      <c r="VQ377" s="0"/>
      <c r="VR377" s="0"/>
      <c r="VS377" s="0"/>
      <c r="VT377" s="0"/>
      <c r="VU377" s="0"/>
      <c r="VV377" s="0"/>
      <c r="VW377" s="0"/>
      <c r="VX377" s="0"/>
      <c r="VY377" s="0"/>
      <c r="VZ377" s="0"/>
      <c r="WA377" s="0"/>
      <c r="WB377" s="0"/>
      <c r="WC377" s="0"/>
      <c r="WD377" s="0"/>
      <c r="WE377" s="0"/>
      <c r="WF377" s="0"/>
      <c r="WG377" s="0"/>
      <c r="WH377" s="0"/>
      <c r="WI377" s="0"/>
      <c r="WJ377" s="0"/>
      <c r="WK377" s="0"/>
      <c r="WL377" s="0"/>
      <c r="WM377" s="0"/>
      <c r="WN377" s="0"/>
      <c r="WO377" s="0"/>
      <c r="WP377" s="0"/>
      <c r="WQ377" s="0"/>
      <c r="WR377" s="0"/>
      <c r="WS377" s="0"/>
      <c r="WT377" s="0"/>
      <c r="WU377" s="0"/>
      <c r="WV377" s="0"/>
      <c r="WW377" s="0"/>
      <c r="WX377" s="0"/>
      <c r="WY377" s="0"/>
      <c r="WZ377" s="0"/>
      <c r="XA377" s="0"/>
      <c r="XB377" s="0"/>
      <c r="XC377" s="0"/>
      <c r="XD377" s="0"/>
      <c r="XE377" s="0"/>
      <c r="XF377" s="0"/>
      <c r="XG377" s="0"/>
      <c r="XH377" s="0"/>
      <c r="XI377" s="0"/>
      <c r="XJ377" s="0"/>
      <c r="XK377" s="0"/>
      <c r="XL377" s="0"/>
      <c r="XM377" s="0"/>
      <c r="XN377" s="0"/>
      <c r="XO377" s="0"/>
      <c r="XP377" s="0"/>
      <c r="XQ377" s="0"/>
      <c r="XR377" s="0"/>
      <c r="XS377" s="0"/>
      <c r="XT377" s="0"/>
      <c r="XU377" s="0"/>
      <c r="XV377" s="0"/>
      <c r="XW377" s="0"/>
      <c r="XX377" s="0"/>
      <c r="XY377" s="0"/>
      <c r="XZ377" s="0"/>
      <c r="YA377" s="0"/>
      <c r="YB377" s="0"/>
      <c r="YC377" s="0"/>
      <c r="YD377" s="0"/>
      <c r="YE377" s="0"/>
      <c r="YF377" s="0"/>
      <c r="YG377" s="0"/>
      <c r="YH377" s="0"/>
      <c r="YI377" s="0"/>
      <c r="YJ377" s="0"/>
      <c r="YK377" s="0"/>
      <c r="YL377" s="0"/>
      <c r="YM377" s="0"/>
      <c r="YN377" s="0"/>
      <c r="YO377" s="0"/>
      <c r="YP377" s="0"/>
      <c r="YQ377" s="0"/>
      <c r="YR377" s="0"/>
      <c r="YS377" s="0"/>
      <c r="YT377" s="0"/>
      <c r="YU377" s="0"/>
      <c r="YV377" s="0"/>
      <c r="YW377" s="0"/>
      <c r="YX377" s="0"/>
      <c r="YY377" s="0"/>
      <c r="YZ377" s="0"/>
      <c r="ZA377" s="0"/>
      <c r="ZB377" s="0"/>
      <c r="ZC377" s="0"/>
      <c r="ZD377" s="0"/>
      <c r="ZE377" s="0"/>
      <c r="ZF377" s="0"/>
      <c r="ZG377" s="0"/>
      <c r="ZH377" s="0"/>
      <c r="ZI377" s="0"/>
      <c r="ZJ377" s="0"/>
      <c r="ZK377" s="0"/>
      <c r="ZL377" s="0"/>
      <c r="ZM377" s="0"/>
      <c r="ZN377" s="0"/>
      <c r="ZO377" s="0"/>
      <c r="ZP377" s="0"/>
      <c r="ZQ377" s="0"/>
      <c r="ZR377" s="0"/>
      <c r="ZS377" s="0"/>
      <c r="ZT377" s="0"/>
      <c r="ZU377" s="0"/>
      <c r="ZV377" s="0"/>
      <c r="ZW377" s="0"/>
      <c r="ZX377" s="0"/>
      <c r="ZY377" s="0"/>
      <c r="ZZ377" s="0"/>
      <c r="AAA377" s="0"/>
      <c r="AAB377" s="0"/>
      <c r="AAC377" s="0"/>
      <c r="AAD377" s="0"/>
      <c r="AAE377" s="0"/>
      <c r="AAF377" s="0"/>
      <c r="AAG377" s="0"/>
      <c r="AAH377" s="0"/>
      <c r="AAI377" s="0"/>
      <c r="AAJ377" s="0"/>
      <c r="AAK377" s="0"/>
      <c r="AAL377" s="0"/>
      <c r="AAM377" s="0"/>
      <c r="AAN377" s="0"/>
      <c r="AAO377" s="0"/>
      <c r="AAP377" s="0"/>
      <c r="AAQ377" s="0"/>
      <c r="AAR377" s="0"/>
      <c r="AAS377" s="0"/>
      <c r="AAT377" s="0"/>
      <c r="AAU377" s="0"/>
      <c r="AAV377" s="0"/>
      <c r="AAW377" s="0"/>
      <c r="AAX377" s="0"/>
      <c r="AAY377" s="0"/>
      <c r="AAZ377" s="0"/>
      <c r="ABA377" s="0"/>
      <c r="ABB377" s="0"/>
      <c r="ABC377" s="0"/>
      <c r="ABD377" s="0"/>
      <c r="ABE377" s="0"/>
      <c r="ABF377" s="0"/>
      <c r="ABG377" s="0"/>
      <c r="ABH377" s="0"/>
      <c r="ABI377" s="0"/>
      <c r="ABJ377" s="0"/>
      <c r="ABK377" s="0"/>
      <c r="ABL377" s="0"/>
      <c r="ABM377" s="0"/>
      <c r="ABN377" s="0"/>
      <c r="ABO377" s="0"/>
      <c r="ABP377" s="0"/>
      <c r="ABQ377" s="0"/>
      <c r="ABR377" s="0"/>
      <c r="ABS377" s="0"/>
      <c r="ABT377" s="0"/>
      <c r="ABU377" s="0"/>
      <c r="ABV377" s="0"/>
      <c r="ABW377" s="0"/>
      <c r="ABX377" s="0"/>
      <c r="ABY377" s="0"/>
      <c r="ABZ377" s="0"/>
      <c r="ACA377" s="0"/>
      <c r="ACB377" s="0"/>
      <c r="ACC377" s="0"/>
      <c r="ACD377" s="0"/>
      <c r="ACE377" s="0"/>
      <c r="ACF377" s="0"/>
      <c r="ACG377" s="0"/>
      <c r="ACH377" s="0"/>
      <c r="ACI377" s="0"/>
      <c r="ACJ377" s="0"/>
      <c r="ACK377" s="0"/>
      <c r="ACL377" s="0"/>
      <c r="ACM377" s="0"/>
      <c r="ACN377" s="0"/>
      <c r="ACO377" s="0"/>
      <c r="ACP377" s="0"/>
      <c r="ACQ377" s="0"/>
      <c r="ACR377" s="0"/>
      <c r="ACS377" s="0"/>
      <c r="ACT377" s="0"/>
      <c r="ACU377" s="0"/>
      <c r="ACV377" s="0"/>
      <c r="ACW377" s="0"/>
      <c r="ACX377" s="0"/>
      <c r="ACY377" s="0"/>
      <c r="ACZ377" s="0"/>
      <c r="ADA377" s="0"/>
      <c r="ADB377" s="0"/>
      <c r="ADC377" s="0"/>
      <c r="ADD377" s="0"/>
      <c r="ADE377" s="0"/>
      <c r="ADF377" s="0"/>
      <c r="ADG377" s="0"/>
      <c r="ADH377" s="0"/>
      <c r="ADI377" s="0"/>
      <c r="ADJ377" s="0"/>
      <c r="ADK377" s="0"/>
      <c r="ADL377" s="0"/>
      <c r="ADM377" s="0"/>
      <c r="ADN377" s="0"/>
      <c r="ADO377" s="0"/>
      <c r="ADP377" s="0"/>
      <c r="ADQ377" s="0"/>
      <c r="ADR377" s="0"/>
      <c r="ADS377" s="0"/>
      <c r="ADT377" s="0"/>
      <c r="ADU377" s="0"/>
      <c r="ADV377" s="0"/>
      <c r="ADW377" s="0"/>
      <c r="ADX377" s="0"/>
      <c r="ADY377" s="0"/>
      <c r="ADZ377" s="0"/>
      <c r="AEA377" s="0"/>
      <c r="AEB377" s="0"/>
      <c r="AEC377" s="0"/>
    </row>
    <row r="378" customFormat="false" ht="15" hidden="false" customHeight="true" outlineLevel="0" collapsed="false">
      <c r="A378" s="0"/>
      <c r="B378" s="0"/>
      <c r="C378" s="293" t="n">
        <v>20.6</v>
      </c>
      <c r="D378" s="283"/>
      <c r="E378" s="257" t="s">
        <v>797</v>
      </c>
      <c r="F378" s="12" t="n">
        <f aca="false">SUMIF(B3:B41,"=1")/1</f>
        <v>10</v>
      </c>
      <c r="G378" s="12" t="n">
        <f aca="false">SUMIF(B3:B41,"=2")/2</f>
        <v>9</v>
      </c>
      <c r="H378" s="12" t="n">
        <f aca="false">SUMIF(B3:B41,"=3")/3</f>
        <v>16</v>
      </c>
      <c r="I378" s="12" t="n">
        <f aca="false">SUMIF(B3:B41,"=4")/4</f>
        <v>3</v>
      </c>
      <c r="J378" s="12" t="n">
        <f aca="false">SUMIF(B3:B41,"=5")/5</f>
        <v>1</v>
      </c>
      <c r="K378" s="6" t="n">
        <f aca="false">SUM(F378:J378)</f>
        <v>39</v>
      </c>
      <c r="L378" s="284"/>
      <c r="M378" s="5"/>
      <c r="N378" s="4"/>
      <c r="O378" s="5"/>
      <c r="P378" s="255" t="n">
        <v>1905</v>
      </c>
      <c r="Q378" s="256"/>
      <c r="R378" s="182"/>
      <c r="S378" s="264"/>
      <c r="T378" s="265"/>
      <c r="U378" s="264"/>
      <c r="V378" s="264"/>
      <c r="W378" s="264"/>
      <c r="X378" s="264"/>
      <c r="Y378" s="264"/>
      <c r="Z378" s="264"/>
      <c r="AA378" s="264"/>
      <c r="AB378" s="266"/>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c r="CW378" s="0"/>
      <c r="CX378" s="0"/>
      <c r="CY378" s="0"/>
      <c r="CZ378" s="0"/>
      <c r="DA378" s="0"/>
      <c r="DB378" s="0"/>
      <c r="DC378" s="0"/>
      <c r="DD378" s="0"/>
      <c r="DE378" s="0"/>
      <c r="DF378" s="0"/>
      <c r="DG378" s="0"/>
      <c r="DH378" s="0"/>
      <c r="DI378" s="0"/>
      <c r="DJ378" s="0"/>
      <c r="DK378" s="0"/>
      <c r="DL378" s="0"/>
      <c r="DM378" s="0"/>
      <c r="DN378" s="0"/>
      <c r="DO378" s="0"/>
      <c r="DP378" s="0"/>
      <c r="DQ378" s="0"/>
      <c r="DR378" s="0"/>
      <c r="DS378" s="0"/>
      <c r="DT378" s="0"/>
      <c r="DU378" s="0"/>
      <c r="DV378" s="0"/>
      <c r="DW378" s="0"/>
      <c r="DX378" s="0"/>
      <c r="DY378" s="0"/>
      <c r="DZ378" s="0"/>
      <c r="EA378" s="0"/>
      <c r="EB378" s="0"/>
      <c r="EC378" s="0"/>
      <c r="ED378" s="0"/>
      <c r="EE378" s="0"/>
      <c r="EF378" s="0"/>
      <c r="EG378" s="0"/>
      <c r="EH378" s="0"/>
      <c r="EI378" s="0"/>
      <c r="EJ378" s="0"/>
      <c r="EK378" s="0"/>
      <c r="EL378" s="0"/>
      <c r="EM378" s="0"/>
      <c r="EN378" s="0"/>
      <c r="EO378" s="0"/>
      <c r="EP378" s="0"/>
      <c r="EQ378" s="0"/>
      <c r="ER378" s="0"/>
      <c r="ES378" s="0"/>
      <c r="ET378" s="0"/>
      <c r="EU378" s="0"/>
      <c r="EV378" s="0"/>
      <c r="EW378" s="0"/>
      <c r="EX378" s="0"/>
      <c r="EY378" s="0"/>
      <c r="EZ378" s="0"/>
      <c r="FA378" s="0"/>
      <c r="FB378" s="0"/>
      <c r="FC378" s="0"/>
      <c r="FD378" s="0"/>
      <c r="FE378" s="0"/>
      <c r="FF378" s="0"/>
      <c r="FG378" s="0"/>
      <c r="FH378" s="0"/>
      <c r="FI378" s="0"/>
      <c r="FJ378" s="0"/>
      <c r="FK378" s="0"/>
      <c r="FL378" s="0"/>
      <c r="FM378" s="0"/>
      <c r="FN378" s="0"/>
      <c r="FO378" s="0"/>
      <c r="FP378" s="0"/>
      <c r="FQ378" s="0"/>
      <c r="FR378" s="0"/>
      <c r="FS378" s="0"/>
      <c r="FT378" s="0"/>
      <c r="FU378" s="0"/>
      <c r="FV378" s="0"/>
      <c r="FW378" s="0"/>
      <c r="FX378" s="0"/>
      <c r="FY378" s="0"/>
      <c r="FZ378" s="0"/>
      <c r="GA378" s="0"/>
      <c r="GB378" s="0"/>
      <c r="GC378" s="0"/>
      <c r="GD378" s="0"/>
      <c r="GE378" s="0"/>
      <c r="GF378" s="0"/>
      <c r="GG378" s="0"/>
      <c r="GH378" s="0"/>
      <c r="GI378" s="0"/>
      <c r="GJ378" s="0"/>
      <c r="GK378" s="0"/>
      <c r="GL378" s="0"/>
      <c r="GM378" s="0"/>
      <c r="GN378" s="0"/>
      <c r="GO378" s="0"/>
      <c r="GP378" s="0"/>
      <c r="GQ378" s="0"/>
      <c r="GR378" s="0"/>
      <c r="GS378" s="0"/>
      <c r="GT378" s="0"/>
      <c r="GU378" s="0"/>
      <c r="GV378" s="0"/>
      <c r="GW378" s="0"/>
      <c r="GX378" s="0"/>
      <c r="GY378" s="0"/>
      <c r="GZ378" s="0"/>
      <c r="HA378" s="0"/>
      <c r="HB378" s="0"/>
      <c r="HC378" s="0"/>
      <c r="HD378" s="0"/>
      <c r="HE378" s="0"/>
      <c r="HF378" s="0"/>
      <c r="HG378" s="0"/>
      <c r="HH378" s="0"/>
      <c r="HI378" s="0"/>
      <c r="HJ378" s="0"/>
      <c r="HK378" s="0"/>
      <c r="HL378" s="0"/>
      <c r="HM378" s="0"/>
      <c r="HN378" s="0"/>
      <c r="HO378" s="0"/>
      <c r="HP378" s="0"/>
      <c r="HQ378" s="0"/>
      <c r="HR378" s="0"/>
      <c r="HS378" s="0"/>
      <c r="HT378" s="0"/>
      <c r="HU378" s="0"/>
      <c r="HV378" s="0"/>
      <c r="HW378" s="0"/>
      <c r="HX378" s="0"/>
      <c r="HY378" s="0"/>
      <c r="HZ378" s="0"/>
      <c r="IA378" s="0"/>
      <c r="IB378" s="0"/>
      <c r="IC378" s="0"/>
      <c r="ID378" s="0"/>
      <c r="IE378" s="0"/>
      <c r="IF378" s="0"/>
      <c r="IG378" s="0"/>
      <c r="IH378" s="0"/>
      <c r="II378" s="0"/>
      <c r="IJ378" s="0"/>
      <c r="IK378" s="0"/>
      <c r="IL378" s="0"/>
      <c r="IM378" s="0"/>
      <c r="IN378" s="0"/>
      <c r="IO378" s="0"/>
      <c r="IP378" s="0"/>
      <c r="IQ378" s="0"/>
      <c r="IR378" s="0"/>
      <c r="IS378" s="0"/>
      <c r="IT378" s="0"/>
      <c r="IU378" s="0"/>
      <c r="IV378" s="0"/>
      <c r="IW378" s="0"/>
      <c r="IX378" s="0"/>
      <c r="IY378" s="0"/>
      <c r="IZ378" s="0"/>
      <c r="JA378" s="0"/>
      <c r="JB378" s="0"/>
      <c r="JC378" s="0"/>
      <c r="JD378" s="0"/>
      <c r="JE378" s="0"/>
      <c r="JF378" s="0"/>
      <c r="JG378" s="0"/>
      <c r="JH378" s="0"/>
      <c r="JI378" s="0"/>
      <c r="JJ378" s="0"/>
      <c r="JK378" s="0"/>
      <c r="JL378" s="0"/>
      <c r="JM378" s="0"/>
      <c r="JN378" s="0"/>
      <c r="JO378" s="0"/>
      <c r="JP378" s="0"/>
      <c r="JQ378" s="0"/>
      <c r="JR378" s="0"/>
      <c r="JS378" s="0"/>
      <c r="JT378" s="0"/>
      <c r="JU378" s="0"/>
      <c r="JV378" s="0"/>
      <c r="JW378" s="0"/>
      <c r="JX378" s="0"/>
      <c r="JY378" s="0"/>
      <c r="JZ378" s="0"/>
      <c r="KA378" s="0"/>
      <c r="KB378" s="0"/>
      <c r="KC378" s="0"/>
      <c r="KD378" s="0"/>
      <c r="KE378" s="0"/>
      <c r="KF378" s="0"/>
      <c r="KG378" s="0"/>
      <c r="KH378" s="0"/>
      <c r="KI378" s="0"/>
      <c r="KJ378" s="0"/>
      <c r="KK378" s="0"/>
      <c r="KL378" s="0"/>
      <c r="KM378" s="0"/>
      <c r="KN378" s="0"/>
      <c r="KO378" s="0"/>
      <c r="KP378" s="0"/>
      <c r="KQ378" s="0"/>
      <c r="KR378" s="0"/>
      <c r="KS378" s="0"/>
      <c r="KT378" s="0"/>
      <c r="KU378" s="0"/>
      <c r="KV378" s="0"/>
      <c r="KW378" s="0"/>
      <c r="KX378" s="0"/>
      <c r="KY378" s="0"/>
      <c r="KZ378" s="0"/>
      <c r="LA378" s="0"/>
      <c r="LB378" s="0"/>
      <c r="LC378" s="0"/>
      <c r="LD378" s="0"/>
      <c r="LE378" s="0"/>
      <c r="LF378" s="0"/>
      <c r="LG378" s="0"/>
      <c r="LH378" s="0"/>
      <c r="LI378" s="0"/>
      <c r="LJ378" s="0"/>
      <c r="LK378" s="0"/>
      <c r="LL378" s="0"/>
      <c r="LM378" s="0"/>
      <c r="LN378" s="0"/>
      <c r="LO378" s="0"/>
      <c r="LP378" s="0"/>
      <c r="LQ378" s="0"/>
      <c r="LR378" s="0"/>
      <c r="LS378" s="0"/>
      <c r="LT378" s="0"/>
      <c r="LU378" s="0"/>
      <c r="LV378" s="0"/>
      <c r="LW378" s="0"/>
      <c r="LX378" s="0"/>
      <c r="LY378" s="0"/>
      <c r="LZ378" s="0"/>
      <c r="MA378" s="0"/>
      <c r="MB378" s="0"/>
      <c r="MC378" s="0"/>
      <c r="MD378" s="0"/>
      <c r="ME378" s="0"/>
      <c r="MF378" s="0"/>
      <c r="MG378" s="0"/>
      <c r="MH378" s="0"/>
      <c r="MI378" s="0"/>
      <c r="MJ378" s="0"/>
      <c r="MK378" s="0"/>
      <c r="ML378" s="0"/>
      <c r="MM378" s="0"/>
      <c r="MN378" s="0"/>
      <c r="MO378" s="0"/>
      <c r="MP378" s="0"/>
      <c r="MQ378" s="0"/>
      <c r="MR378" s="0"/>
      <c r="MS378" s="0"/>
      <c r="MT378" s="0"/>
      <c r="MU378" s="0"/>
      <c r="MV378" s="0"/>
      <c r="MW378" s="0"/>
      <c r="MX378" s="0"/>
      <c r="MY378" s="0"/>
      <c r="MZ378" s="0"/>
      <c r="NA378" s="0"/>
      <c r="NB378" s="0"/>
      <c r="NC378" s="0"/>
      <c r="ND378" s="0"/>
      <c r="NE378" s="0"/>
      <c r="NF378" s="0"/>
      <c r="NG378" s="0"/>
      <c r="NH378" s="0"/>
      <c r="NI378" s="0"/>
      <c r="NJ378" s="0"/>
      <c r="NK378" s="0"/>
      <c r="NL378" s="0"/>
      <c r="NM378" s="0"/>
      <c r="NN378" s="0"/>
      <c r="NO378" s="0"/>
      <c r="NP378" s="0"/>
      <c r="NQ378" s="0"/>
      <c r="NR378" s="0"/>
      <c r="NS378" s="0"/>
      <c r="NT378" s="0"/>
      <c r="NU378" s="0"/>
      <c r="NV378" s="0"/>
      <c r="NW378" s="0"/>
      <c r="NX378" s="0"/>
      <c r="NY378" s="0"/>
      <c r="NZ378" s="0"/>
      <c r="OA378" s="0"/>
      <c r="OB378" s="0"/>
      <c r="OC378" s="0"/>
      <c r="OD378" s="0"/>
      <c r="OE378" s="0"/>
      <c r="OF378" s="0"/>
      <c r="OG378" s="0"/>
      <c r="OH378" s="0"/>
      <c r="OI378" s="0"/>
      <c r="OJ378" s="0"/>
      <c r="OK378" s="0"/>
      <c r="OL378" s="0"/>
      <c r="OM378" s="0"/>
      <c r="ON378" s="0"/>
      <c r="OO378" s="0"/>
      <c r="OP378" s="0"/>
      <c r="OQ378" s="0"/>
      <c r="OR378" s="0"/>
      <c r="OS378" s="0"/>
      <c r="OT378" s="0"/>
      <c r="OU378" s="0"/>
      <c r="OV378" s="0"/>
      <c r="OW378" s="0"/>
      <c r="OX378" s="0"/>
      <c r="OY378" s="0"/>
      <c r="OZ378" s="0"/>
      <c r="PA378" s="0"/>
      <c r="PB378" s="0"/>
      <c r="PC378" s="0"/>
      <c r="PD378" s="0"/>
      <c r="PE378" s="0"/>
      <c r="PF378" s="0"/>
      <c r="PG378" s="0"/>
      <c r="PH378" s="0"/>
      <c r="PI378" s="0"/>
      <c r="PJ378" s="0"/>
      <c r="PK378" s="0"/>
      <c r="PL378" s="0"/>
      <c r="PM378" s="0"/>
      <c r="PN378" s="0"/>
      <c r="PO378" s="0"/>
      <c r="PP378" s="0"/>
      <c r="PQ378" s="0"/>
      <c r="PR378" s="0"/>
      <c r="PS378" s="0"/>
      <c r="PT378" s="0"/>
      <c r="PU378" s="0"/>
      <c r="PV378" s="0"/>
      <c r="PW378" s="0"/>
      <c r="PX378" s="0"/>
      <c r="PY378" s="0"/>
      <c r="PZ378" s="0"/>
      <c r="QA378" s="0"/>
      <c r="QB378" s="0"/>
      <c r="QC378" s="0"/>
      <c r="QD378" s="0"/>
      <c r="QE378" s="0"/>
      <c r="QF378" s="0"/>
      <c r="QG378" s="0"/>
      <c r="QH378" s="0"/>
      <c r="QI378" s="0"/>
      <c r="QJ378" s="0"/>
      <c r="QK378" s="0"/>
      <c r="QL378" s="0"/>
      <c r="QM378" s="0"/>
      <c r="QN378" s="0"/>
      <c r="QO378" s="0"/>
      <c r="QP378" s="0"/>
      <c r="QQ378" s="0"/>
      <c r="QR378" s="0"/>
      <c r="QS378" s="0"/>
      <c r="QT378" s="0"/>
      <c r="QU378" s="0"/>
      <c r="QV378" s="0"/>
      <c r="QW378" s="0"/>
      <c r="QX378" s="0"/>
      <c r="QY378" s="0"/>
      <c r="QZ378" s="0"/>
      <c r="RA378" s="0"/>
      <c r="RB378" s="0"/>
      <c r="RC378" s="0"/>
      <c r="RD378" s="0"/>
      <c r="RE378" s="0"/>
      <c r="RF378" s="0"/>
      <c r="RG378" s="0"/>
      <c r="RH378" s="0"/>
      <c r="RI378" s="0"/>
      <c r="RJ378" s="0"/>
      <c r="RK378" s="0"/>
      <c r="RL378" s="0"/>
      <c r="RM378" s="0"/>
      <c r="RN378" s="0"/>
      <c r="RO378" s="0"/>
      <c r="RP378" s="0"/>
      <c r="RQ378" s="0"/>
      <c r="RR378" s="0"/>
      <c r="RS378" s="0"/>
      <c r="RT378" s="0"/>
      <c r="RU378" s="0"/>
      <c r="RV378" s="0"/>
      <c r="RW378" s="0"/>
      <c r="RX378" s="0"/>
      <c r="RY378" s="0"/>
      <c r="RZ378" s="0"/>
      <c r="SA378" s="0"/>
      <c r="SB378" s="0"/>
      <c r="SC378" s="0"/>
      <c r="SD378" s="0"/>
      <c r="SE378" s="0"/>
      <c r="SF378" s="0"/>
      <c r="SG378" s="0"/>
      <c r="SH378" s="0"/>
      <c r="SI378" s="0"/>
      <c r="SJ378" s="0"/>
      <c r="SK378" s="0"/>
      <c r="SL378" s="0"/>
      <c r="SM378" s="0"/>
      <c r="SN378" s="0"/>
      <c r="SO378" s="0"/>
      <c r="SP378" s="0"/>
      <c r="SQ378" s="0"/>
      <c r="SR378" s="0"/>
      <c r="SS378" s="0"/>
      <c r="ST378" s="0"/>
      <c r="SU378" s="0"/>
      <c r="SV378" s="0"/>
      <c r="SW378" s="0"/>
      <c r="SX378" s="0"/>
      <c r="SY378" s="0"/>
      <c r="SZ378" s="0"/>
      <c r="TA378" s="0"/>
      <c r="TB378" s="0"/>
      <c r="TC378" s="0"/>
      <c r="TD378" s="0"/>
      <c r="TE378" s="0"/>
      <c r="TF378" s="0"/>
      <c r="TG378" s="0"/>
      <c r="TH378" s="0"/>
      <c r="TI378" s="0"/>
      <c r="TJ378" s="0"/>
      <c r="TK378" s="0"/>
      <c r="TL378" s="0"/>
      <c r="TM378" s="0"/>
      <c r="TN378" s="0"/>
      <c r="TO378" s="0"/>
      <c r="TP378" s="0"/>
      <c r="TQ378" s="0"/>
      <c r="TR378" s="0"/>
      <c r="TS378" s="0"/>
      <c r="TT378" s="0"/>
      <c r="TU378" s="0"/>
      <c r="TV378" s="0"/>
      <c r="TW378" s="0"/>
      <c r="TX378" s="0"/>
      <c r="TY378" s="0"/>
      <c r="TZ378" s="0"/>
      <c r="UA378" s="0"/>
      <c r="UB378" s="0"/>
      <c r="UC378" s="0"/>
      <c r="UD378" s="0"/>
      <c r="UE378" s="0"/>
      <c r="UF378" s="0"/>
      <c r="UG378" s="0"/>
      <c r="UH378" s="0"/>
      <c r="UI378" s="0"/>
      <c r="UJ378" s="0"/>
      <c r="UK378" s="0"/>
      <c r="UL378" s="0"/>
      <c r="UM378" s="0"/>
      <c r="UN378" s="0"/>
      <c r="UO378" s="0"/>
      <c r="UP378" s="0"/>
      <c r="UQ378" s="0"/>
      <c r="UR378" s="0"/>
      <c r="US378" s="0"/>
      <c r="UT378" s="0"/>
      <c r="UU378" s="0"/>
      <c r="UV378" s="0"/>
      <c r="UW378" s="0"/>
      <c r="UX378" s="0"/>
      <c r="UY378" s="0"/>
      <c r="UZ378" s="0"/>
      <c r="VA378" s="0"/>
      <c r="VB378" s="0"/>
      <c r="VC378" s="0"/>
      <c r="VD378" s="0"/>
      <c r="VE378" s="0"/>
      <c r="VF378" s="0"/>
      <c r="VG378" s="0"/>
      <c r="VH378" s="0"/>
      <c r="VI378" s="0"/>
      <c r="VJ378" s="0"/>
      <c r="VK378" s="0"/>
      <c r="VL378" s="0"/>
      <c r="VM378" s="0"/>
      <c r="VN378" s="0"/>
      <c r="VO378" s="0"/>
      <c r="VP378" s="0"/>
      <c r="VQ378" s="0"/>
      <c r="VR378" s="0"/>
      <c r="VS378" s="0"/>
      <c r="VT378" s="0"/>
      <c r="VU378" s="0"/>
      <c r="VV378" s="0"/>
      <c r="VW378" s="0"/>
      <c r="VX378" s="0"/>
      <c r="VY378" s="0"/>
      <c r="VZ378" s="0"/>
      <c r="WA378" s="0"/>
      <c r="WB378" s="0"/>
      <c r="WC378" s="0"/>
      <c r="WD378" s="0"/>
      <c r="WE378" s="0"/>
      <c r="WF378" s="0"/>
      <c r="WG378" s="0"/>
      <c r="WH378" s="0"/>
      <c r="WI378" s="0"/>
      <c r="WJ378" s="0"/>
      <c r="WK378" s="0"/>
      <c r="WL378" s="0"/>
      <c r="WM378" s="0"/>
      <c r="WN378" s="0"/>
      <c r="WO378" s="0"/>
      <c r="WP378" s="0"/>
      <c r="WQ378" s="0"/>
      <c r="WR378" s="0"/>
      <c r="WS378" s="0"/>
      <c r="WT378" s="0"/>
      <c r="WU378" s="0"/>
      <c r="WV378" s="0"/>
      <c r="WW378" s="0"/>
      <c r="WX378" s="0"/>
      <c r="WY378" s="0"/>
      <c r="WZ378" s="0"/>
      <c r="XA378" s="0"/>
      <c r="XB378" s="0"/>
      <c r="XC378" s="0"/>
      <c r="XD378" s="0"/>
      <c r="XE378" s="0"/>
      <c r="XF378" s="0"/>
      <c r="XG378" s="0"/>
      <c r="XH378" s="0"/>
      <c r="XI378" s="0"/>
      <c r="XJ378" s="0"/>
      <c r="XK378" s="0"/>
      <c r="XL378" s="0"/>
      <c r="XM378" s="0"/>
      <c r="XN378" s="0"/>
      <c r="XO378" s="0"/>
      <c r="XP378" s="0"/>
      <c r="XQ378" s="0"/>
      <c r="XR378" s="0"/>
      <c r="XS378" s="0"/>
      <c r="XT378" s="0"/>
      <c r="XU378" s="0"/>
      <c r="XV378" s="0"/>
      <c r="XW378" s="0"/>
      <c r="XX378" s="0"/>
      <c r="XY378" s="0"/>
      <c r="XZ378" s="0"/>
      <c r="YA378" s="0"/>
      <c r="YB378" s="0"/>
      <c r="YC378" s="0"/>
      <c r="YD378" s="0"/>
      <c r="YE378" s="0"/>
      <c r="YF378" s="0"/>
      <c r="YG378" s="0"/>
      <c r="YH378" s="0"/>
      <c r="YI378" s="0"/>
      <c r="YJ378" s="0"/>
      <c r="YK378" s="0"/>
      <c r="YL378" s="0"/>
      <c r="YM378" s="0"/>
      <c r="YN378" s="0"/>
      <c r="YO378" s="0"/>
      <c r="YP378" s="0"/>
      <c r="YQ378" s="0"/>
      <c r="YR378" s="0"/>
      <c r="YS378" s="0"/>
      <c r="YT378" s="0"/>
      <c r="YU378" s="0"/>
      <c r="YV378" s="0"/>
      <c r="YW378" s="0"/>
      <c r="YX378" s="0"/>
      <c r="YY378" s="0"/>
      <c r="YZ378" s="0"/>
      <c r="ZA378" s="0"/>
      <c r="ZB378" s="0"/>
      <c r="ZC378" s="0"/>
      <c r="ZD378" s="0"/>
      <c r="ZE378" s="0"/>
      <c r="ZF378" s="0"/>
      <c r="ZG378" s="0"/>
      <c r="ZH378" s="0"/>
      <c r="ZI378" s="0"/>
      <c r="ZJ378" s="0"/>
      <c r="ZK378" s="0"/>
      <c r="ZL378" s="0"/>
      <c r="ZM378" s="0"/>
      <c r="ZN378" s="0"/>
      <c r="ZO378" s="0"/>
      <c r="ZP378" s="0"/>
      <c r="ZQ378" s="0"/>
      <c r="ZR378" s="0"/>
      <c r="ZS378" s="0"/>
      <c r="ZT378" s="0"/>
      <c r="ZU378" s="0"/>
      <c r="ZV378" s="0"/>
      <c r="ZW378" s="0"/>
      <c r="ZX378" s="0"/>
      <c r="ZY378" s="0"/>
      <c r="ZZ378" s="0"/>
      <c r="AAA378" s="0"/>
      <c r="AAB378" s="0"/>
      <c r="AAC378" s="0"/>
      <c r="AAD378" s="0"/>
      <c r="AAE378" s="0"/>
      <c r="AAF378" s="0"/>
      <c r="AAG378" s="0"/>
      <c r="AAH378" s="0"/>
      <c r="AAI378" s="0"/>
      <c r="AAJ378" s="0"/>
      <c r="AAK378" s="0"/>
      <c r="AAL378" s="0"/>
      <c r="AAM378" s="0"/>
      <c r="AAN378" s="0"/>
      <c r="AAO378" s="0"/>
      <c r="AAP378" s="0"/>
      <c r="AAQ378" s="0"/>
      <c r="AAR378" s="0"/>
      <c r="AAS378" s="0"/>
      <c r="AAT378" s="0"/>
      <c r="AAU378" s="0"/>
      <c r="AAV378" s="0"/>
      <c r="AAW378" s="0"/>
      <c r="AAX378" s="0"/>
      <c r="AAY378" s="0"/>
      <c r="AAZ378" s="0"/>
      <c r="ABA378" s="0"/>
      <c r="ABB378" s="0"/>
      <c r="ABC378" s="0"/>
      <c r="ABD378" s="0"/>
      <c r="ABE378" s="0"/>
      <c r="ABF378" s="0"/>
      <c r="ABG378" s="0"/>
      <c r="ABH378" s="0"/>
      <c r="ABI378" s="0"/>
      <c r="ABJ378" s="0"/>
      <c r="ABK378" s="0"/>
      <c r="ABL378" s="0"/>
      <c r="ABM378" s="0"/>
      <c r="ABN378" s="0"/>
      <c r="ABO378" s="0"/>
      <c r="ABP378" s="0"/>
      <c r="ABQ378" s="0"/>
      <c r="ABR378" s="0"/>
      <c r="ABS378" s="0"/>
      <c r="ABT378" s="0"/>
      <c r="ABU378" s="0"/>
      <c r="ABV378" s="0"/>
      <c r="ABW378" s="0"/>
      <c r="ABX378" s="0"/>
      <c r="ABY378" s="0"/>
      <c r="ABZ378" s="0"/>
      <c r="ACA378" s="0"/>
      <c r="ACB378" s="0"/>
      <c r="ACC378" s="0"/>
      <c r="ACD378" s="0"/>
      <c r="ACE378" s="0"/>
      <c r="ACF378" s="0"/>
      <c r="ACG378" s="0"/>
      <c r="ACH378" s="0"/>
      <c r="ACI378" s="0"/>
      <c r="ACJ378" s="0"/>
      <c r="ACK378" s="0"/>
      <c r="ACL378" s="0"/>
      <c r="ACM378" s="0"/>
      <c r="ACN378" s="0"/>
      <c r="ACO378" s="0"/>
      <c r="ACP378" s="0"/>
      <c r="ACQ378" s="0"/>
      <c r="ACR378" s="0"/>
      <c r="ACS378" s="0"/>
      <c r="ACT378" s="0"/>
      <c r="ACU378" s="0"/>
      <c r="ACV378" s="0"/>
      <c r="ACW378" s="0"/>
      <c r="ACX378" s="0"/>
      <c r="ACY378" s="0"/>
      <c r="ACZ378" s="0"/>
      <c r="ADA378" s="0"/>
      <c r="ADB378" s="0"/>
      <c r="ADC378" s="0"/>
      <c r="ADD378" s="0"/>
      <c r="ADE378" s="0"/>
      <c r="ADF378" s="0"/>
      <c r="ADG378" s="0"/>
      <c r="ADH378" s="0"/>
      <c r="ADI378" s="0"/>
      <c r="ADJ378" s="0"/>
      <c r="ADK378" s="0"/>
      <c r="ADL378" s="0"/>
      <c r="ADM378" s="0"/>
      <c r="ADN378" s="0"/>
      <c r="ADO378" s="0"/>
      <c r="ADP378" s="0"/>
      <c r="ADQ378" s="0"/>
      <c r="ADR378" s="0"/>
      <c r="ADS378" s="0"/>
      <c r="ADT378" s="0"/>
      <c r="ADU378" s="0"/>
      <c r="ADV378" s="0"/>
      <c r="ADW378" s="0"/>
      <c r="ADX378" s="0"/>
      <c r="ADY378" s="0"/>
      <c r="ADZ378" s="0"/>
      <c r="AEA378" s="0"/>
      <c r="AEB378" s="0"/>
      <c r="AEC378" s="0"/>
    </row>
    <row r="379" customFormat="false" ht="15" hidden="false" customHeight="true" outlineLevel="0" collapsed="false">
      <c r="A379" s="0"/>
      <c r="B379" s="0"/>
      <c r="C379" s="294"/>
      <c r="D379" s="283"/>
      <c r="E379" s="257" t="s">
        <v>798</v>
      </c>
      <c r="F379" s="12" t="n">
        <f aca="false">SUMIF(B42:B77,"=1")/1</f>
        <v>9</v>
      </c>
      <c r="G379" s="12" t="n">
        <f aca="false">SUMIF(B42:B77,"=2")/2</f>
        <v>11</v>
      </c>
      <c r="H379" s="12" t="n">
        <f aca="false">SUMIF(B42:B77,"=3")/3</f>
        <v>16</v>
      </c>
      <c r="I379" s="12" t="n">
        <f aca="false">SUMIF(B42:B77,"=4")/4</f>
        <v>0</v>
      </c>
      <c r="J379" s="12" t="n">
        <f aca="false">SUMIF(B42:B77,"=5")/5</f>
        <v>0</v>
      </c>
      <c r="K379" s="6" t="n">
        <f aca="false">SUM(F379:J379)</f>
        <v>36</v>
      </c>
      <c r="L379" s="258"/>
      <c r="M379" s="259"/>
      <c r="N379" s="262"/>
      <c r="O379" s="260"/>
      <c r="P379" s="255" t="n">
        <v>1915</v>
      </c>
      <c r="Q379" s="256"/>
      <c r="R379" s="182"/>
      <c r="S379" s="264"/>
      <c r="T379" s="265"/>
      <c r="U379" s="264"/>
      <c r="V379" s="264"/>
      <c r="W379" s="264"/>
      <c r="X379" s="264"/>
      <c r="Y379" s="264"/>
      <c r="Z379" s="264"/>
      <c r="AA379" s="264"/>
      <c r="AB379" s="266"/>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c r="CX379" s="0"/>
      <c r="CY379" s="0"/>
      <c r="CZ379" s="0"/>
      <c r="DA379" s="0"/>
      <c r="DB379" s="0"/>
      <c r="DC379" s="0"/>
      <c r="DD379" s="0"/>
      <c r="DE379" s="0"/>
      <c r="DF379" s="0"/>
      <c r="DG379" s="0"/>
      <c r="DH379" s="0"/>
      <c r="DI379" s="0"/>
      <c r="DJ379" s="0"/>
      <c r="DK379" s="0"/>
      <c r="DL379" s="0"/>
      <c r="DM379" s="0"/>
      <c r="DN379" s="0"/>
      <c r="DO379" s="0"/>
      <c r="DP379" s="0"/>
      <c r="DQ379" s="0"/>
      <c r="DR379" s="0"/>
      <c r="DS379" s="0"/>
      <c r="DT379" s="0"/>
      <c r="DU379" s="0"/>
      <c r="DV379" s="0"/>
      <c r="DW379" s="0"/>
      <c r="DX379" s="0"/>
      <c r="DY379" s="0"/>
      <c r="DZ379" s="0"/>
      <c r="EA379" s="0"/>
      <c r="EB379" s="0"/>
      <c r="EC379" s="0"/>
      <c r="ED379" s="0"/>
      <c r="EE379" s="0"/>
      <c r="EF379" s="0"/>
      <c r="EG379" s="0"/>
      <c r="EH379" s="0"/>
      <c r="EI379" s="0"/>
      <c r="EJ379" s="0"/>
      <c r="EK379" s="0"/>
      <c r="EL379" s="0"/>
      <c r="EM379" s="0"/>
      <c r="EN379" s="0"/>
      <c r="EO379" s="0"/>
      <c r="EP379" s="0"/>
      <c r="EQ379" s="0"/>
      <c r="ER379" s="0"/>
      <c r="ES379" s="0"/>
      <c r="ET379" s="0"/>
      <c r="EU379" s="0"/>
      <c r="EV379" s="0"/>
      <c r="EW379" s="0"/>
      <c r="EX379" s="0"/>
      <c r="EY379" s="0"/>
      <c r="EZ379" s="0"/>
      <c r="FA379" s="0"/>
      <c r="FB379" s="0"/>
      <c r="FC379" s="0"/>
      <c r="FD379" s="0"/>
      <c r="FE379" s="0"/>
      <c r="FF379" s="0"/>
      <c r="FG379" s="0"/>
      <c r="FH379" s="0"/>
      <c r="FI379" s="0"/>
      <c r="FJ379" s="0"/>
      <c r="FK379" s="0"/>
      <c r="FL379" s="0"/>
      <c r="FM379" s="0"/>
      <c r="FN379" s="0"/>
      <c r="FO379" s="0"/>
      <c r="FP379" s="0"/>
      <c r="FQ379" s="0"/>
      <c r="FR379" s="0"/>
      <c r="FS379" s="0"/>
      <c r="FT379" s="0"/>
      <c r="FU379" s="0"/>
      <c r="FV379" s="0"/>
      <c r="FW379" s="0"/>
      <c r="FX379" s="0"/>
      <c r="FY379" s="0"/>
      <c r="FZ379" s="0"/>
      <c r="GA379" s="0"/>
      <c r="GB379" s="0"/>
      <c r="GC379" s="0"/>
      <c r="GD379" s="0"/>
      <c r="GE379" s="0"/>
      <c r="GF379" s="0"/>
      <c r="GG379" s="0"/>
      <c r="GH379" s="0"/>
      <c r="GI379" s="0"/>
      <c r="GJ379" s="0"/>
      <c r="GK379" s="0"/>
      <c r="GL379" s="0"/>
      <c r="GM379" s="0"/>
      <c r="GN379" s="0"/>
      <c r="GO379" s="0"/>
      <c r="GP379" s="0"/>
      <c r="GQ379" s="0"/>
      <c r="GR379" s="0"/>
      <c r="GS379" s="0"/>
      <c r="GT379" s="0"/>
      <c r="GU379" s="0"/>
      <c r="GV379" s="0"/>
      <c r="GW379" s="0"/>
      <c r="GX379" s="0"/>
      <c r="GY379" s="0"/>
      <c r="GZ379" s="0"/>
      <c r="HA379" s="0"/>
      <c r="HB379" s="0"/>
      <c r="HC379" s="0"/>
      <c r="HD379" s="0"/>
      <c r="HE379" s="0"/>
      <c r="HF379" s="0"/>
      <c r="HG379" s="0"/>
      <c r="HH379" s="0"/>
      <c r="HI379" s="0"/>
      <c r="HJ379" s="0"/>
      <c r="HK379" s="0"/>
      <c r="HL379" s="0"/>
      <c r="HM379" s="0"/>
      <c r="HN379" s="0"/>
      <c r="HO379" s="0"/>
      <c r="HP379" s="0"/>
      <c r="HQ379" s="0"/>
      <c r="HR379" s="0"/>
      <c r="HS379" s="0"/>
      <c r="HT379" s="0"/>
      <c r="HU379" s="0"/>
      <c r="HV379" s="0"/>
      <c r="HW379" s="0"/>
      <c r="HX379" s="0"/>
      <c r="HY379" s="0"/>
      <c r="HZ379" s="0"/>
      <c r="IA379" s="0"/>
      <c r="IB379" s="0"/>
      <c r="IC379" s="0"/>
      <c r="ID379" s="0"/>
      <c r="IE379" s="0"/>
      <c r="IF379" s="0"/>
      <c r="IG379" s="0"/>
      <c r="IH379" s="0"/>
      <c r="II379" s="0"/>
      <c r="IJ379" s="0"/>
      <c r="IK379" s="0"/>
      <c r="IL379" s="0"/>
      <c r="IM379" s="0"/>
      <c r="IN379" s="0"/>
      <c r="IO379" s="0"/>
      <c r="IP379" s="0"/>
      <c r="IQ379" s="0"/>
      <c r="IR379" s="0"/>
      <c r="IS379" s="0"/>
      <c r="IT379" s="0"/>
      <c r="IU379" s="0"/>
      <c r="IV379" s="0"/>
      <c r="IW379" s="0"/>
      <c r="IX379" s="0"/>
      <c r="IY379" s="0"/>
      <c r="IZ379" s="0"/>
      <c r="JA379" s="0"/>
      <c r="JB379" s="0"/>
      <c r="JC379" s="0"/>
      <c r="JD379" s="0"/>
      <c r="JE379" s="0"/>
      <c r="JF379" s="0"/>
      <c r="JG379" s="0"/>
      <c r="JH379" s="0"/>
      <c r="JI379" s="0"/>
      <c r="JJ379" s="0"/>
      <c r="JK379" s="0"/>
      <c r="JL379" s="0"/>
      <c r="JM379" s="0"/>
      <c r="JN379" s="0"/>
      <c r="JO379" s="0"/>
      <c r="JP379" s="0"/>
      <c r="JQ379" s="0"/>
      <c r="JR379" s="0"/>
      <c r="JS379" s="0"/>
      <c r="JT379" s="0"/>
      <c r="JU379" s="0"/>
      <c r="JV379" s="0"/>
      <c r="JW379" s="0"/>
      <c r="JX379" s="0"/>
      <c r="JY379" s="0"/>
      <c r="JZ379" s="0"/>
      <c r="KA379" s="0"/>
      <c r="KB379" s="0"/>
      <c r="KC379" s="0"/>
      <c r="KD379" s="0"/>
      <c r="KE379" s="0"/>
      <c r="KF379" s="0"/>
      <c r="KG379" s="0"/>
      <c r="KH379" s="0"/>
      <c r="KI379" s="0"/>
      <c r="KJ379" s="0"/>
      <c r="KK379" s="0"/>
      <c r="KL379" s="0"/>
      <c r="KM379" s="0"/>
      <c r="KN379" s="0"/>
      <c r="KO379" s="0"/>
      <c r="KP379" s="0"/>
      <c r="KQ379" s="0"/>
      <c r="KR379" s="0"/>
      <c r="KS379" s="0"/>
      <c r="KT379" s="0"/>
      <c r="KU379" s="0"/>
      <c r="KV379" s="0"/>
      <c r="KW379" s="0"/>
      <c r="KX379" s="0"/>
      <c r="KY379" s="0"/>
      <c r="KZ379" s="0"/>
      <c r="LA379" s="0"/>
      <c r="LB379" s="0"/>
      <c r="LC379" s="0"/>
      <c r="LD379" s="0"/>
      <c r="LE379" s="0"/>
      <c r="LF379" s="0"/>
      <c r="LG379" s="0"/>
      <c r="LH379" s="0"/>
      <c r="LI379" s="0"/>
      <c r="LJ379" s="0"/>
      <c r="LK379" s="0"/>
      <c r="LL379" s="0"/>
      <c r="LM379" s="0"/>
      <c r="LN379" s="0"/>
      <c r="LO379" s="0"/>
      <c r="LP379" s="0"/>
      <c r="LQ379" s="0"/>
      <c r="LR379" s="0"/>
      <c r="LS379" s="0"/>
      <c r="LT379" s="0"/>
      <c r="LU379" s="0"/>
      <c r="LV379" s="0"/>
      <c r="LW379" s="0"/>
      <c r="LX379" s="0"/>
      <c r="LY379" s="0"/>
      <c r="LZ379" s="0"/>
      <c r="MA379" s="0"/>
      <c r="MB379" s="0"/>
      <c r="MC379" s="0"/>
      <c r="MD379" s="0"/>
      <c r="ME379" s="0"/>
      <c r="MF379" s="0"/>
      <c r="MG379" s="0"/>
      <c r="MH379" s="0"/>
      <c r="MI379" s="0"/>
      <c r="MJ379" s="0"/>
      <c r="MK379" s="0"/>
      <c r="ML379" s="0"/>
      <c r="MM379" s="0"/>
      <c r="MN379" s="0"/>
      <c r="MO379" s="0"/>
      <c r="MP379" s="0"/>
      <c r="MQ379" s="0"/>
      <c r="MR379" s="0"/>
      <c r="MS379" s="0"/>
      <c r="MT379" s="0"/>
      <c r="MU379" s="0"/>
      <c r="MV379" s="0"/>
      <c r="MW379" s="0"/>
      <c r="MX379" s="0"/>
      <c r="MY379" s="0"/>
      <c r="MZ379" s="0"/>
      <c r="NA379" s="0"/>
      <c r="NB379" s="0"/>
      <c r="NC379" s="0"/>
      <c r="ND379" s="0"/>
      <c r="NE379" s="0"/>
      <c r="NF379" s="0"/>
      <c r="NG379" s="0"/>
      <c r="NH379" s="0"/>
      <c r="NI379" s="0"/>
      <c r="NJ379" s="0"/>
      <c r="NK379" s="0"/>
      <c r="NL379" s="0"/>
      <c r="NM379" s="0"/>
      <c r="NN379" s="0"/>
      <c r="NO379" s="0"/>
      <c r="NP379" s="0"/>
      <c r="NQ379" s="0"/>
      <c r="NR379" s="0"/>
      <c r="NS379" s="0"/>
      <c r="NT379" s="0"/>
      <c r="NU379" s="0"/>
      <c r="NV379" s="0"/>
      <c r="NW379" s="0"/>
      <c r="NX379" s="0"/>
      <c r="NY379" s="0"/>
      <c r="NZ379" s="0"/>
      <c r="OA379" s="0"/>
      <c r="OB379" s="0"/>
      <c r="OC379" s="0"/>
      <c r="OD379" s="0"/>
      <c r="OE379" s="0"/>
      <c r="OF379" s="0"/>
      <c r="OG379" s="0"/>
      <c r="OH379" s="0"/>
      <c r="OI379" s="0"/>
      <c r="OJ379" s="0"/>
      <c r="OK379" s="0"/>
      <c r="OL379" s="0"/>
      <c r="OM379" s="0"/>
      <c r="ON379" s="0"/>
      <c r="OO379" s="0"/>
      <c r="OP379" s="0"/>
      <c r="OQ379" s="0"/>
      <c r="OR379" s="0"/>
      <c r="OS379" s="0"/>
      <c r="OT379" s="0"/>
      <c r="OU379" s="0"/>
      <c r="OV379" s="0"/>
      <c r="OW379" s="0"/>
      <c r="OX379" s="0"/>
      <c r="OY379" s="0"/>
      <c r="OZ379" s="0"/>
      <c r="PA379" s="0"/>
      <c r="PB379" s="0"/>
      <c r="PC379" s="0"/>
      <c r="PD379" s="0"/>
      <c r="PE379" s="0"/>
      <c r="PF379" s="0"/>
      <c r="PG379" s="0"/>
      <c r="PH379" s="0"/>
      <c r="PI379" s="0"/>
      <c r="PJ379" s="0"/>
      <c r="PK379" s="0"/>
      <c r="PL379" s="0"/>
      <c r="PM379" s="0"/>
      <c r="PN379" s="0"/>
      <c r="PO379" s="0"/>
      <c r="PP379" s="0"/>
      <c r="PQ379" s="0"/>
      <c r="PR379" s="0"/>
      <c r="PS379" s="0"/>
      <c r="PT379" s="0"/>
      <c r="PU379" s="0"/>
      <c r="PV379" s="0"/>
      <c r="PW379" s="0"/>
      <c r="PX379" s="0"/>
      <c r="PY379" s="0"/>
      <c r="PZ379" s="0"/>
      <c r="QA379" s="0"/>
      <c r="QB379" s="0"/>
      <c r="QC379" s="0"/>
      <c r="QD379" s="0"/>
      <c r="QE379" s="0"/>
      <c r="QF379" s="0"/>
      <c r="QG379" s="0"/>
      <c r="QH379" s="0"/>
      <c r="QI379" s="0"/>
      <c r="QJ379" s="0"/>
      <c r="QK379" s="0"/>
      <c r="QL379" s="0"/>
      <c r="QM379" s="0"/>
      <c r="QN379" s="0"/>
      <c r="QO379" s="0"/>
      <c r="QP379" s="0"/>
      <c r="QQ379" s="0"/>
      <c r="QR379" s="0"/>
      <c r="QS379" s="0"/>
      <c r="QT379" s="0"/>
      <c r="QU379" s="0"/>
      <c r="QV379" s="0"/>
      <c r="QW379" s="0"/>
      <c r="QX379" s="0"/>
      <c r="QY379" s="0"/>
      <c r="QZ379" s="0"/>
      <c r="RA379" s="0"/>
      <c r="RB379" s="0"/>
      <c r="RC379" s="0"/>
      <c r="RD379" s="0"/>
      <c r="RE379" s="0"/>
      <c r="RF379" s="0"/>
      <c r="RG379" s="0"/>
      <c r="RH379" s="0"/>
      <c r="RI379" s="0"/>
      <c r="RJ379" s="0"/>
      <c r="RK379" s="0"/>
      <c r="RL379" s="0"/>
      <c r="RM379" s="0"/>
      <c r="RN379" s="0"/>
      <c r="RO379" s="0"/>
      <c r="RP379" s="0"/>
      <c r="RQ379" s="0"/>
      <c r="RR379" s="0"/>
      <c r="RS379" s="0"/>
      <c r="RT379" s="0"/>
      <c r="RU379" s="0"/>
      <c r="RV379" s="0"/>
      <c r="RW379" s="0"/>
      <c r="RX379" s="0"/>
      <c r="RY379" s="0"/>
      <c r="RZ379" s="0"/>
      <c r="SA379" s="0"/>
      <c r="SB379" s="0"/>
      <c r="SC379" s="0"/>
      <c r="SD379" s="0"/>
      <c r="SE379" s="0"/>
      <c r="SF379" s="0"/>
      <c r="SG379" s="0"/>
      <c r="SH379" s="0"/>
      <c r="SI379" s="0"/>
      <c r="SJ379" s="0"/>
      <c r="SK379" s="0"/>
      <c r="SL379" s="0"/>
      <c r="SM379" s="0"/>
      <c r="SN379" s="0"/>
      <c r="SO379" s="0"/>
      <c r="SP379" s="0"/>
      <c r="SQ379" s="0"/>
      <c r="SR379" s="0"/>
      <c r="SS379" s="0"/>
      <c r="ST379" s="0"/>
      <c r="SU379" s="0"/>
      <c r="SV379" s="0"/>
      <c r="SW379" s="0"/>
      <c r="SX379" s="0"/>
      <c r="SY379" s="0"/>
      <c r="SZ379" s="0"/>
      <c r="TA379" s="0"/>
      <c r="TB379" s="0"/>
      <c r="TC379" s="0"/>
      <c r="TD379" s="0"/>
      <c r="TE379" s="0"/>
      <c r="TF379" s="0"/>
      <c r="TG379" s="0"/>
      <c r="TH379" s="0"/>
      <c r="TI379" s="0"/>
      <c r="TJ379" s="0"/>
      <c r="TK379" s="0"/>
      <c r="TL379" s="0"/>
      <c r="TM379" s="0"/>
      <c r="TN379" s="0"/>
      <c r="TO379" s="0"/>
      <c r="TP379" s="0"/>
      <c r="TQ379" s="0"/>
      <c r="TR379" s="0"/>
      <c r="TS379" s="0"/>
      <c r="TT379" s="0"/>
      <c r="TU379" s="0"/>
      <c r="TV379" s="0"/>
      <c r="TW379" s="0"/>
      <c r="TX379" s="0"/>
      <c r="TY379" s="0"/>
      <c r="TZ379" s="0"/>
      <c r="UA379" s="0"/>
      <c r="UB379" s="0"/>
      <c r="UC379" s="0"/>
      <c r="UD379" s="0"/>
      <c r="UE379" s="0"/>
      <c r="UF379" s="0"/>
      <c r="UG379" s="0"/>
      <c r="UH379" s="0"/>
      <c r="UI379" s="0"/>
      <c r="UJ379" s="0"/>
      <c r="UK379" s="0"/>
      <c r="UL379" s="0"/>
      <c r="UM379" s="0"/>
      <c r="UN379" s="0"/>
      <c r="UO379" s="0"/>
      <c r="UP379" s="0"/>
      <c r="UQ379" s="0"/>
      <c r="UR379" s="0"/>
      <c r="US379" s="0"/>
      <c r="UT379" s="0"/>
      <c r="UU379" s="0"/>
      <c r="UV379" s="0"/>
      <c r="UW379" s="0"/>
      <c r="UX379" s="0"/>
      <c r="UY379" s="0"/>
      <c r="UZ379" s="0"/>
      <c r="VA379" s="0"/>
      <c r="VB379" s="0"/>
      <c r="VC379" s="0"/>
      <c r="VD379" s="0"/>
      <c r="VE379" s="0"/>
      <c r="VF379" s="0"/>
      <c r="VG379" s="0"/>
      <c r="VH379" s="0"/>
      <c r="VI379" s="0"/>
      <c r="VJ379" s="0"/>
      <c r="VK379" s="0"/>
      <c r="VL379" s="0"/>
      <c r="VM379" s="0"/>
      <c r="VN379" s="0"/>
      <c r="VO379" s="0"/>
      <c r="VP379" s="0"/>
      <c r="VQ379" s="0"/>
      <c r="VR379" s="0"/>
      <c r="VS379" s="0"/>
      <c r="VT379" s="0"/>
      <c r="VU379" s="0"/>
      <c r="VV379" s="0"/>
      <c r="VW379" s="0"/>
      <c r="VX379" s="0"/>
      <c r="VY379" s="0"/>
      <c r="VZ379" s="0"/>
      <c r="WA379" s="0"/>
      <c r="WB379" s="0"/>
      <c r="WC379" s="0"/>
      <c r="WD379" s="0"/>
      <c r="WE379" s="0"/>
      <c r="WF379" s="0"/>
      <c r="WG379" s="0"/>
      <c r="WH379" s="0"/>
      <c r="WI379" s="0"/>
      <c r="WJ379" s="0"/>
      <c r="WK379" s="0"/>
      <c r="WL379" s="0"/>
      <c r="WM379" s="0"/>
      <c r="WN379" s="0"/>
      <c r="WO379" s="0"/>
      <c r="WP379" s="0"/>
      <c r="WQ379" s="0"/>
      <c r="WR379" s="0"/>
      <c r="WS379" s="0"/>
      <c r="WT379" s="0"/>
      <c r="WU379" s="0"/>
      <c r="WV379" s="0"/>
      <c r="WW379" s="0"/>
      <c r="WX379" s="0"/>
      <c r="WY379" s="0"/>
      <c r="WZ379" s="0"/>
      <c r="XA379" s="0"/>
      <c r="XB379" s="0"/>
      <c r="XC379" s="0"/>
      <c r="XD379" s="0"/>
      <c r="XE379" s="0"/>
      <c r="XF379" s="0"/>
      <c r="XG379" s="0"/>
      <c r="XH379" s="0"/>
      <c r="XI379" s="0"/>
      <c r="XJ379" s="0"/>
      <c r="XK379" s="0"/>
      <c r="XL379" s="0"/>
      <c r="XM379" s="0"/>
      <c r="XN379" s="0"/>
      <c r="XO379" s="0"/>
      <c r="XP379" s="0"/>
      <c r="XQ379" s="0"/>
      <c r="XR379" s="0"/>
      <c r="XS379" s="0"/>
      <c r="XT379" s="0"/>
      <c r="XU379" s="0"/>
      <c r="XV379" s="0"/>
      <c r="XW379" s="0"/>
      <c r="XX379" s="0"/>
      <c r="XY379" s="0"/>
      <c r="XZ379" s="0"/>
      <c r="YA379" s="0"/>
      <c r="YB379" s="0"/>
      <c r="YC379" s="0"/>
      <c r="YD379" s="0"/>
      <c r="YE379" s="0"/>
      <c r="YF379" s="0"/>
      <c r="YG379" s="0"/>
      <c r="YH379" s="0"/>
      <c r="YI379" s="0"/>
      <c r="YJ379" s="0"/>
      <c r="YK379" s="0"/>
      <c r="YL379" s="0"/>
      <c r="YM379" s="0"/>
      <c r="YN379" s="0"/>
      <c r="YO379" s="0"/>
      <c r="YP379" s="0"/>
      <c r="YQ379" s="0"/>
      <c r="YR379" s="0"/>
      <c r="YS379" s="0"/>
      <c r="YT379" s="0"/>
      <c r="YU379" s="0"/>
      <c r="YV379" s="0"/>
      <c r="YW379" s="0"/>
      <c r="YX379" s="0"/>
      <c r="YY379" s="0"/>
      <c r="YZ379" s="0"/>
      <c r="ZA379" s="0"/>
      <c r="ZB379" s="0"/>
      <c r="ZC379" s="0"/>
      <c r="ZD379" s="0"/>
      <c r="ZE379" s="0"/>
      <c r="ZF379" s="0"/>
      <c r="ZG379" s="0"/>
      <c r="ZH379" s="0"/>
      <c r="ZI379" s="0"/>
      <c r="ZJ379" s="0"/>
      <c r="ZK379" s="0"/>
      <c r="ZL379" s="0"/>
      <c r="ZM379" s="0"/>
      <c r="ZN379" s="0"/>
      <c r="ZO379" s="0"/>
      <c r="ZP379" s="0"/>
      <c r="ZQ379" s="0"/>
      <c r="ZR379" s="0"/>
      <c r="ZS379" s="0"/>
      <c r="ZT379" s="0"/>
      <c r="ZU379" s="0"/>
      <c r="ZV379" s="0"/>
      <c r="ZW379" s="0"/>
      <c r="ZX379" s="0"/>
      <c r="ZY379" s="0"/>
      <c r="ZZ379" s="0"/>
      <c r="AAA379" s="0"/>
      <c r="AAB379" s="0"/>
      <c r="AAC379" s="0"/>
      <c r="AAD379" s="0"/>
      <c r="AAE379" s="0"/>
      <c r="AAF379" s="0"/>
      <c r="AAG379" s="0"/>
      <c r="AAH379" s="0"/>
      <c r="AAI379" s="0"/>
      <c r="AAJ379" s="0"/>
      <c r="AAK379" s="0"/>
      <c r="AAL379" s="0"/>
      <c r="AAM379" s="0"/>
      <c r="AAN379" s="0"/>
      <c r="AAO379" s="0"/>
      <c r="AAP379" s="0"/>
      <c r="AAQ379" s="0"/>
      <c r="AAR379" s="0"/>
      <c r="AAS379" s="0"/>
      <c r="AAT379" s="0"/>
      <c r="AAU379" s="0"/>
      <c r="AAV379" s="0"/>
      <c r="AAW379" s="0"/>
      <c r="AAX379" s="0"/>
      <c r="AAY379" s="0"/>
      <c r="AAZ379" s="0"/>
      <c r="ABA379" s="0"/>
      <c r="ABB379" s="0"/>
      <c r="ABC379" s="0"/>
      <c r="ABD379" s="0"/>
      <c r="ABE379" s="0"/>
      <c r="ABF379" s="0"/>
      <c r="ABG379" s="0"/>
      <c r="ABH379" s="0"/>
      <c r="ABI379" s="0"/>
      <c r="ABJ379" s="0"/>
      <c r="ABK379" s="0"/>
      <c r="ABL379" s="0"/>
      <c r="ABM379" s="0"/>
      <c r="ABN379" s="0"/>
      <c r="ABO379" s="0"/>
      <c r="ABP379" s="0"/>
      <c r="ABQ379" s="0"/>
      <c r="ABR379" s="0"/>
      <c r="ABS379" s="0"/>
      <c r="ABT379" s="0"/>
      <c r="ABU379" s="0"/>
      <c r="ABV379" s="0"/>
      <c r="ABW379" s="0"/>
      <c r="ABX379" s="0"/>
      <c r="ABY379" s="0"/>
      <c r="ABZ379" s="0"/>
      <c r="ACA379" s="0"/>
      <c r="ACB379" s="0"/>
      <c r="ACC379" s="0"/>
      <c r="ACD379" s="0"/>
      <c r="ACE379" s="0"/>
      <c r="ACF379" s="0"/>
      <c r="ACG379" s="0"/>
      <c r="ACH379" s="0"/>
      <c r="ACI379" s="0"/>
      <c r="ACJ379" s="0"/>
      <c r="ACK379" s="0"/>
      <c r="ACL379" s="0"/>
      <c r="ACM379" s="0"/>
      <c r="ACN379" s="0"/>
      <c r="ACO379" s="0"/>
      <c r="ACP379" s="0"/>
      <c r="ACQ379" s="0"/>
      <c r="ACR379" s="0"/>
      <c r="ACS379" s="0"/>
      <c r="ACT379" s="0"/>
      <c r="ACU379" s="0"/>
      <c r="ACV379" s="0"/>
      <c r="ACW379" s="0"/>
      <c r="ACX379" s="0"/>
      <c r="ACY379" s="0"/>
      <c r="ACZ379" s="0"/>
      <c r="ADA379" s="0"/>
      <c r="ADB379" s="0"/>
      <c r="ADC379" s="0"/>
      <c r="ADD379" s="0"/>
      <c r="ADE379" s="0"/>
      <c r="ADF379" s="0"/>
      <c r="ADG379" s="0"/>
      <c r="ADH379" s="0"/>
      <c r="ADI379" s="0"/>
      <c r="ADJ379" s="0"/>
      <c r="ADK379" s="0"/>
      <c r="ADL379" s="0"/>
      <c r="ADM379" s="0"/>
      <c r="ADN379" s="0"/>
      <c r="ADO379" s="0"/>
      <c r="ADP379" s="0"/>
      <c r="ADQ379" s="0"/>
      <c r="ADR379" s="0"/>
      <c r="ADS379" s="0"/>
      <c r="ADT379" s="0"/>
      <c r="ADU379" s="0"/>
      <c r="ADV379" s="0"/>
      <c r="ADW379" s="0"/>
      <c r="ADX379" s="0"/>
      <c r="ADY379" s="0"/>
      <c r="ADZ379" s="0"/>
      <c r="AEA379" s="0"/>
      <c r="AEB379" s="0"/>
      <c r="AEC379" s="0"/>
    </row>
    <row r="380" customFormat="false" ht="15" hidden="false" customHeight="true" outlineLevel="0" collapsed="false">
      <c r="A380" s="0"/>
      <c r="B380" s="0"/>
      <c r="C380" s="294" t="s">
        <v>799</v>
      </c>
      <c r="D380" s="283"/>
      <c r="E380" s="257" t="s">
        <v>800</v>
      </c>
      <c r="F380" s="12" t="n">
        <f aca="false">SUMIF(B78:B132,"=1")/1</f>
        <v>6</v>
      </c>
      <c r="G380" s="12" t="n">
        <f aca="false">SUMIF(B78:B132,"=2")/2</f>
        <v>12</v>
      </c>
      <c r="H380" s="12" t="n">
        <f aca="false">SUMIF(B78:B132,"=3")/3</f>
        <v>34</v>
      </c>
      <c r="I380" s="12" t="n">
        <f aca="false">SUMIF(B78:B132,"=4")/4</f>
        <v>3</v>
      </c>
      <c r="J380" s="12" t="n">
        <f aca="false">SUMIF(B78:B132,"=5")/5</f>
        <v>0</v>
      </c>
      <c r="K380" s="6" t="n">
        <f aca="false">SUM(F380:J380)</f>
        <v>55</v>
      </c>
      <c r="L380" s="258"/>
      <c r="M380" s="259"/>
      <c r="N380" s="262"/>
      <c r="O380" s="260"/>
      <c r="P380" s="255" t="n">
        <v>1925</v>
      </c>
      <c r="Q380" s="256"/>
      <c r="R380" s="182"/>
      <c r="S380" s="264"/>
      <c r="T380" s="265"/>
      <c r="U380" s="264"/>
      <c r="V380" s="264"/>
      <c r="W380" s="264"/>
      <c r="X380" s="264"/>
      <c r="Y380" s="264"/>
      <c r="Z380" s="264"/>
      <c r="AA380" s="264"/>
      <c r="AB380" s="266"/>
      <c r="AC380" s="0"/>
      <c r="AD380" s="0"/>
      <c r="AE380" s="0"/>
      <c r="AF380" s="0"/>
      <c r="AG380" s="0"/>
      <c r="AH380" s="0"/>
      <c r="AI380" s="0"/>
      <c r="AJ380" s="0"/>
      <c r="AK380" s="0"/>
      <c r="AL380" s="0"/>
      <c r="AM380" s="0"/>
      <c r="AN380" s="0"/>
      <c r="AO380" s="0"/>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c r="CA380" s="0"/>
      <c r="CB380" s="0"/>
      <c r="CC380" s="0"/>
      <c r="CD380" s="0"/>
      <c r="CE380" s="0"/>
      <c r="CF380" s="0"/>
      <c r="CG380" s="0"/>
      <c r="CH380" s="0"/>
      <c r="CI380" s="0"/>
      <c r="CJ380" s="0"/>
      <c r="CK380" s="0"/>
      <c r="CL380" s="0"/>
      <c r="CM380" s="0"/>
      <c r="CN380" s="0"/>
      <c r="CO380" s="0"/>
      <c r="CP380" s="0"/>
      <c r="CQ380" s="0"/>
      <c r="CR380" s="0"/>
      <c r="CS380" s="0"/>
      <c r="CT380" s="0"/>
      <c r="CU380" s="0"/>
      <c r="CV380" s="0"/>
      <c r="CW380" s="0"/>
      <c r="CX380" s="0"/>
      <c r="CY380" s="0"/>
      <c r="CZ380" s="0"/>
      <c r="DA380" s="0"/>
      <c r="DB380" s="0"/>
      <c r="DC380" s="0"/>
      <c r="DD380" s="0"/>
      <c r="DE380" s="0"/>
      <c r="DF380" s="0"/>
      <c r="DG380" s="0"/>
      <c r="DH380" s="0"/>
      <c r="DI380" s="0"/>
      <c r="DJ380" s="0"/>
      <c r="DK380" s="0"/>
      <c r="DL380" s="0"/>
      <c r="DM380" s="0"/>
      <c r="DN380" s="0"/>
      <c r="DO380" s="0"/>
      <c r="DP380" s="0"/>
      <c r="DQ380" s="0"/>
      <c r="DR380" s="0"/>
      <c r="DS380" s="0"/>
      <c r="DT380" s="0"/>
      <c r="DU380" s="0"/>
      <c r="DV380" s="0"/>
      <c r="DW380" s="0"/>
      <c r="DX380" s="0"/>
      <c r="DY380" s="0"/>
      <c r="DZ380" s="0"/>
      <c r="EA380" s="0"/>
      <c r="EB380" s="0"/>
      <c r="EC380" s="0"/>
      <c r="ED380" s="0"/>
      <c r="EE380" s="0"/>
      <c r="EF380" s="0"/>
      <c r="EG380" s="0"/>
      <c r="EH380" s="0"/>
      <c r="EI380" s="0"/>
      <c r="EJ380" s="0"/>
      <c r="EK380" s="0"/>
      <c r="EL380" s="0"/>
      <c r="EM380" s="0"/>
      <c r="EN380" s="0"/>
      <c r="EO380" s="0"/>
      <c r="EP380" s="0"/>
      <c r="EQ380" s="0"/>
      <c r="ER380" s="0"/>
      <c r="ES380" s="0"/>
      <c r="ET380" s="0"/>
      <c r="EU380" s="0"/>
      <c r="EV380" s="0"/>
      <c r="EW380" s="0"/>
      <c r="EX380" s="0"/>
      <c r="EY380" s="0"/>
      <c r="EZ380" s="0"/>
      <c r="FA380" s="0"/>
      <c r="FB380" s="0"/>
      <c r="FC380" s="0"/>
      <c r="FD380" s="0"/>
      <c r="FE380" s="0"/>
      <c r="FF380" s="0"/>
      <c r="FG380" s="0"/>
      <c r="FH380" s="0"/>
      <c r="FI380" s="0"/>
      <c r="FJ380" s="0"/>
      <c r="FK380" s="0"/>
      <c r="FL380" s="0"/>
      <c r="FM380" s="0"/>
      <c r="FN380" s="0"/>
      <c r="FO380" s="0"/>
      <c r="FP380" s="0"/>
      <c r="FQ380" s="0"/>
      <c r="FR380" s="0"/>
      <c r="FS380" s="0"/>
      <c r="FT380" s="0"/>
      <c r="FU380" s="0"/>
      <c r="FV380" s="0"/>
      <c r="FW380" s="0"/>
      <c r="FX380" s="0"/>
      <c r="FY380" s="0"/>
      <c r="FZ380" s="0"/>
      <c r="GA380" s="0"/>
      <c r="GB380" s="0"/>
      <c r="GC380" s="0"/>
      <c r="GD380" s="0"/>
      <c r="GE380" s="0"/>
      <c r="GF380" s="0"/>
      <c r="GG380" s="0"/>
      <c r="GH380" s="0"/>
      <c r="GI380" s="0"/>
      <c r="GJ380" s="0"/>
      <c r="GK380" s="0"/>
      <c r="GL380" s="0"/>
      <c r="GM380" s="0"/>
      <c r="GN380" s="0"/>
      <c r="GO380" s="0"/>
      <c r="GP380" s="0"/>
      <c r="GQ380" s="0"/>
      <c r="GR380" s="0"/>
      <c r="GS380" s="0"/>
      <c r="GT380" s="0"/>
      <c r="GU380" s="0"/>
      <c r="GV380" s="0"/>
      <c r="GW380" s="0"/>
      <c r="GX380" s="0"/>
      <c r="GY380" s="0"/>
      <c r="GZ380" s="0"/>
      <c r="HA380" s="0"/>
      <c r="HB380" s="0"/>
      <c r="HC380" s="0"/>
      <c r="HD380" s="0"/>
      <c r="HE380" s="0"/>
      <c r="HF380" s="0"/>
      <c r="HG380" s="0"/>
      <c r="HH380" s="0"/>
      <c r="HI380" s="0"/>
      <c r="HJ380" s="0"/>
      <c r="HK380" s="0"/>
      <c r="HL380" s="0"/>
      <c r="HM380" s="0"/>
      <c r="HN380" s="0"/>
      <c r="HO380" s="0"/>
      <c r="HP380" s="0"/>
      <c r="HQ380" s="0"/>
      <c r="HR380" s="0"/>
      <c r="HS380" s="0"/>
      <c r="HT380" s="0"/>
      <c r="HU380" s="0"/>
      <c r="HV380" s="0"/>
      <c r="HW380" s="0"/>
      <c r="HX380" s="0"/>
      <c r="HY380" s="0"/>
      <c r="HZ380" s="0"/>
      <c r="IA380" s="0"/>
      <c r="IB380" s="0"/>
      <c r="IC380" s="0"/>
      <c r="ID380" s="0"/>
      <c r="IE380" s="0"/>
      <c r="IF380" s="0"/>
      <c r="IG380" s="0"/>
      <c r="IH380" s="0"/>
      <c r="II380" s="0"/>
      <c r="IJ380" s="0"/>
      <c r="IK380" s="0"/>
      <c r="IL380" s="0"/>
      <c r="IM380" s="0"/>
      <c r="IN380" s="0"/>
      <c r="IO380" s="0"/>
      <c r="IP380" s="0"/>
      <c r="IQ380" s="0"/>
      <c r="IR380" s="0"/>
      <c r="IS380" s="0"/>
      <c r="IT380" s="0"/>
      <c r="IU380" s="0"/>
      <c r="IV380" s="0"/>
      <c r="IW380" s="0"/>
      <c r="IX380" s="0"/>
      <c r="IY380" s="0"/>
      <c r="IZ380" s="0"/>
      <c r="JA380" s="0"/>
      <c r="JB380" s="0"/>
      <c r="JC380" s="0"/>
      <c r="JD380" s="0"/>
      <c r="JE380" s="0"/>
      <c r="JF380" s="0"/>
      <c r="JG380" s="0"/>
      <c r="JH380" s="0"/>
      <c r="JI380" s="0"/>
      <c r="JJ380" s="0"/>
      <c r="JK380" s="0"/>
      <c r="JL380" s="0"/>
      <c r="JM380" s="0"/>
      <c r="JN380" s="0"/>
      <c r="JO380" s="0"/>
      <c r="JP380" s="0"/>
      <c r="JQ380" s="0"/>
      <c r="JR380" s="0"/>
      <c r="JS380" s="0"/>
      <c r="JT380" s="0"/>
      <c r="JU380" s="0"/>
      <c r="JV380" s="0"/>
      <c r="JW380" s="0"/>
      <c r="JX380" s="0"/>
      <c r="JY380" s="0"/>
      <c r="JZ380" s="0"/>
      <c r="KA380" s="0"/>
      <c r="KB380" s="0"/>
      <c r="KC380" s="0"/>
      <c r="KD380" s="0"/>
      <c r="KE380" s="0"/>
      <c r="KF380" s="0"/>
      <c r="KG380" s="0"/>
      <c r="KH380" s="0"/>
      <c r="KI380" s="0"/>
      <c r="KJ380" s="0"/>
      <c r="KK380" s="0"/>
      <c r="KL380" s="0"/>
      <c r="KM380" s="0"/>
      <c r="KN380" s="0"/>
      <c r="KO380" s="0"/>
      <c r="KP380" s="0"/>
      <c r="KQ380" s="0"/>
      <c r="KR380" s="0"/>
      <c r="KS380" s="0"/>
      <c r="KT380" s="0"/>
      <c r="KU380" s="0"/>
      <c r="KV380" s="0"/>
      <c r="KW380" s="0"/>
      <c r="KX380" s="0"/>
      <c r="KY380" s="0"/>
      <c r="KZ380" s="0"/>
      <c r="LA380" s="0"/>
      <c r="LB380" s="0"/>
      <c r="LC380" s="0"/>
      <c r="LD380" s="0"/>
      <c r="LE380" s="0"/>
      <c r="LF380" s="0"/>
      <c r="LG380" s="0"/>
      <c r="LH380" s="0"/>
      <c r="LI380" s="0"/>
      <c r="LJ380" s="0"/>
      <c r="LK380" s="0"/>
      <c r="LL380" s="0"/>
      <c r="LM380" s="0"/>
      <c r="LN380" s="0"/>
      <c r="LO380" s="0"/>
      <c r="LP380" s="0"/>
      <c r="LQ380" s="0"/>
      <c r="LR380" s="0"/>
      <c r="LS380" s="0"/>
      <c r="LT380" s="0"/>
      <c r="LU380" s="0"/>
      <c r="LV380" s="0"/>
      <c r="LW380" s="0"/>
      <c r="LX380" s="0"/>
      <c r="LY380" s="0"/>
      <c r="LZ380" s="0"/>
      <c r="MA380" s="0"/>
      <c r="MB380" s="0"/>
      <c r="MC380" s="0"/>
      <c r="MD380" s="0"/>
      <c r="ME380" s="0"/>
      <c r="MF380" s="0"/>
      <c r="MG380" s="0"/>
      <c r="MH380" s="0"/>
      <c r="MI380" s="0"/>
      <c r="MJ380" s="0"/>
      <c r="MK380" s="0"/>
      <c r="ML380" s="0"/>
      <c r="MM380" s="0"/>
      <c r="MN380" s="0"/>
      <c r="MO380" s="0"/>
      <c r="MP380" s="0"/>
      <c r="MQ380" s="0"/>
      <c r="MR380" s="0"/>
      <c r="MS380" s="0"/>
      <c r="MT380" s="0"/>
      <c r="MU380" s="0"/>
      <c r="MV380" s="0"/>
      <c r="MW380" s="0"/>
      <c r="MX380" s="0"/>
      <c r="MY380" s="0"/>
      <c r="MZ380" s="0"/>
      <c r="NA380" s="0"/>
      <c r="NB380" s="0"/>
      <c r="NC380" s="0"/>
      <c r="ND380" s="0"/>
      <c r="NE380" s="0"/>
      <c r="NF380" s="0"/>
      <c r="NG380" s="0"/>
      <c r="NH380" s="0"/>
      <c r="NI380" s="0"/>
      <c r="NJ380" s="0"/>
      <c r="NK380" s="0"/>
      <c r="NL380" s="0"/>
      <c r="NM380" s="0"/>
      <c r="NN380" s="0"/>
      <c r="NO380" s="0"/>
      <c r="NP380" s="0"/>
      <c r="NQ380" s="0"/>
      <c r="NR380" s="0"/>
      <c r="NS380" s="0"/>
      <c r="NT380" s="0"/>
      <c r="NU380" s="0"/>
      <c r="NV380" s="0"/>
      <c r="NW380" s="0"/>
      <c r="NX380" s="0"/>
      <c r="NY380" s="0"/>
      <c r="NZ380" s="0"/>
      <c r="OA380" s="0"/>
      <c r="OB380" s="0"/>
      <c r="OC380" s="0"/>
      <c r="OD380" s="0"/>
      <c r="OE380" s="0"/>
      <c r="OF380" s="0"/>
      <c r="OG380" s="0"/>
      <c r="OH380" s="0"/>
      <c r="OI380" s="0"/>
      <c r="OJ380" s="0"/>
      <c r="OK380" s="0"/>
      <c r="OL380" s="0"/>
      <c r="OM380" s="0"/>
      <c r="ON380" s="0"/>
      <c r="OO380" s="0"/>
      <c r="OP380" s="0"/>
      <c r="OQ380" s="0"/>
      <c r="OR380" s="0"/>
      <c r="OS380" s="0"/>
      <c r="OT380" s="0"/>
      <c r="OU380" s="0"/>
      <c r="OV380" s="0"/>
      <c r="OW380" s="0"/>
      <c r="OX380" s="0"/>
      <c r="OY380" s="0"/>
      <c r="OZ380" s="0"/>
      <c r="PA380" s="0"/>
      <c r="PB380" s="0"/>
      <c r="PC380" s="0"/>
      <c r="PD380" s="0"/>
      <c r="PE380" s="0"/>
      <c r="PF380" s="0"/>
      <c r="PG380" s="0"/>
      <c r="PH380" s="0"/>
      <c r="PI380" s="0"/>
      <c r="PJ380" s="0"/>
      <c r="PK380" s="0"/>
      <c r="PL380" s="0"/>
      <c r="PM380" s="0"/>
      <c r="PN380" s="0"/>
      <c r="PO380" s="0"/>
      <c r="PP380" s="0"/>
      <c r="PQ380" s="0"/>
      <c r="PR380" s="0"/>
      <c r="PS380" s="0"/>
      <c r="PT380" s="0"/>
      <c r="PU380" s="0"/>
      <c r="PV380" s="0"/>
      <c r="PW380" s="0"/>
      <c r="PX380" s="0"/>
      <c r="PY380" s="0"/>
      <c r="PZ380" s="0"/>
      <c r="QA380" s="0"/>
      <c r="QB380" s="0"/>
      <c r="QC380" s="0"/>
      <c r="QD380" s="0"/>
      <c r="QE380" s="0"/>
      <c r="QF380" s="0"/>
      <c r="QG380" s="0"/>
      <c r="QH380" s="0"/>
      <c r="QI380" s="0"/>
      <c r="QJ380" s="0"/>
      <c r="QK380" s="0"/>
      <c r="QL380" s="0"/>
      <c r="QM380" s="0"/>
      <c r="QN380" s="0"/>
      <c r="QO380" s="0"/>
      <c r="QP380" s="0"/>
      <c r="QQ380" s="0"/>
      <c r="QR380" s="0"/>
      <c r="QS380" s="0"/>
      <c r="QT380" s="0"/>
      <c r="QU380" s="0"/>
      <c r="QV380" s="0"/>
      <c r="QW380" s="0"/>
      <c r="QX380" s="0"/>
      <c r="QY380" s="0"/>
      <c r="QZ380" s="0"/>
      <c r="RA380" s="0"/>
      <c r="RB380" s="0"/>
      <c r="RC380" s="0"/>
      <c r="RD380" s="0"/>
      <c r="RE380" s="0"/>
      <c r="RF380" s="0"/>
      <c r="RG380" s="0"/>
      <c r="RH380" s="0"/>
      <c r="RI380" s="0"/>
      <c r="RJ380" s="0"/>
      <c r="RK380" s="0"/>
      <c r="RL380" s="0"/>
      <c r="RM380" s="0"/>
      <c r="RN380" s="0"/>
      <c r="RO380" s="0"/>
      <c r="RP380" s="0"/>
      <c r="RQ380" s="0"/>
      <c r="RR380" s="0"/>
      <c r="RS380" s="0"/>
      <c r="RT380" s="0"/>
      <c r="RU380" s="0"/>
      <c r="RV380" s="0"/>
      <c r="RW380" s="0"/>
      <c r="RX380" s="0"/>
      <c r="RY380" s="0"/>
      <c r="RZ380" s="0"/>
      <c r="SA380" s="0"/>
      <c r="SB380" s="0"/>
      <c r="SC380" s="0"/>
      <c r="SD380" s="0"/>
      <c r="SE380" s="0"/>
      <c r="SF380" s="0"/>
      <c r="SG380" s="0"/>
      <c r="SH380" s="0"/>
      <c r="SI380" s="0"/>
      <c r="SJ380" s="0"/>
      <c r="SK380" s="0"/>
      <c r="SL380" s="0"/>
      <c r="SM380" s="0"/>
      <c r="SN380" s="0"/>
      <c r="SO380" s="0"/>
      <c r="SP380" s="0"/>
      <c r="SQ380" s="0"/>
      <c r="SR380" s="0"/>
      <c r="SS380" s="0"/>
      <c r="ST380" s="0"/>
      <c r="SU380" s="0"/>
      <c r="SV380" s="0"/>
      <c r="SW380" s="0"/>
      <c r="SX380" s="0"/>
      <c r="SY380" s="0"/>
      <c r="SZ380" s="0"/>
      <c r="TA380" s="0"/>
      <c r="TB380" s="0"/>
      <c r="TC380" s="0"/>
      <c r="TD380" s="0"/>
      <c r="TE380" s="0"/>
      <c r="TF380" s="0"/>
      <c r="TG380" s="0"/>
      <c r="TH380" s="0"/>
      <c r="TI380" s="0"/>
      <c r="TJ380" s="0"/>
      <c r="TK380" s="0"/>
      <c r="TL380" s="0"/>
      <c r="TM380" s="0"/>
      <c r="TN380" s="0"/>
      <c r="TO380" s="0"/>
      <c r="TP380" s="0"/>
      <c r="TQ380" s="0"/>
      <c r="TR380" s="0"/>
      <c r="TS380" s="0"/>
      <c r="TT380" s="0"/>
      <c r="TU380" s="0"/>
      <c r="TV380" s="0"/>
      <c r="TW380" s="0"/>
      <c r="TX380" s="0"/>
      <c r="TY380" s="0"/>
      <c r="TZ380" s="0"/>
      <c r="UA380" s="0"/>
      <c r="UB380" s="0"/>
      <c r="UC380" s="0"/>
      <c r="UD380" s="0"/>
      <c r="UE380" s="0"/>
      <c r="UF380" s="0"/>
      <c r="UG380" s="0"/>
      <c r="UH380" s="0"/>
      <c r="UI380" s="0"/>
      <c r="UJ380" s="0"/>
      <c r="UK380" s="0"/>
      <c r="UL380" s="0"/>
      <c r="UM380" s="0"/>
      <c r="UN380" s="0"/>
      <c r="UO380" s="0"/>
      <c r="UP380" s="0"/>
      <c r="UQ380" s="0"/>
      <c r="UR380" s="0"/>
      <c r="US380" s="0"/>
      <c r="UT380" s="0"/>
      <c r="UU380" s="0"/>
      <c r="UV380" s="0"/>
      <c r="UW380" s="0"/>
      <c r="UX380" s="0"/>
      <c r="UY380" s="0"/>
      <c r="UZ380" s="0"/>
      <c r="VA380" s="0"/>
      <c r="VB380" s="0"/>
      <c r="VC380" s="0"/>
      <c r="VD380" s="0"/>
      <c r="VE380" s="0"/>
      <c r="VF380" s="0"/>
      <c r="VG380" s="0"/>
      <c r="VH380" s="0"/>
      <c r="VI380" s="0"/>
      <c r="VJ380" s="0"/>
      <c r="VK380" s="0"/>
      <c r="VL380" s="0"/>
      <c r="VM380" s="0"/>
      <c r="VN380" s="0"/>
      <c r="VO380" s="0"/>
      <c r="VP380" s="0"/>
      <c r="VQ380" s="0"/>
      <c r="VR380" s="0"/>
      <c r="VS380" s="0"/>
      <c r="VT380" s="0"/>
      <c r="VU380" s="0"/>
      <c r="VV380" s="0"/>
      <c r="VW380" s="0"/>
      <c r="VX380" s="0"/>
      <c r="VY380" s="0"/>
      <c r="VZ380" s="0"/>
      <c r="WA380" s="0"/>
      <c r="WB380" s="0"/>
      <c r="WC380" s="0"/>
      <c r="WD380" s="0"/>
      <c r="WE380" s="0"/>
      <c r="WF380" s="0"/>
      <c r="WG380" s="0"/>
      <c r="WH380" s="0"/>
      <c r="WI380" s="0"/>
      <c r="WJ380" s="0"/>
      <c r="WK380" s="0"/>
      <c r="WL380" s="0"/>
      <c r="WM380" s="0"/>
      <c r="WN380" s="0"/>
      <c r="WO380" s="0"/>
      <c r="WP380" s="0"/>
      <c r="WQ380" s="0"/>
      <c r="WR380" s="0"/>
      <c r="WS380" s="0"/>
      <c r="WT380" s="0"/>
      <c r="WU380" s="0"/>
      <c r="WV380" s="0"/>
      <c r="WW380" s="0"/>
      <c r="WX380" s="0"/>
      <c r="WY380" s="0"/>
      <c r="WZ380" s="0"/>
      <c r="XA380" s="0"/>
      <c r="XB380" s="0"/>
      <c r="XC380" s="0"/>
      <c r="XD380" s="0"/>
      <c r="XE380" s="0"/>
      <c r="XF380" s="0"/>
      <c r="XG380" s="0"/>
      <c r="XH380" s="0"/>
      <c r="XI380" s="0"/>
      <c r="XJ380" s="0"/>
      <c r="XK380" s="0"/>
      <c r="XL380" s="0"/>
      <c r="XM380" s="0"/>
      <c r="XN380" s="0"/>
      <c r="XO380" s="0"/>
      <c r="XP380" s="0"/>
      <c r="XQ380" s="0"/>
      <c r="XR380" s="0"/>
      <c r="XS380" s="0"/>
      <c r="XT380" s="0"/>
      <c r="XU380" s="0"/>
      <c r="XV380" s="0"/>
      <c r="XW380" s="0"/>
      <c r="XX380" s="0"/>
      <c r="XY380" s="0"/>
      <c r="XZ380" s="0"/>
      <c r="YA380" s="0"/>
      <c r="YB380" s="0"/>
      <c r="YC380" s="0"/>
      <c r="YD380" s="0"/>
      <c r="YE380" s="0"/>
      <c r="YF380" s="0"/>
      <c r="YG380" s="0"/>
      <c r="YH380" s="0"/>
      <c r="YI380" s="0"/>
      <c r="YJ380" s="0"/>
      <c r="YK380" s="0"/>
      <c r="YL380" s="0"/>
      <c r="YM380" s="0"/>
      <c r="YN380" s="0"/>
      <c r="YO380" s="0"/>
      <c r="YP380" s="0"/>
      <c r="YQ380" s="0"/>
      <c r="YR380" s="0"/>
      <c r="YS380" s="0"/>
      <c r="YT380" s="0"/>
      <c r="YU380" s="0"/>
      <c r="YV380" s="0"/>
      <c r="YW380" s="0"/>
      <c r="YX380" s="0"/>
      <c r="YY380" s="0"/>
      <c r="YZ380" s="0"/>
      <c r="ZA380" s="0"/>
      <c r="ZB380" s="0"/>
      <c r="ZC380" s="0"/>
      <c r="ZD380" s="0"/>
      <c r="ZE380" s="0"/>
      <c r="ZF380" s="0"/>
      <c r="ZG380" s="0"/>
      <c r="ZH380" s="0"/>
      <c r="ZI380" s="0"/>
      <c r="ZJ380" s="0"/>
      <c r="ZK380" s="0"/>
      <c r="ZL380" s="0"/>
      <c r="ZM380" s="0"/>
      <c r="ZN380" s="0"/>
      <c r="ZO380" s="0"/>
      <c r="ZP380" s="0"/>
      <c r="ZQ380" s="0"/>
      <c r="ZR380" s="0"/>
      <c r="ZS380" s="0"/>
      <c r="ZT380" s="0"/>
      <c r="ZU380" s="0"/>
      <c r="ZV380" s="0"/>
      <c r="ZW380" s="0"/>
      <c r="ZX380" s="0"/>
      <c r="ZY380" s="0"/>
      <c r="ZZ380" s="0"/>
      <c r="AAA380" s="0"/>
      <c r="AAB380" s="0"/>
      <c r="AAC380" s="0"/>
      <c r="AAD380" s="0"/>
      <c r="AAE380" s="0"/>
      <c r="AAF380" s="0"/>
      <c r="AAG380" s="0"/>
      <c r="AAH380" s="0"/>
      <c r="AAI380" s="0"/>
      <c r="AAJ380" s="0"/>
      <c r="AAK380" s="0"/>
      <c r="AAL380" s="0"/>
      <c r="AAM380" s="0"/>
      <c r="AAN380" s="0"/>
      <c r="AAO380" s="0"/>
      <c r="AAP380" s="0"/>
      <c r="AAQ380" s="0"/>
      <c r="AAR380" s="0"/>
      <c r="AAS380" s="0"/>
      <c r="AAT380" s="0"/>
      <c r="AAU380" s="0"/>
      <c r="AAV380" s="0"/>
      <c r="AAW380" s="0"/>
      <c r="AAX380" s="0"/>
      <c r="AAY380" s="0"/>
      <c r="AAZ380" s="0"/>
      <c r="ABA380" s="0"/>
      <c r="ABB380" s="0"/>
      <c r="ABC380" s="0"/>
      <c r="ABD380" s="0"/>
      <c r="ABE380" s="0"/>
      <c r="ABF380" s="0"/>
      <c r="ABG380" s="0"/>
      <c r="ABH380" s="0"/>
      <c r="ABI380" s="0"/>
      <c r="ABJ380" s="0"/>
      <c r="ABK380" s="0"/>
      <c r="ABL380" s="0"/>
      <c r="ABM380" s="0"/>
      <c r="ABN380" s="0"/>
      <c r="ABO380" s="0"/>
      <c r="ABP380" s="0"/>
      <c r="ABQ380" s="0"/>
      <c r="ABR380" s="0"/>
      <c r="ABS380" s="0"/>
      <c r="ABT380" s="0"/>
      <c r="ABU380" s="0"/>
      <c r="ABV380" s="0"/>
      <c r="ABW380" s="0"/>
      <c r="ABX380" s="0"/>
      <c r="ABY380" s="0"/>
      <c r="ABZ380" s="0"/>
      <c r="ACA380" s="0"/>
      <c r="ACB380" s="0"/>
      <c r="ACC380" s="0"/>
      <c r="ACD380" s="0"/>
      <c r="ACE380" s="0"/>
      <c r="ACF380" s="0"/>
      <c r="ACG380" s="0"/>
      <c r="ACH380" s="0"/>
      <c r="ACI380" s="0"/>
      <c r="ACJ380" s="0"/>
      <c r="ACK380" s="0"/>
      <c r="ACL380" s="0"/>
      <c r="ACM380" s="0"/>
      <c r="ACN380" s="0"/>
      <c r="ACO380" s="0"/>
      <c r="ACP380" s="0"/>
      <c r="ACQ380" s="0"/>
      <c r="ACR380" s="0"/>
      <c r="ACS380" s="0"/>
      <c r="ACT380" s="0"/>
      <c r="ACU380" s="0"/>
      <c r="ACV380" s="0"/>
      <c r="ACW380" s="0"/>
      <c r="ACX380" s="0"/>
      <c r="ACY380" s="0"/>
      <c r="ACZ380" s="0"/>
      <c r="ADA380" s="0"/>
      <c r="ADB380" s="0"/>
      <c r="ADC380" s="0"/>
      <c r="ADD380" s="0"/>
      <c r="ADE380" s="0"/>
      <c r="ADF380" s="0"/>
      <c r="ADG380" s="0"/>
      <c r="ADH380" s="0"/>
      <c r="ADI380" s="0"/>
      <c r="ADJ380" s="0"/>
      <c r="ADK380" s="0"/>
      <c r="ADL380" s="0"/>
      <c r="ADM380" s="0"/>
      <c r="ADN380" s="0"/>
      <c r="ADO380" s="0"/>
      <c r="ADP380" s="0"/>
      <c r="ADQ380" s="0"/>
      <c r="ADR380" s="0"/>
      <c r="ADS380" s="0"/>
      <c r="ADT380" s="0"/>
      <c r="ADU380" s="0"/>
      <c r="ADV380" s="0"/>
      <c r="ADW380" s="0"/>
      <c r="ADX380" s="0"/>
      <c r="ADY380" s="0"/>
      <c r="ADZ380" s="0"/>
      <c r="AEA380" s="0"/>
      <c r="AEB380" s="0"/>
      <c r="AEC380" s="0"/>
    </row>
    <row r="381" customFormat="false" ht="15" hidden="false" customHeight="true" outlineLevel="0" collapsed="false">
      <c r="A381" s="0"/>
      <c r="B381" s="0"/>
      <c r="C381" s="295" t="n">
        <f aca="false">C378/1.6</f>
        <v>12.875</v>
      </c>
      <c r="D381" s="221"/>
      <c r="E381" s="257" t="s">
        <v>801</v>
      </c>
      <c r="F381" s="12" t="n">
        <f aca="false">SUMIF(B133:B184,"=1")/1</f>
        <v>5</v>
      </c>
      <c r="G381" s="12" t="n">
        <f aca="false">SUMIF(B133:B184,"=2")/2</f>
        <v>7</v>
      </c>
      <c r="H381" s="12" t="n">
        <f aca="false">SUMIF(B133:B184,"=3")/3</f>
        <v>36</v>
      </c>
      <c r="I381" s="12" t="n">
        <f aca="false">SUMIF(B133:B184,"=4")/4</f>
        <v>2</v>
      </c>
      <c r="J381" s="12" t="n">
        <f aca="false">SUMIF(B133:B184,"=5")/5</f>
        <v>2</v>
      </c>
      <c r="K381" s="6" t="n">
        <f aca="false">SUM(F381:J381)</f>
        <v>52</v>
      </c>
      <c r="L381" s="258"/>
      <c r="M381" s="259"/>
      <c r="N381" s="262"/>
      <c r="O381" s="260"/>
      <c r="P381" s="255" t="n">
        <v>1935</v>
      </c>
      <c r="Q381" s="256"/>
      <c r="R381" s="182"/>
      <c r="S381" s="264"/>
      <c r="T381" s="265"/>
      <c r="U381" s="264"/>
      <c r="V381" s="264"/>
      <c r="W381" s="264"/>
      <c r="X381" s="264"/>
      <c r="Y381" s="264"/>
      <c r="Z381" s="264"/>
      <c r="AA381" s="264"/>
      <c r="AB381" s="266"/>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c r="CW381" s="0"/>
      <c r="CX381" s="0"/>
      <c r="CY381" s="0"/>
      <c r="CZ381" s="0"/>
      <c r="DA381" s="0"/>
      <c r="DB381" s="0"/>
      <c r="DC381" s="0"/>
      <c r="DD381" s="0"/>
      <c r="DE381" s="0"/>
      <c r="DF381" s="0"/>
      <c r="DG381" s="0"/>
      <c r="DH381" s="0"/>
      <c r="DI381" s="0"/>
      <c r="DJ381" s="0"/>
      <c r="DK381" s="0"/>
      <c r="DL381" s="0"/>
      <c r="DM381" s="0"/>
      <c r="DN381" s="0"/>
      <c r="DO381" s="0"/>
      <c r="DP381" s="0"/>
      <c r="DQ381" s="0"/>
      <c r="DR381" s="0"/>
      <c r="DS381" s="0"/>
      <c r="DT381" s="0"/>
      <c r="DU381" s="0"/>
      <c r="DV381" s="0"/>
      <c r="DW381" s="0"/>
      <c r="DX381" s="0"/>
      <c r="DY381" s="0"/>
      <c r="DZ381" s="0"/>
      <c r="EA381" s="0"/>
      <c r="EB381" s="0"/>
      <c r="EC381" s="0"/>
      <c r="ED381" s="0"/>
      <c r="EE381" s="0"/>
      <c r="EF381" s="0"/>
      <c r="EG381" s="0"/>
      <c r="EH381" s="0"/>
      <c r="EI381" s="0"/>
      <c r="EJ381" s="0"/>
      <c r="EK381" s="0"/>
      <c r="EL381" s="0"/>
      <c r="EM381" s="0"/>
      <c r="EN381" s="0"/>
      <c r="EO381" s="0"/>
      <c r="EP381" s="0"/>
      <c r="EQ381" s="0"/>
      <c r="ER381" s="0"/>
      <c r="ES381" s="0"/>
      <c r="ET381" s="0"/>
      <c r="EU381" s="0"/>
      <c r="EV381" s="0"/>
      <c r="EW381" s="0"/>
      <c r="EX381" s="0"/>
      <c r="EY381" s="0"/>
      <c r="EZ381" s="0"/>
      <c r="FA381" s="0"/>
      <c r="FB381" s="0"/>
      <c r="FC381" s="0"/>
      <c r="FD381" s="0"/>
      <c r="FE381" s="0"/>
      <c r="FF381" s="0"/>
      <c r="FG381" s="0"/>
      <c r="FH381" s="0"/>
      <c r="FI381" s="0"/>
      <c r="FJ381" s="0"/>
      <c r="FK381" s="0"/>
      <c r="FL381" s="0"/>
      <c r="FM381" s="0"/>
      <c r="FN381" s="0"/>
      <c r="FO381" s="0"/>
      <c r="FP381" s="0"/>
      <c r="FQ381" s="0"/>
      <c r="FR381" s="0"/>
      <c r="FS381" s="0"/>
      <c r="FT381" s="0"/>
      <c r="FU381" s="0"/>
      <c r="FV381" s="0"/>
      <c r="FW381" s="0"/>
      <c r="FX381" s="0"/>
      <c r="FY381" s="0"/>
      <c r="FZ381" s="0"/>
      <c r="GA381" s="0"/>
      <c r="GB381" s="0"/>
      <c r="GC381" s="0"/>
      <c r="GD381" s="0"/>
      <c r="GE381" s="0"/>
      <c r="GF381" s="0"/>
      <c r="GG381" s="0"/>
      <c r="GH381" s="0"/>
      <c r="GI381" s="0"/>
      <c r="GJ381" s="0"/>
      <c r="GK381" s="0"/>
      <c r="GL381" s="0"/>
      <c r="GM381" s="0"/>
      <c r="GN381" s="0"/>
      <c r="GO381" s="0"/>
      <c r="GP381" s="0"/>
      <c r="GQ381" s="0"/>
      <c r="GR381" s="0"/>
      <c r="GS381" s="0"/>
      <c r="GT381" s="0"/>
      <c r="GU381" s="0"/>
      <c r="GV381" s="0"/>
      <c r="GW381" s="0"/>
      <c r="GX381" s="0"/>
      <c r="GY381" s="0"/>
      <c r="GZ381" s="0"/>
      <c r="HA381" s="0"/>
      <c r="HB381" s="0"/>
      <c r="HC381" s="0"/>
      <c r="HD381" s="0"/>
      <c r="HE381" s="0"/>
      <c r="HF381" s="0"/>
      <c r="HG381" s="0"/>
      <c r="HH381" s="0"/>
      <c r="HI381" s="0"/>
      <c r="HJ381" s="0"/>
      <c r="HK381" s="0"/>
      <c r="HL381" s="0"/>
      <c r="HM381" s="0"/>
      <c r="HN381" s="0"/>
      <c r="HO381" s="0"/>
      <c r="HP381" s="0"/>
      <c r="HQ381" s="0"/>
      <c r="HR381" s="0"/>
      <c r="HS381" s="0"/>
      <c r="HT381" s="0"/>
      <c r="HU381" s="0"/>
      <c r="HV381" s="0"/>
      <c r="HW381" s="0"/>
      <c r="HX381" s="0"/>
      <c r="HY381" s="0"/>
      <c r="HZ381" s="0"/>
      <c r="IA381" s="0"/>
      <c r="IB381" s="0"/>
      <c r="IC381" s="0"/>
      <c r="ID381" s="0"/>
      <c r="IE381" s="0"/>
      <c r="IF381" s="0"/>
      <c r="IG381" s="0"/>
      <c r="IH381" s="0"/>
      <c r="II381" s="0"/>
      <c r="IJ381" s="0"/>
      <c r="IK381" s="0"/>
      <c r="IL381" s="0"/>
      <c r="IM381" s="0"/>
      <c r="IN381" s="0"/>
      <c r="IO381" s="0"/>
      <c r="IP381" s="0"/>
      <c r="IQ381" s="0"/>
      <c r="IR381" s="0"/>
      <c r="IS381" s="0"/>
      <c r="IT381" s="0"/>
      <c r="IU381" s="0"/>
      <c r="IV381" s="0"/>
      <c r="IW381" s="0"/>
      <c r="IX381" s="0"/>
      <c r="IY381" s="0"/>
      <c r="IZ381" s="0"/>
      <c r="JA381" s="0"/>
      <c r="JB381" s="0"/>
      <c r="JC381" s="0"/>
      <c r="JD381" s="0"/>
      <c r="JE381" s="0"/>
      <c r="JF381" s="0"/>
      <c r="JG381" s="0"/>
      <c r="JH381" s="0"/>
      <c r="JI381" s="0"/>
      <c r="JJ381" s="0"/>
      <c r="JK381" s="0"/>
      <c r="JL381" s="0"/>
      <c r="JM381" s="0"/>
      <c r="JN381" s="0"/>
      <c r="JO381" s="0"/>
      <c r="JP381" s="0"/>
      <c r="JQ381" s="0"/>
      <c r="JR381" s="0"/>
      <c r="JS381" s="0"/>
      <c r="JT381" s="0"/>
      <c r="JU381" s="0"/>
      <c r="JV381" s="0"/>
      <c r="JW381" s="0"/>
      <c r="JX381" s="0"/>
      <c r="JY381" s="0"/>
      <c r="JZ381" s="0"/>
      <c r="KA381" s="0"/>
      <c r="KB381" s="0"/>
      <c r="KC381" s="0"/>
      <c r="KD381" s="0"/>
      <c r="KE381" s="0"/>
      <c r="KF381" s="0"/>
      <c r="KG381" s="0"/>
      <c r="KH381" s="0"/>
      <c r="KI381" s="0"/>
      <c r="KJ381" s="0"/>
      <c r="KK381" s="0"/>
      <c r="KL381" s="0"/>
      <c r="KM381" s="0"/>
      <c r="KN381" s="0"/>
      <c r="KO381" s="0"/>
      <c r="KP381" s="0"/>
      <c r="KQ381" s="0"/>
      <c r="KR381" s="0"/>
      <c r="KS381" s="0"/>
      <c r="KT381" s="0"/>
      <c r="KU381" s="0"/>
      <c r="KV381" s="0"/>
      <c r="KW381" s="0"/>
      <c r="KX381" s="0"/>
      <c r="KY381" s="0"/>
      <c r="KZ381" s="0"/>
      <c r="LA381" s="0"/>
      <c r="LB381" s="0"/>
      <c r="LC381" s="0"/>
      <c r="LD381" s="0"/>
      <c r="LE381" s="0"/>
      <c r="LF381" s="0"/>
      <c r="LG381" s="0"/>
      <c r="LH381" s="0"/>
      <c r="LI381" s="0"/>
      <c r="LJ381" s="0"/>
      <c r="LK381" s="0"/>
      <c r="LL381" s="0"/>
      <c r="LM381" s="0"/>
      <c r="LN381" s="0"/>
      <c r="LO381" s="0"/>
      <c r="LP381" s="0"/>
      <c r="LQ381" s="0"/>
      <c r="LR381" s="0"/>
      <c r="LS381" s="0"/>
      <c r="LT381" s="0"/>
      <c r="LU381" s="0"/>
      <c r="LV381" s="0"/>
      <c r="LW381" s="0"/>
      <c r="LX381" s="0"/>
      <c r="LY381" s="0"/>
      <c r="LZ381" s="0"/>
      <c r="MA381" s="0"/>
      <c r="MB381" s="0"/>
      <c r="MC381" s="0"/>
      <c r="MD381" s="0"/>
      <c r="ME381" s="0"/>
      <c r="MF381" s="0"/>
      <c r="MG381" s="0"/>
      <c r="MH381" s="0"/>
      <c r="MI381" s="0"/>
      <c r="MJ381" s="0"/>
      <c r="MK381" s="0"/>
      <c r="ML381" s="0"/>
      <c r="MM381" s="0"/>
      <c r="MN381" s="0"/>
      <c r="MO381" s="0"/>
      <c r="MP381" s="0"/>
      <c r="MQ381" s="0"/>
      <c r="MR381" s="0"/>
      <c r="MS381" s="0"/>
      <c r="MT381" s="0"/>
      <c r="MU381" s="0"/>
      <c r="MV381" s="0"/>
      <c r="MW381" s="0"/>
      <c r="MX381" s="0"/>
      <c r="MY381" s="0"/>
      <c r="MZ381" s="0"/>
      <c r="NA381" s="0"/>
      <c r="NB381" s="0"/>
      <c r="NC381" s="0"/>
      <c r="ND381" s="0"/>
      <c r="NE381" s="0"/>
      <c r="NF381" s="0"/>
      <c r="NG381" s="0"/>
      <c r="NH381" s="0"/>
      <c r="NI381" s="0"/>
      <c r="NJ381" s="0"/>
      <c r="NK381" s="0"/>
      <c r="NL381" s="0"/>
      <c r="NM381" s="0"/>
      <c r="NN381" s="0"/>
      <c r="NO381" s="0"/>
      <c r="NP381" s="0"/>
      <c r="NQ381" s="0"/>
      <c r="NR381" s="0"/>
      <c r="NS381" s="0"/>
      <c r="NT381" s="0"/>
      <c r="NU381" s="0"/>
      <c r="NV381" s="0"/>
      <c r="NW381" s="0"/>
      <c r="NX381" s="0"/>
      <c r="NY381" s="0"/>
      <c r="NZ381" s="0"/>
      <c r="OA381" s="0"/>
      <c r="OB381" s="0"/>
      <c r="OC381" s="0"/>
      <c r="OD381" s="0"/>
      <c r="OE381" s="0"/>
      <c r="OF381" s="0"/>
      <c r="OG381" s="0"/>
      <c r="OH381" s="0"/>
      <c r="OI381" s="0"/>
      <c r="OJ381" s="0"/>
      <c r="OK381" s="0"/>
      <c r="OL381" s="0"/>
      <c r="OM381" s="0"/>
      <c r="ON381" s="0"/>
      <c r="OO381" s="0"/>
      <c r="OP381" s="0"/>
      <c r="OQ381" s="0"/>
      <c r="OR381" s="0"/>
      <c r="OS381" s="0"/>
      <c r="OT381" s="0"/>
      <c r="OU381" s="0"/>
      <c r="OV381" s="0"/>
      <c r="OW381" s="0"/>
      <c r="OX381" s="0"/>
      <c r="OY381" s="0"/>
      <c r="OZ381" s="0"/>
      <c r="PA381" s="0"/>
      <c r="PB381" s="0"/>
      <c r="PC381" s="0"/>
      <c r="PD381" s="0"/>
      <c r="PE381" s="0"/>
      <c r="PF381" s="0"/>
      <c r="PG381" s="0"/>
      <c r="PH381" s="0"/>
      <c r="PI381" s="0"/>
      <c r="PJ381" s="0"/>
      <c r="PK381" s="0"/>
      <c r="PL381" s="0"/>
      <c r="PM381" s="0"/>
      <c r="PN381" s="0"/>
      <c r="PO381" s="0"/>
      <c r="PP381" s="0"/>
      <c r="PQ381" s="0"/>
      <c r="PR381" s="0"/>
      <c r="PS381" s="0"/>
      <c r="PT381" s="0"/>
      <c r="PU381" s="0"/>
      <c r="PV381" s="0"/>
      <c r="PW381" s="0"/>
      <c r="PX381" s="0"/>
      <c r="PY381" s="0"/>
      <c r="PZ381" s="0"/>
      <c r="QA381" s="0"/>
      <c r="QB381" s="0"/>
      <c r="QC381" s="0"/>
      <c r="QD381" s="0"/>
      <c r="QE381" s="0"/>
      <c r="QF381" s="0"/>
      <c r="QG381" s="0"/>
      <c r="QH381" s="0"/>
      <c r="QI381" s="0"/>
      <c r="QJ381" s="0"/>
      <c r="QK381" s="0"/>
      <c r="QL381" s="0"/>
      <c r="QM381" s="0"/>
      <c r="QN381" s="0"/>
      <c r="QO381" s="0"/>
      <c r="QP381" s="0"/>
      <c r="QQ381" s="0"/>
      <c r="QR381" s="0"/>
      <c r="QS381" s="0"/>
      <c r="QT381" s="0"/>
      <c r="QU381" s="0"/>
      <c r="QV381" s="0"/>
      <c r="QW381" s="0"/>
      <c r="QX381" s="0"/>
      <c r="QY381" s="0"/>
      <c r="QZ381" s="0"/>
      <c r="RA381" s="0"/>
      <c r="RB381" s="0"/>
      <c r="RC381" s="0"/>
      <c r="RD381" s="0"/>
      <c r="RE381" s="0"/>
      <c r="RF381" s="0"/>
      <c r="RG381" s="0"/>
      <c r="RH381" s="0"/>
      <c r="RI381" s="0"/>
      <c r="RJ381" s="0"/>
      <c r="RK381" s="0"/>
      <c r="RL381" s="0"/>
      <c r="RM381" s="0"/>
      <c r="RN381" s="0"/>
      <c r="RO381" s="0"/>
      <c r="RP381" s="0"/>
      <c r="RQ381" s="0"/>
      <c r="RR381" s="0"/>
      <c r="RS381" s="0"/>
      <c r="RT381" s="0"/>
      <c r="RU381" s="0"/>
      <c r="RV381" s="0"/>
      <c r="RW381" s="0"/>
      <c r="RX381" s="0"/>
      <c r="RY381" s="0"/>
      <c r="RZ381" s="0"/>
      <c r="SA381" s="0"/>
      <c r="SB381" s="0"/>
      <c r="SC381" s="0"/>
      <c r="SD381" s="0"/>
      <c r="SE381" s="0"/>
      <c r="SF381" s="0"/>
      <c r="SG381" s="0"/>
      <c r="SH381" s="0"/>
      <c r="SI381" s="0"/>
      <c r="SJ381" s="0"/>
      <c r="SK381" s="0"/>
      <c r="SL381" s="0"/>
      <c r="SM381" s="0"/>
      <c r="SN381" s="0"/>
      <c r="SO381" s="0"/>
      <c r="SP381" s="0"/>
      <c r="SQ381" s="0"/>
      <c r="SR381" s="0"/>
      <c r="SS381" s="0"/>
      <c r="ST381" s="0"/>
      <c r="SU381" s="0"/>
      <c r="SV381" s="0"/>
      <c r="SW381" s="0"/>
      <c r="SX381" s="0"/>
      <c r="SY381" s="0"/>
      <c r="SZ381" s="0"/>
      <c r="TA381" s="0"/>
      <c r="TB381" s="0"/>
      <c r="TC381" s="0"/>
      <c r="TD381" s="0"/>
      <c r="TE381" s="0"/>
      <c r="TF381" s="0"/>
      <c r="TG381" s="0"/>
      <c r="TH381" s="0"/>
      <c r="TI381" s="0"/>
      <c r="TJ381" s="0"/>
      <c r="TK381" s="0"/>
      <c r="TL381" s="0"/>
      <c r="TM381" s="0"/>
      <c r="TN381" s="0"/>
      <c r="TO381" s="0"/>
      <c r="TP381" s="0"/>
      <c r="TQ381" s="0"/>
      <c r="TR381" s="0"/>
      <c r="TS381" s="0"/>
      <c r="TT381" s="0"/>
      <c r="TU381" s="0"/>
      <c r="TV381" s="0"/>
      <c r="TW381" s="0"/>
      <c r="TX381" s="0"/>
      <c r="TY381" s="0"/>
      <c r="TZ381" s="0"/>
      <c r="UA381" s="0"/>
      <c r="UB381" s="0"/>
      <c r="UC381" s="0"/>
      <c r="UD381" s="0"/>
      <c r="UE381" s="0"/>
      <c r="UF381" s="0"/>
      <c r="UG381" s="0"/>
      <c r="UH381" s="0"/>
      <c r="UI381" s="0"/>
      <c r="UJ381" s="0"/>
      <c r="UK381" s="0"/>
      <c r="UL381" s="0"/>
      <c r="UM381" s="0"/>
      <c r="UN381" s="0"/>
      <c r="UO381" s="0"/>
      <c r="UP381" s="0"/>
      <c r="UQ381" s="0"/>
      <c r="UR381" s="0"/>
      <c r="US381" s="0"/>
      <c r="UT381" s="0"/>
      <c r="UU381" s="0"/>
      <c r="UV381" s="0"/>
      <c r="UW381" s="0"/>
      <c r="UX381" s="0"/>
      <c r="UY381" s="0"/>
      <c r="UZ381" s="0"/>
      <c r="VA381" s="0"/>
      <c r="VB381" s="0"/>
      <c r="VC381" s="0"/>
      <c r="VD381" s="0"/>
      <c r="VE381" s="0"/>
      <c r="VF381" s="0"/>
      <c r="VG381" s="0"/>
      <c r="VH381" s="0"/>
      <c r="VI381" s="0"/>
      <c r="VJ381" s="0"/>
      <c r="VK381" s="0"/>
      <c r="VL381" s="0"/>
      <c r="VM381" s="0"/>
      <c r="VN381" s="0"/>
      <c r="VO381" s="0"/>
      <c r="VP381" s="0"/>
      <c r="VQ381" s="0"/>
      <c r="VR381" s="0"/>
      <c r="VS381" s="0"/>
      <c r="VT381" s="0"/>
      <c r="VU381" s="0"/>
      <c r="VV381" s="0"/>
      <c r="VW381" s="0"/>
      <c r="VX381" s="0"/>
      <c r="VY381" s="0"/>
      <c r="VZ381" s="0"/>
      <c r="WA381" s="0"/>
      <c r="WB381" s="0"/>
      <c r="WC381" s="0"/>
      <c r="WD381" s="0"/>
      <c r="WE381" s="0"/>
      <c r="WF381" s="0"/>
      <c r="WG381" s="0"/>
      <c r="WH381" s="0"/>
      <c r="WI381" s="0"/>
      <c r="WJ381" s="0"/>
      <c r="WK381" s="0"/>
      <c r="WL381" s="0"/>
      <c r="WM381" s="0"/>
      <c r="WN381" s="0"/>
      <c r="WO381" s="0"/>
      <c r="WP381" s="0"/>
      <c r="WQ381" s="0"/>
      <c r="WR381" s="0"/>
      <c r="WS381" s="0"/>
      <c r="WT381" s="0"/>
      <c r="WU381" s="0"/>
      <c r="WV381" s="0"/>
      <c r="WW381" s="0"/>
      <c r="WX381" s="0"/>
      <c r="WY381" s="0"/>
      <c r="WZ381" s="0"/>
      <c r="XA381" s="0"/>
      <c r="XB381" s="0"/>
      <c r="XC381" s="0"/>
      <c r="XD381" s="0"/>
      <c r="XE381" s="0"/>
      <c r="XF381" s="0"/>
      <c r="XG381" s="0"/>
      <c r="XH381" s="0"/>
      <c r="XI381" s="0"/>
      <c r="XJ381" s="0"/>
      <c r="XK381" s="0"/>
      <c r="XL381" s="0"/>
      <c r="XM381" s="0"/>
      <c r="XN381" s="0"/>
      <c r="XO381" s="0"/>
      <c r="XP381" s="0"/>
      <c r="XQ381" s="0"/>
      <c r="XR381" s="0"/>
      <c r="XS381" s="0"/>
      <c r="XT381" s="0"/>
      <c r="XU381" s="0"/>
      <c r="XV381" s="0"/>
      <c r="XW381" s="0"/>
      <c r="XX381" s="0"/>
      <c r="XY381" s="0"/>
      <c r="XZ381" s="0"/>
      <c r="YA381" s="0"/>
      <c r="YB381" s="0"/>
      <c r="YC381" s="0"/>
      <c r="YD381" s="0"/>
      <c r="YE381" s="0"/>
      <c r="YF381" s="0"/>
      <c r="YG381" s="0"/>
      <c r="YH381" s="0"/>
      <c r="YI381" s="0"/>
      <c r="YJ381" s="0"/>
      <c r="YK381" s="0"/>
      <c r="YL381" s="0"/>
      <c r="YM381" s="0"/>
      <c r="YN381" s="0"/>
      <c r="YO381" s="0"/>
      <c r="YP381" s="0"/>
      <c r="YQ381" s="0"/>
      <c r="YR381" s="0"/>
      <c r="YS381" s="0"/>
      <c r="YT381" s="0"/>
      <c r="YU381" s="0"/>
      <c r="YV381" s="0"/>
      <c r="YW381" s="0"/>
      <c r="YX381" s="0"/>
      <c r="YY381" s="0"/>
      <c r="YZ381" s="0"/>
      <c r="ZA381" s="0"/>
      <c r="ZB381" s="0"/>
      <c r="ZC381" s="0"/>
      <c r="ZD381" s="0"/>
      <c r="ZE381" s="0"/>
      <c r="ZF381" s="0"/>
      <c r="ZG381" s="0"/>
      <c r="ZH381" s="0"/>
      <c r="ZI381" s="0"/>
      <c r="ZJ381" s="0"/>
      <c r="ZK381" s="0"/>
      <c r="ZL381" s="0"/>
      <c r="ZM381" s="0"/>
      <c r="ZN381" s="0"/>
      <c r="ZO381" s="0"/>
      <c r="ZP381" s="0"/>
      <c r="ZQ381" s="0"/>
      <c r="ZR381" s="0"/>
      <c r="ZS381" s="0"/>
      <c r="ZT381" s="0"/>
      <c r="ZU381" s="0"/>
      <c r="ZV381" s="0"/>
      <c r="ZW381" s="0"/>
      <c r="ZX381" s="0"/>
      <c r="ZY381" s="0"/>
      <c r="ZZ381" s="0"/>
      <c r="AAA381" s="0"/>
      <c r="AAB381" s="0"/>
      <c r="AAC381" s="0"/>
      <c r="AAD381" s="0"/>
      <c r="AAE381" s="0"/>
      <c r="AAF381" s="0"/>
      <c r="AAG381" s="0"/>
      <c r="AAH381" s="0"/>
      <c r="AAI381" s="0"/>
      <c r="AAJ381" s="0"/>
      <c r="AAK381" s="0"/>
      <c r="AAL381" s="0"/>
      <c r="AAM381" s="0"/>
      <c r="AAN381" s="0"/>
      <c r="AAO381" s="0"/>
      <c r="AAP381" s="0"/>
      <c r="AAQ381" s="0"/>
      <c r="AAR381" s="0"/>
      <c r="AAS381" s="0"/>
      <c r="AAT381" s="0"/>
      <c r="AAU381" s="0"/>
      <c r="AAV381" s="0"/>
      <c r="AAW381" s="0"/>
      <c r="AAX381" s="0"/>
      <c r="AAY381" s="0"/>
      <c r="AAZ381" s="0"/>
      <c r="ABA381" s="0"/>
      <c r="ABB381" s="0"/>
      <c r="ABC381" s="0"/>
      <c r="ABD381" s="0"/>
      <c r="ABE381" s="0"/>
      <c r="ABF381" s="0"/>
      <c r="ABG381" s="0"/>
      <c r="ABH381" s="0"/>
      <c r="ABI381" s="0"/>
      <c r="ABJ381" s="0"/>
      <c r="ABK381" s="0"/>
      <c r="ABL381" s="0"/>
      <c r="ABM381" s="0"/>
      <c r="ABN381" s="0"/>
      <c r="ABO381" s="0"/>
      <c r="ABP381" s="0"/>
      <c r="ABQ381" s="0"/>
      <c r="ABR381" s="0"/>
      <c r="ABS381" s="0"/>
      <c r="ABT381" s="0"/>
      <c r="ABU381" s="0"/>
      <c r="ABV381" s="0"/>
      <c r="ABW381" s="0"/>
      <c r="ABX381" s="0"/>
      <c r="ABY381" s="0"/>
      <c r="ABZ381" s="0"/>
      <c r="ACA381" s="0"/>
      <c r="ACB381" s="0"/>
      <c r="ACC381" s="0"/>
      <c r="ACD381" s="0"/>
      <c r="ACE381" s="0"/>
      <c r="ACF381" s="0"/>
      <c r="ACG381" s="0"/>
      <c r="ACH381" s="0"/>
      <c r="ACI381" s="0"/>
      <c r="ACJ381" s="0"/>
      <c r="ACK381" s="0"/>
      <c r="ACL381" s="0"/>
      <c r="ACM381" s="0"/>
      <c r="ACN381" s="0"/>
      <c r="ACO381" s="0"/>
      <c r="ACP381" s="0"/>
      <c r="ACQ381" s="0"/>
      <c r="ACR381" s="0"/>
      <c r="ACS381" s="0"/>
      <c r="ACT381" s="0"/>
      <c r="ACU381" s="0"/>
      <c r="ACV381" s="0"/>
      <c r="ACW381" s="0"/>
      <c r="ACX381" s="0"/>
      <c r="ACY381" s="0"/>
      <c r="ACZ381" s="0"/>
      <c r="ADA381" s="0"/>
      <c r="ADB381" s="0"/>
      <c r="ADC381" s="0"/>
      <c r="ADD381" s="0"/>
      <c r="ADE381" s="0"/>
      <c r="ADF381" s="0"/>
      <c r="ADG381" s="0"/>
      <c r="ADH381" s="0"/>
      <c r="ADI381" s="0"/>
      <c r="ADJ381" s="0"/>
      <c r="ADK381" s="0"/>
      <c r="ADL381" s="0"/>
      <c r="ADM381" s="0"/>
      <c r="ADN381" s="0"/>
      <c r="ADO381" s="0"/>
      <c r="ADP381" s="0"/>
      <c r="ADQ381" s="0"/>
      <c r="ADR381" s="0"/>
      <c r="ADS381" s="0"/>
      <c r="ADT381" s="0"/>
      <c r="ADU381" s="0"/>
      <c r="ADV381" s="0"/>
      <c r="ADW381" s="0"/>
      <c r="ADX381" s="0"/>
      <c r="ADY381" s="0"/>
      <c r="ADZ381" s="0"/>
      <c r="AEA381" s="0"/>
      <c r="AEB381" s="0"/>
      <c r="AEC381" s="0"/>
    </row>
    <row r="382" customFormat="false" ht="15" hidden="false" customHeight="true" outlineLevel="0" collapsed="false">
      <c r="A382" s="0"/>
      <c r="B382" s="0"/>
      <c r="C382" s="294"/>
      <c r="D382" s="221"/>
      <c r="E382" s="257" t="s">
        <v>802</v>
      </c>
      <c r="F382" s="12" t="n">
        <f aca="false">SUMIF(B185:B238,"=1")/1</f>
        <v>7</v>
      </c>
      <c r="G382" s="12" t="n">
        <f aca="false">SUMIF(B185:B238,"=2")/2</f>
        <v>6</v>
      </c>
      <c r="H382" s="12" t="n">
        <f aca="false">SUMIF(B185:B238,"=3")/3</f>
        <v>37</v>
      </c>
      <c r="I382" s="12" t="n">
        <f aca="false">SUMIF(B185:B238,"=4")/4</f>
        <v>0</v>
      </c>
      <c r="J382" s="12" t="n">
        <f aca="false">SUMIF(B185:B238,"=5")/5</f>
        <v>4</v>
      </c>
      <c r="K382" s="6" t="n">
        <f aca="false">SUM(F382:J382)</f>
        <v>54</v>
      </c>
      <c r="L382" s="258"/>
      <c r="M382" s="259"/>
      <c r="N382" s="262"/>
      <c r="O382" s="260"/>
      <c r="P382" s="255" t="n">
        <v>1945</v>
      </c>
      <c r="Q382" s="256"/>
      <c r="R382" s="182"/>
      <c r="S382" s="264"/>
      <c r="T382" s="265"/>
      <c r="U382" s="264"/>
      <c r="V382" s="264"/>
      <c r="W382" s="264"/>
      <c r="X382" s="264"/>
      <c r="Y382" s="264"/>
      <c r="Z382" s="264"/>
      <c r="AA382" s="264"/>
      <c r="AB382" s="266"/>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c r="CW382" s="0"/>
      <c r="CX382" s="0"/>
      <c r="CY382" s="0"/>
      <c r="CZ382" s="0"/>
      <c r="DA382" s="0"/>
      <c r="DB382" s="0"/>
      <c r="DC382" s="0"/>
      <c r="DD382" s="0"/>
      <c r="DE382" s="0"/>
      <c r="DF382" s="0"/>
      <c r="DG382" s="0"/>
      <c r="DH382" s="0"/>
      <c r="DI382" s="0"/>
      <c r="DJ382" s="0"/>
      <c r="DK382" s="0"/>
      <c r="DL382" s="0"/>
      <c r="DM382" s="0"/>
      <c r="DN382" s="0"/>
      <c r="DO382" s="0"/>
      <c r="DP382" s="0"/>
      <c r="DQ382" s="0"/>
      <c r="DR382" s="0"/>
      <c r="DS382" s="0"/>
      <c r="DT382" s="0"/>
      <c r="DU382" s="0"/>
      <c r="DV382" s="0"/>
      <c r="DW382" s="0"/>
      <c r="DX382" s="0"/>
      <c r="DY382" s="0"/>
      <c r="DZ382" s="0"/>
      <c r="EA382" s="0"/>
      <c r="EB382" s="0"/>
      <c r="EC382" s="0"/>
      <c r="ED382" s="0"/>
      <c r="EE382" s="0"/>
      <c r="EF382" s="0"/>
      <c r="EG382" s="0"/>
      <c r="EH382" s="0"/>
      <c r="EI382" s="0"/>
      <c r="EJ382" s="0"/>
      <c r="EK382" s="0"/>
      <c r="EL382" s="0"/>
      <c r="EM382" s="0"/>
      <c r="EN382" s="0"/>
      <c r="EO382" s="0"/>
      <c r="EP382" s="0"/>
      <c r="EQ382" s="0"/>
      <c r="ER382" s="0"/>
      <c r="ES382" s="0"/>
      <c r="ET382" s="0"/>
      <c r="EU382" s="0"/>
      <c r="EV382" s="0"/>
      <c r="EW382" s="0"/>
      <c r="EX382" s="0"/>
      <c r="EY382" s="0"/>
      <c r="EZ382" s="0"/>
      <c r="FA382" s="0"/>
      <c r="FB382" s="0"/>
      <c r="FC382" s="0"/>
      <c r="FD382" s="0"/>
      <c r="FE382" s="0"/>
      <c r="FF382" s="0"/>
      <c r="FG382" s="0"/>
      <c r="FH382" s="0"/>
      <c r="FI382" s="0"/>
      <c r="FJ382" s="0"/>
      <c r="FK382" s="0"/>
      <c r="FL382" s="0"/>
      <c r="FM382" s="0"/>
      <c r="FN382" s="0"/>
      <c r="FO382" s="0"/>
      <c r="FP382" s="0"/>
      <c r="FQ382" s="0"/>
      <c r="FR382" s="0"/>
      <c r="FS382" s="0"/>
      <c r="FT382" s="0"/>
      <c r="FU382" s="0"/>
      <c r="FV382" s="0"/>
      <c r="FW382" s="0"/>
      <c r="FX382" s="0"/>
      <c r="FY382" s="0"/>
      <c r="FZ382" s="0"/>
      <c r="GA382" s="0"/>
      <c r="GB382" s="0"/>
      <c r="GC382" s="0"/>
      <c r="GD382" s="0"/>
      <c r="GE382" s="0"/>
      <c r="GF382" s="0"/>
      <c r="GG382" s="0"/>
      <c r="GH382" s="0"/>
      <c r="GI382" s="0"/>
      <c r="GJ382" s="0"/>
      <c r="GK382" s="0"/>
      <c r="GL382" s="0"/>
      <c r="GM382" s="0"/>
      <c r="GN382" s="0"/>
      <c r="GO382" s="0"/>
      <c r="GP382" s="0"/>
      <c r="GQ382" s="0"/>
      <c r="GR382" s="0"/>
      <c r="GS382" s="0"/>
      <c r="GT382" s="0"/>
      <c r="GU382" s="0"/>
      <c r="GV382" s="0"/>
      <c r="GW382" s="0"/>
      <c r="GX382" s="0"/>
      <c r="GY382" s="0"/>
      <c r="GZ382" s="0"/>
      <c r="HA382" s="0"/>
      <c r="HB382" s="0"/>
      <c r="HC382" s="0"/>
      <c r="HD382" s="0"/>
      <c r="HE382" s="0"/>
      <c r="HF382" s="0"/>
      <c r="HG382" s="0"/>
      <c r="HH382" s="0"/>
      <c r="HI382" s="0"/>
      <c r="HJ382" s="0"/>
      <c r="HK382" s="0"/>
      <c r="HL382" s="0"/>
      <c r="HM382" s="0"/>
      <c r="HN382" s="0"/>
      <c r="HO382" s="0"/>
      <c r="HP382" s="0"/>
      <c r="HQ382" s="0"/>
      <c r="HR382" s="0"/>
      <c r="HS382" s="0"/>
      <c r="HT382" s="0"/>
      <c r="HU382" s="0"/>
      <c r="HV382" s="0"/>
      <c r="HW382" s="0"/>
      <c r="HX382" s="0"/>
      <c r="HY382" s="0"/>
      <c r="HZ382" s="0"/>
      <c r="IA382" s="0"/>
      <c r="IB382" s="0"/>
      <c r="IC382" s="0"/>
      <c r="ID382" s="0"/>
      <c r="IE382" s="0"/>
      <c r="IF382" s="0"/>
      <c r="IG382" s="0"/>
      <c r="IH382" s="0"/>
      <c r="II382" s="0"/>
      <c r="IJ382" s="0"/>
      <c r="IK382" s="0"/>
      <c r="IL382" s="0"/>
      <c r="IM382" s="0"/>
      <c r="IN382" s="0"/>
      <c r="IO382" s="0"/>
      <c r="IP382" s="0"/>
      <c r="IQ382" s="0"/>
      <c r="IR382" s="0"/>
      <c r="IS382" s="0"/>
      <c r="IT382" s="0"/>
      <c r="IU382" s="0"/>
      <c r="IV382" s="0"/>
      <c r="IW382" s="0"/>
      <c r="IX382" s="0"/>
      <c r="IY382" s="0"/>
      <c r="IZ382" s="0"/>
      <c r="JA382" s="0"/>
      <c r="JB382" s="0"/>
      <c r="JC382" s="0"/>
      <c r="JD382" s="0"/>
      <c r="JE382" s="0"/>
      <c r="JF382" s="0"/>
      <c r="JG382" s="0"/>
      <c r="JH382" s="0"/>
      <c r="JI382" s="0"/>
      <c r="JJ382" s="0"/>
      <c r="JK382" s="0"/>
      <c r="JL382" s="0"/>
      <c r="JM382" s="0"/>
      <c r="JN382" s="0"/>
      <c r="JO382" s="0"/>
      <c r="JP382" s="0"/>
      <c r="JQ382" s="0"/>
      <c r="JR382" s="0"/>
      <c r="JS382" s="0"/>
      <c r="JT382" s="0"/>
      <c r="JU382" s="0"/>
      <c r="JV382" s="0"/>
      <c r="JW382" s="0"/>
      <c r="JX382" s="0"/>
      <c r="JY382" s="0"/>
      <c r="JZ382" s="0"/>
      <c r="KA382" s="0"/>
      <c r="KB382" s="0"/>
      <c r="KC382" s="0"/>
      <c r="KD382" s="0"/>
      <c r="KE382" s="0"/>
      <c r="KF382" s="0"/>
      <c r="KG382" s="0"/>
      <c r="KH382" s="0"/>
      <c r="KI382" s="0"/>
      <c r="KJ382" s="0"/>
      <c r="KK382" s="0"/>
      <c r="KL382" s="0"/>
      <c r="KM382" s="0"/>
      <c r="KN382" s="0"/>
      <c r="KO382" s="0"/>
      <c r="KP382" s="0"/>
      <c r="KQ382" s="0"/>
      <c r="KR382" s="0"/>
      <c r="KS382" s="0"/>
      <c r="KT382" s="0"/>
      <c r="KU382" s="0"/>
      <c r="KV382" s="0"/>
      <c r="KW382" s="0"/>
      <c r="KX382" s="0"/>
      <c r="KY382" s="0"/>
      <c r="KZ382" s="0"/>
      <c r="LA382" s="0"/>
      <c r="LB382" s="0"/>
      <c r="LC382" s="0"/>
      <c r="LD382" s="0"/>
      <c r="LE382" s="0"/>
      <c r="LF382" s="0"/>
      <c r="LG382" s="0"/>
      <c r="LH382" s="0"/>
      <c r="LI382" s="0"/>
      <c r="LJ382" s="0"/>
      <c r="LK382" s="0"/>
      <c r="LL382" s="0"/>
      <c r="LM382" s="0"/>
      <c r="LN382" s="0"/>
      <c r="LO382" s="0"/>
      <c r="LP382" s="0"/>
      <c r="LQ382" s="0"/>
      <c r="LR382" s="0"/>
      <c r="LS382" s="0"/>
      <c r="LT382" s="0"/>
      <c r="LU382" s="0"/>
      <c r="LV382" s="0"/>
      <c r="LW382" s="0"/>
      <c r="LX382" s="0"/>
      <c r="LY382" s="0"/>
      <c r="LZ382" s="0"/>
      <c r="MA382" s="0"/>
      <c r="MB382" s="0"/>
      <c r="MC382" s="0"/>
      <c r="MD382" s="0"/>
      <c r="ME382" s="0"/>
      <c r="MF382" s="0"/>
      <c r="MG382" s="0"/>
      <c r="MH382" s="0"/>
      <c r="MI382" s="0"/>
      <c r="MJ382" s="0"/>
      <c r="MK382" s="0"/>
      <c r="ML382" s="0"/>
      <c r="MM382" s="0"/>
      <c r="MN382" s="0"/>
      <c r="MO382" s="0"/>
      <c r="MP382" s="0"/>
      <c r="MQ382" s="0"/>
      <c r="MR382" s="0"/>
      <c r="MS382" s="0"/>
      <c r="MT382" s="0"/>
      <c r="MU382" s="0"/>
      <c r="MV382" s="0"/>
      <c r="MW382" s="0"/>
      <c r="MX382" s="0"/>
      <c r="MY382" s="0"/>
      <c r="MZ382" s="0"/>
      <c r="NA382" s="0"/>
      <c r="NB382" s="0"/>
      <c r="NC382" s="0"/>
      <c r="ND382" s="0"/>
      <c r="NE382" s="0"/>
      <c r="NF382" s="0"/>
      <c r="NG382" s="0"/>
      <c r="NH382" s="0"/>
      <c r="NI382" s="0"/>
      <c r="NJ382" s="0"/>
      <c r="NK382" s="0"/>
      <c r="NL382" s="0"/>
      <c r="NM382" s="0"/>
      <c r="NN382" s="0"/>
      <c r="NO382" s="0"/>
      <c r="NP382" s="0"/>
      <c r="NQ382" s="0"/>
      <c r="NR382" s="0"/>
      <c r="NS382" s="0"/>
      <c r="NT382" s="0"/>
      <c r="NU382" s="0"/>
      <c r="NV382" s="0"/>
      <c r="NW382" s="0"/>
      <c r="NX382" s="0"/>
      <c r="NY382" s="0"/>
      <c r="NZ382" s="0"/>
      <c r="OA382" s="0"/>
      <c r="OB382" s="0"/>
      <c r="OC382" s="0"/>
      <c r="OD382" s="0"/>
      <c r="OE382" s="0"/>
      <c r="OF382" s="0"/>
      <c r="OG382" s="0"/>
      <c r="OH382" s="0"/>
      <c r="OI382" s="0"/>
      <c r="OJ382" s="0"/>
      <c r="OK382" s="0"/>
      <c r="OL382" s="0"/>
      <c r="OM382" s="0"/>
      <c r="ON382" s="0"/>
      <c r="OO382" s="0"/>
      <c r="OP382" s="0"/>
      <c r="OQ382" s="0"/>
      <c r="OR382" s="0"/>
      <c r="OS382" s="0"/>
      <c r="OT382" s="0"/>
      <c r="OU382" s="0"/>
      <c r="OV382" s="0"/>
      <c r="OW382" s="0"/>
      <c r="OX382" s="0"/>
      <c r="OY382" s="0"/>
      <c r="OZ382" s="0"/>
      <c r="PA382" s="0"/>
      <c r="PB382" s="0"/>
      <c r="PC382" s="0"/>
      <c r="PD382" s="0"/>
      <c r="PE382" s="0"/>
      <c r="PF382" s="0"/>
      <c r="PG382" s="0"/>
      <c r="PH382" s="0"/>
      <c r="PI382" s="0"/>
      <c r="PJ382" s="0"/>
      <c r="PK382" s="0"/>
      <c r="PL382" s="0"/>
      <c r="PM382" s="0"/>
      <c r="PN382" s="0"/>
      <c r="PO382" s="0"/>
      <c r="PP382" s="0"/>
      <c r="PQ382" s="0"/>
      <c r="PR382" s="0"/>
      <c r="PS382" s="0"/>
      <c r="PT382" s="0"/>
      <c r="PU382" s="0"/>
      <c r="PV382" s="0"/>
      <c r="PW382" s="0"/>
      <c r="PX382" s="0"/>
      <c r="PY382" s="0"/>
      <c r="PZ382" s="0"/>
      <c r="QA382" s="0"/>
      <c r="QB382" s="0"/>
      <c r="QC382" s="0"/>
      <c r="QD382" s="0"/>
      <c r="QE382" s="0"/>
      <c r="QF382" s="0"/>
      <c r="QG382" s="0"/>
      <c r="QH382" s="0"/>
      <c r="QI382" s="0"/>
      <c r="QJ382" s="0"/>
      <c r="QK382" s="0"/>
      <c r="QL382" s="0"/>
      <c r="QM382" s="0"/>
      <c r="QN382" s="0"/>
      <c r="QO382" s="0"/>
      <c r="QP382" s="0"/>
      <c r="QQ382" s="0"/>
      <c r="QR382" s="0"/>
      <c r="QS382" s="0"/>
      <c r="QT382" s="0"/>
      <c r="QU382" s="0"/>
      <c r="QV382" s="0"/>
      <c r="QW382" s="0"/>
      <c r="QX382" s="0"/>
      <c r="QY382" s="0"/>
      <c r="QZ382" s="0"/>
      <c r="RA382" s="0"/>
      <c r="RB382" s="0"/>
      <c r="RC382" s="0"/>
      <c r="RD382" s="0"/>
      <c r="RE382" s="0"/>
      <c r="RF382" s="0"/>
      <c r="RG382" s="0"/>
      <c r="RH382" s="0"/>
      <c r="RI382" s="0"/>
      <c r="RJ382" s="0"/>
      <c r="RK382" s="0"/>
      <c r="RL382" s="0"/>
      <c r="RM382" s="0"/>
      <c r="RN382" s="0"/>
      <c r="RO382" s="0"/>
      <c r="RP382" s="0"/>
      <c r="RQ382" s="0"/>
      <c r="RR382" s="0"/>
      <c r="RS382" s="0"/>
      <c r="RT382" s="0"/>
      <c r="RU382" s="0"/>
      <c r="RV382" s="0"/>
      <c r="RW382" s="0"/>
      <c r="RX382" s="0"/>
      <c r="RY382" s="0"/>
      <c r="RZ382" s="0"/>
      <c r="SA382" s="0"/>
      <c r="SB382" s="0"/>
      <c r="SC382" s="0"/>
      <c r="SD382" s="0"/>
      <c r="SE382" s="0"/>
      <c r="SF382" s="0"/>
      <c r="SG382" s="0"/>
      <c r="SH382" s="0"/>
      <c r="SI382" s="0"/>
      <c r="SJ382" s="0"/>
      <c r="SK382" s="0"/>
      <c r="SL382" s="0"/>
      <c r="SM382" s="0"/>
      <c r="SN382" s="0"/>
      <c r="SO382" s="0"/>
      <c r="SP382" s="0"/>
      <c r="SQ382" s="0"/>
      <c r="SR382" s="0"/>
      <c r="SS382" s="0"/>
      <c r="ST382" s="0"/>
      <c r="SU382" s="0"/>
      <c r="SV382" s="0"/>
      <c r="SW382" s="0"/>
      <c r="SX382" s="0"/>
      <c r="SY382" s="0"/>
      <c r="SZ382" s="0"/>
      <c r="TA382" s="0"/>
      <c r="TB382" s="0"/>
      <c r="TC382" s="0"/>
      <c r="TD382" s="0"/>
      <c r="TE382" s="0"/>
      <c r="TF382" s="0"/>
      <c r="TG382" s="0"/>
      <c r="TH382" s="0"/>
      <c r="TI382" s="0"/>
      <c r="TJ382" s="0"/>
      <c r="TK382" s="0"/>
      <c r="TL382" s="0"/>
      <c r="TM382" s="0"/>
      <c r="TN382" s="0"/>
      <c r="TO382" s="0"/>
      <c r="TP382" s="0"/>
      <c r="TQ382" s="0"/>
      <c r="TR382" s="0"/>
      <c r="TS382" s="0"/>
      <c r="TT382" s="0"/>
      <c r="TU382" s="0"/>
      <c r="TV382" s="0"/>
      <c r="TW382" s="0"/>
      <c r="TX382" s="0"/>
      <c r="TY382" s="0"/>
      <c r="TZ382" s="0"/>
      <c r="UA382" s="0"/>
      <c r="UB382" s="0"/>
      <c r="UC382" s="0"/>
      <c r="UD382" s="0"/>
      <c r="UE382" s="0"/>
      <c r="UF382" s="0"/>
      <c r="UG382" s="0"/>
      <c r="UH382" s="0"/>
      <c r="UI382" s="0"/>
      <c r="UJ382" s="0"/>
      <c r="UK382" s="0"/>
      <c r="UL382" s="0"/>
      <c r="UM382" s="0"/>
      <c r="UN382" s="0"/>
      <c r="UO382" s="0"/>
      <c r="UP382" s="0"/>
      <c r="UQ382" s="0"/>
      <c r="UR382" s="0"/>
      <c r="US382" s="0"/>
      <c r="UT382" s="0"/>
      <c r="UU382" s="0"/>
      <c r="UV382" s="0"/>
      <c r="UW382" s="0"/>
      <c r="UX382" s="0"/>
      <c r="UY382" s="0"/>
      <c r="UZ382" s="0"/>
      <c r="VA382" s="0"/>
      <c r="VB382" s="0"/>
      <c r="VC382" s="0"/>
      <c r="VD382" s="0"/>
      <c r="VE382" s="0"/>
      <c r="VF382" s="0"/>
      <c r="VG382" s="0"/>
      <c r="VH382" s="0"/>
      <c r="VI382" s="0"/>
      <c r="VJ382" s="0"/>
      <c r="VK382" s="0"/>
      <c r="VL382" s="0"/>
      <c r="VM382" s="0"/>
      <c r="VN382" s="0"/>
      <c r="VO382" s="0"/>
      <c r="VP382" s="0"/>
      <c r="VQ382" s="0"/>
      <c r="VR382" s="0"/>
      <c r="VS382" s="0"/>
      <c r="VT382" s="0"/>
      <c r="VU382" s="0"/>
      <c r="VV382" s="0"/>
      <c r="VW382" s="0"/>
      <c r="VX382" s="0"/>
      <c r="VY382" s="0"/>
      <c r="VZ382" s="0"/>
      <c r="WA382" s="0"/>
      <c r="WB382" s="0"/>
      <c r="WC382" s="0"/>
      <c r="WD382" s="0"/>
      <c r="WE382" s="0"/>
      <c r="WF382" s="0"/>
      <c r="WG382" s="0"/>
      <c r="WH382" s="0"/>
      <c r="WI382" s="0"/>
      <c r="WJ382" s="0"/>
      <c r="WK382" s="0"/>
      <c r="WL382" s="0"/>
      <c r="WM382" s="0"/>
      <c r="WN382" s="0"/>
      <c r="WO382" s="0"/>
      <c r="WP382" s="0"/>
      <c r="WQ382" s="0"/>
      <c r="WR382" s="0"/>
      <c r="WS382" s="0"/>
      <c r="WT382" s="0"/>
      <c r="WU382" s="0"/>
      <c r="WV382" s="0"/>
      <c r="WW382" s="0"/>
      <c r="WX382" s="0"/>
      <c r="WY382" s="0"/>
      <c r="WZ382" s="0"/>
      <c r="XA382" s="0"/>
      <c r="XB382" s="0"/>
      <c r="XC382" s="0"/>
      <c r="XD382" s="0"/>
      <c r="XE382" s="0"/>
      <c r="XF382" s="0"/>
      <c r="XG382" s="0"/>
      <c r="XH382" s="0"/>
      <c r="XI382" s="0"/>
      <c r="XJ382" s="0"/>
      <c r="XK382" s="0"/>
      <c r="XL382" s="0"/>
      <c r="XM382" s="0"/>
      <c r="XN382" s="0"/>
      <c r="XO382" s="0"/>
      <c r="XP382" s="0"/>
      <c r="XQ382" s="0"/>
      <c r="XR382" s="0"/>
      <c r="XS382" s="0"/>
      <c r="XT382" s="0"/>
      <c r="XU382" s="0"/>
      <c r="XV382" s="0"/>
      <c r="XW382" s="0"/>
      <c r="XX382" s="0"/>
      <c r="XY382" s="0"/>
      <c r="XZ382" s="0"/>
      <c r="YA382" s="0"/>
      <c r="YB382" s="0"/>
      <c r="YC382" s="0"/>
      <c r="YD382" s="0"/>
      <c r="YE382" s="0"/>
      <c r="YF382" s="0"/>
      <c r="YG382" s="0"/>
      <c r="YH382" s="0"/>
      <c r="YI382" s="0"/>
      <c r="YJ382" s="0"/>
      <c r="YK382" s="0"/>
      <c r="YL382" s="0"/>
      <c r="YM382" s="0"/>
      <c r="YN382" s="0"/>
      <c r="YO382" s="0"/>
      <c r="YP382" s="0"/>
      <c r="YQ382" s="0"/>
      <c r="YR382" s="0"/>
      <c r="YS382" s="0"/>
      <c r="YT382" s="0"/>
      <c r="YU382" s="0"/>
      <c r="YV382" s="0"/>
      <c r="YW382" s="0"/>
      <c r="YX382" s="0"/>
      <c r="YY382" s="0"/>
      <c r="YZ382" s="0"/>
      <c r="ZA382" s="0"/>
      <c r="ZB382" s="0"/>
      <c r="ZC382" s="0"/>
      <c r="ZD382" s="0"/>
      <c r="ZE382" s="0"/>
      <c r="ZF382" s="0"/>
      <c r="ZG382" s="0"/>
      <c r="ZH382" s="0"/>
      <c r="ZI382" s="0"/>
      <c r="ZJ382" s="0"/>
      <c r="ZK382" s="0"/>
      <c r="ZL382" s="0"/>
      <c r="ZM382" s="0"/>
      <c r="ZN382" s="0"/>
      <c r="ZO382" s="0"/>
      <c r="ZP382" s="0"/>
      <c r="ZQ382" s="0"/>
      <c r="ZR382" s="0"/>
      <c r="ZS382" s="0"/>
      <c r="ZT382" s="0"/>
      <c r="ZU382" s="0"/>
      <c r="ZV382" s="0"/>
      <c r="ZW382" s="0"/>
      <c r="ZX382" s="0"/>
      <c r="ZY382" s="0"/>
      <c r="ZZ382" s="0"/>
      <c r="AAA382" s="0"/>
      <c r="AAB382" s="0"/>
      <c r="AAC382" s="0"/>
      <c r="AAD382" s="0"/>
      <c r="AAE382" s="0"/>
      <c r="AAF382" s="0"/>
      <c r="AAG382" s="0"/>
      <c r="AAH382" s="0"/>
      <c r="AAI382" s="0"/>
      <c r="AAJ382" s="0"/>
      <c r="AAK382" s="0"/>
      <c r="AAL382" s="0"/>
      <c r="AAM382" s="0"/>
      <c r="AAN382" s="0"/>
      <c r="AAO382" s="0"/>
      <c r="AAP382" s="0"/>
      <c r="AAQ382" s="0"/>
      <c r="AAR382" s="0"/>
      <c r="AAS382" s="0"/>
      <c r="AAT382" s="0"/>
      <c r="AAU382" s="0"/>
      <c r="AAV382" s="0"/>
      <c r="AAW382" s="0"/>
      <c r="AAX382" s="0"/>
      <c r="AAY382" s="0"/>
      <c r="AAZ382" s="0"/>
      <c r="ABA382" s="0"/>
      <c r="ABB382" s="0"/>
      <c r="ABC382" s="0"/>
      <c r="ABD382" s="0"/>
      <c r="ABE382" s="0"/>
      <c r="ABF382" s="0"/>
      <c r="ABG382" s="0"/>
      <c r="ABH382" s="0"/>
      <c r="ABI382" s="0"/>
      <c r="ABJ382" s="0"/>
      <c r="ABK382" s="0"/>
      <c r="ABL382" s="0"/>
      <c r="ABM382" s="0"/>
      <c r="ABN382" s="0"/>
      <c r="ABO382" s="0"/>
      <c r="ABP382" s="0"/>
      <c r="ABQ382" s="0"/>
      <c r="ABR382" s="0"/>
      <c r="ABS382" s="0"/>
      <c r="ABT382" s="0"/>
      <c r="ABU382" s="0"/>
      <c r="ABV382" s="0"/>
      <c r="ABW382" s="0"/>
      <c r="ABX382" s="0"/>
      <c r="ABY382" s="0"/>
      <c r="ABZ382" s="0"/>
      <c r="ACA382" s="0"/>
      <c r="ACB382" s="0"/>
      <c r="ACC382" s="0"/>
      <c r="ACD382" s="0"/>
      <c r="ACE382" s="0"/>
      <c r="ACF382" s="0"/>
      <c r="ACG382" s="0"/>
      <c r="ACH382" s="0"/>
      <c r="ACI382" s="0"/>
      <c r="ACJ382" s="0"/>
      <c r="ACK382" s="0"/>
      <c r="ACL382" s="0"/>
      <c r="ACM382" s="0"/>
      <c r="ACN382" s="0"/>
      <c r="ACO382" s="0"/>
      <c r="ACP382" s="0"/>
      <c r="ACQ382" s="0"/>
      <c r="ACR382" s="0"/>
      <c r="ACS382" s="0"/>
      <c r="ACT382" s="0"/>
      <c r="ACU382" s="0"/>
      <c r="ACV382" s="0"/>
      <c r="ACW382" s="0"/>
      <c r="ACX382" s="0"/>
      <c r="ACY382" s="0"/>
      <c r="ACZ382" s="0"/>
      <c r="ADA382" s="0"/>
      <c r="ADB382" s="0"/>
      <c r="ADC382" s="0"/>
      <c r="ADD382" s="0"/>
      <c r="ADE382" s="0"/>
      <c r="ADF382" s="0"/>
      <c r="ADG382" s="0"/>
      <c r="ADH382" s="0"/>
      <c r="ADI382" s="0"/>
      <c r="ADJ382" s="0"/>
      <c r="ADK382" s="0"/>
      <c r="ADL382" s="0"/>
      <c r="ADM382" s="0"/>
      <c r="ADN382" s="0"/>
      <c r="ADO382" s="0"/>
      <c r="ADP382" s="0"/>
      <c r="ADQ382" s="0"/>
      <c r="ADR382" s="0"/>
      <c r="ADS382" s="0"/>
      <c r="ADT382" s="0"/>
      <c r="ADU382" s="0"/>
      <c r="ADV382" s="0"/>
      <c r="ADW382" s="0"/>
      <c r="ADX382" s="0"/>
      <c r="ADY382" s="0"/>
      <c r="ADZ382" s="0"/>
      <c r="AEA382" s="0"/>
      <c r="AEB382" s="0"/>
      <c r="AEC382" s="0"/>
    </row>
    <row r="383" customFormat="false" ht="15" hidden="false" customHeight="true" outlineLevel="0" collapsed="false">
      <c r="A383" s="0"/>
      <c r="B383" s="0"/>
      <c r="C383" s="290" t="s">
        <v>803</v>
      </c>
      <c r="D383" s="221"/>
      <c r="E383" s="257" t="s">
        <v>804</v>
      </c>
      <c r="F383" s="12" t="n">
        <f aca="false">SUMIF(B239:B273,"=1")/1</f>
        <v>3</v>
      </c>
      <c r="G383" s="12" t="n">
        <f aca="false">SUMIF(B239:B273,"=2")/2</f>
        <v>1</v>
      </c>
      <c r="H383" s="12" t="n">
        <f aca="false">SUMIF(B239:B273,"=3")/3</f>
        <v>30</v>
      </c>
      <c r="I383" s="12" t="n">
        <f aca="false">SUMIF(B239:B273,"=4")/4</f>
        <v>0</v>
      </c>
      <c r="J383" s="12" t="n">
        <f aca="false">SUMIF(B239:B273,"=5")/5</f>
        <v>1</v>
      </c>
      <c r="K383" s="6" t="n">
        <f aca="false">SUM(F383:J383)</f>
        <v>35</v>
      </c>
      <c r="L383" s="258"/>
      <c r="M383" s="259"/>
      <c r="N383" s="262"/>
      <c r="O383" s="260"/>
      <c r="P383" s="255" t="n">
        <v>1955</v>
      </c>
      <c r="Q383" s="256"/>
      <c r="R383" s="182"/>
      <c r="S383" s="264"/>
      <c r="T383" s="265"/>
      <c r="U383" s="264"/>
      <c r="V383" s="264"/>
      <c r="W383" s="264"/>
      <c r="X383" s="264"/>
      <c r="Y383" s="264"/>
      <c r="Z383" s="264"/>
      <c r="AA383" s="264"/>
      <c r="AB383" s="266"/>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c r="CX383" s="0"/>
      <c r="CY383" s="0"/>
      <c r="CZ383" s="0"/>
      <c r="DA383" s="0"/>
      <c r="DB383" s="0"/>
      <c r="DC383" s="0"/>
      <c r="DD383" s="0"/>
      <c r="DE383" s="0"/>
      <c r="DF383" s="0"/>
      <c r="DG383" s="0"/>
      <c r="DH383" s="0"/>
      <c r="DI383" s="0"/>
      <c r="DJ383" s="0"/>
      <c r="DK383" s="0"/>
      <c r="DL383" s="0"/>
      <c r="DM383" s="0"/>
      <c r="DN383" s="0"/>
      <c r="DO383" s="0"/>
      <c r="DP383" s="0"/>
      <c r="DQ383" s="0"/>
      <c r="DR383" s="0"/>
      <c r="DS383" s="0"/>
      <c r="DT383" s="0"/>
      <c r="DU383" s="0"/>
      <c r="DV383" s="0"/>
      <c r="DW383" s="0"/>
      <c r="DX383" s="0"/>
      <c r="DY383" s="0"/>
      <c r="DZ383" s="0"/>
      <c r="EA383" s="0"/>
      <c r="EB383" s="0"/>
      <c r="EC383" s="0"/>
      <c r="ED383" s="0"/>
      <c r="EE383" s="0"/>
      <c r="EF383" s="0"/>
      <c r="EG383" s="0"/>
      <c r="EH383" s="0"/>
      <c r="EI383" s="0"/>
      <c r="EJ383" s="0"/>
      <c r="EK383" s="0"/>
      <c r="EL383" s="0"/>
      <c r="EM383" s="0"/>
      <c r="EN383" s="0"/>
      <c r="EO383" s="0"/>
      <c r="EP383" s="0"/>
      <c r="EQ383" s="0"/>
      <c r="ER383" s="0"/>
      <c r="ES383" s="0"/>
      <c r="ET383" s="0"/>
      <c r="EU383" s="0"/>
      <c r="EV383" s="0"/>
      <c r="EW383" s="0"/>
      <c r="EX383" s="0"/>
      <c r="EY383" s="0"/>
      <c r="EZ383" s="0"/>
      <c r="FA383" s="0"/>
      <c r="FB383" s="0"/>
      <c r="FC383" s="0"/>
      <c r="FD383" s="0"/>
      <c r="FE383" s="0"/>
      <c r="FF383" s="0"/>
      <c r="FG383" s="0"/>
      <c r="FH383" s="0"/>
      <c r="FI383" s="0"/>
      <c r="FJ383" s="0"/>
      <c r="FK383" s="0"/>
      <c r="FL383" s="0"/>
      <c r="FM383" s="0"/>
      <c r="FN383" s="0"/>
      <c r="FO383" s="0"/>
      <c r="FP383" s="0"/>
      <c r="FQ383" s="0"/>
      <c r="FR383" s="0"/>
      <c r="FS383" s="0"/>
      <c r="FT383" s="0"/>
      <c r="FU383" s="0"/>
      <c r="FV383" s="0"/>
      <c r="FW383" s="0"/>
      <c r="FX383" s="0"/>
      <c r="FY383" s="0"/>
      <c r="FZ383" s="0"/>
      <c r="GA383" s="0"/>
      <c r="GB383" s="0"/>
      <c r="GC383" s="0"/>
      <c r="GD383" s="0"/>
      <c r="GE383" s="0"/>
      <c r="GF383" s="0"/>
      <c r="GG383" s="0"/>
      <c r="GH383" s="0"/>
      <c r="GI383" s="0"/>
      <c r="GJ383" s="0"/>
      <c r="GK383" s="0"/>
      <c r="GL383" s="0"/>
      <c r="GM383" s="0"/>
      <c r="GN383" s="0"/>
      <c r="GO383" s="0"/>
      <c r="GP383" s="0"/>
      <c r="GQ383" s="0"/>
      <c r="GR383" s="0"/>
      <c r="GS383" s="0"/>
      <c r="GT383" s="0"/>
      <c r="GU383" s="0"/>
      <c r="GV383" s="0"/>
      <c r="GW383" s="0"/>
      <c r="GX383" s="0"/>
      <c r="GY383" s="0"/>
      <c r="GZ383" s="0"/>
      <c r="HA383" s="0"/>
      <c r="HB383" s="0"/>
      <c r="HC383" s="0"/>
      <c r="HD383" s="0"/>
      <c r="HE383" s="0"/>
      <c r="HF383" s="0"/>
      <c r="HG383" s="0"/>
      <c r="HH383" s="0"/>
      <c r="HI383" s="0"/>
      <c r="HJ383" s="0"/>
      <c r="HK383" s="0"/>
      <c r="HL383" s="0"/>
      <c r="HM383" s="0"/>
      <c r="HN383" s="0"/>
      <c r="HO383" s="0"/>
      <c r="HP383" s="0"/>
      <c r="HQ383" s="0"/>
      <c r="HR383" s="0"/>
      <c r="HS383" s="0"/>
      <c r="HT383" s="0"/>
      <c r="HU383" s="0"/>
      <c r="HV383" s="0"/>
      <c r="HW383" s="0"/>
      <c r="HX383" s="0"/>
      <c r="HY383" s="0"/>
      <c r="HZ383" s="0"/>
      <c r="IA383" s="0"/>
      <c r="IB383" s="0"/>
      <c r="IC383" s="0"/>
      <c r="ID383" s="0"/>
      <c r="IE383" s="0"/>
      <c r="IF383" s="0"/>
      <c r="IG383" s="0"/>
      <c r="IH383" s="0"/>
      <c r="II383" s="0"/>
      <c r="IJ383" s="0"/>
      <c r="IK383" s="0"/>
      <c r="IL383" s="0"/>
      <c r="IM383" s="0"/>
      <c r="IN383" s="0"/>
      <c r="IO383" s="0"/>
      <c r="IP383" s="0"/>
      <c r="IQ383" s="0"/>
      <c r="IR383" s="0"/>
      <c r="IS383" s="0"/>
      <c r="IT383" s="0"/>
      <c r="IU383" s="0"/>
      <c r="IV383" s="0"/>
      <c r="IW383" s="0"/>
      <c r="IX383" s="0"/>
      <c r="IY383" s="0"/>
      <c r="IZ383" s="0"/>
      <c r="JA383" s="0"/>
      <c r="JB383" s="0"/>
      <c r="JC383" s="0"/>
      <c r="JD383" s="0"/>
      <c r="JE383" s="0"/>
      <c r="JF383" s="0"/>
      <c r="JG383" s="0"/>
      <c r="JH383" s="0"/>
      <c r="JI383" s="0"/>
      <c r="JJ383" s="0"/>
      <c r="JK383" s="0"/>
      <c r="JL383" s="0"/>
      <c r="JM383" s="0"/>
      <c r="JN383" s="0"/>
      <c r="JO383" s="0"/>
      <c r="JP383" s="0"/>
      <c r="JQ383" s="0"/>
      <c r="JR383" s="0"/>
      <c r="JS383" s="0"/>
      <c r="JT383" s="0"/>
      <c r="JU383" s="0"/>
      <c r="JV383" s="0"/>
      <c r="JW383" s="0"/>
      <c r="JX383" s="0"/>
      <c r="JY383" s="0"/>
      <c r="JZ383" s="0"/>
      <c r="KA383" s="0"/>
      <c r="KB383" s="0"/>
      <c r="KC383" s="0"/>
      <c r="KD383" s="0"/>
      <c r="KE383" s="0"/>
      <c r="KF383" s="0"/>
      <c r="KG383" s="0"/>
      <c r="KH383" s="0"/>
      <c r="KI383" s="0"/>
      <c r="KJ383" s="0"/>
      <c r="KK383" s="0"/>
      <c r="KL383" s="0"/>
      <c r="KM383" s="0"/>
      <c r="KN383" s="0"/>
      <c r="KO383" s="0"/>
      <c r="KP383" s="0"/>
      <c r="KQ383" s="0"/>
      <c r="KR383" s="0"/>
      <c r="KS383" s="0"/>
      <c r="KT383" s="0"/>
      <c r="KU383" s="0"/>
      <c r="KV383" s="0"/>
      <c r="KW383" s="0"/>
      <c r="KX383" s="0"/>
      <c r="KY383" s="0"/>
      <c r="KZ383" s="0"/>
      <c r="LA383" s="0"/>
      <c r="LB383" s="0"/>
      <c r="LC383" s="0"/>
      <c r="LD383" s="0"/>
      <c r="LE383" s="0"/>
      <c r="LF383" s="0"/>
      <c r="LG383" s="0"/>
      <c r="LH383" s="0"/>
      <c r="LI383" s="0"/>
      <c r="LJ383" s="0"/>
      <c r="LK383" s="0"/>
      <c r="LL383" s="0"/>
      <c r="LM383" s="0"/>
      <c r="LN383" s="0"/>
      <c r="LO383" s="0"/>
      <c r="LP383" s="0"/>
      <c r="LQ383" s="0"/>
      <c r="LR383" s="0"/>
      <c r="LS383" s="0"/>
      <c r="LT383" s="0"/>
      <c r="LU383" s="0"/>
      <c r="LV383" s="0"/>
      <c r="LW383" s="0"/>
      <c r="LX383" s="0"/>
      <c r="LY383" s="0"/>
      <c r="LZ383" s="0"/>
      <c r="MA383" s="0"/>
      <c r="MB383" s="0"/>
      <c r="MC383" s="0"/>
      <c r="MD383" s="0"/>
      <c r="ME383" s="0"/>
      <c r="MF383" s="0"/>
      <c r="MG383" s="0"/>
      <c r="MH383" s="0"/>
      <c r="MI383" s="0"/>
      <c r="MJ383" s="0"/>
      <c r="MK383" s="0"/>
      <c r="ML383" s="0"/>
      <c r="MM383" s="0"/>
      <c r="MN383" s="0"/>
      <c r="MO383" s="0"/>
      <c r="MP383" s="0"/>
      <c r="MQ383" s="0"/>
      <c r="MR383" s="0"/>
      <c r="MS383" s="0"/>
      <c r="MT383" s="0"/>
      <c r="MU383" s="0"/>
      <c r="MV383" s="0"/>
      <c r="MW383" s="0"/>
      <c r="MX383" s="0"/>
      <c r="MY383" s="0"/>
      <c r="MZ383" s="0"/>
      <c r="NA383" s="0"/>
      <c r="NB383" s="0"/>
      <c r="NC383" s="0"/>
      <c r="ND383" s="0"/>
      <c r="NE383" s="0"/>
      <c r="NF383" s="0"/>
      <c r="NG383" s="0"/>
      <c r="NH383" s="0"/>
      <c r="NI383" s="0"/>
      <c r="NJ383" s="0"/>
      <c r="NK383" s="0"/>
      <c r="NL383" s="0"/>
      <c r="NM383" s="0"/>
      <c r="NN383" s="0"/>
      <c r="NO383" s="0"/>
      <c r="NP383" s="0"/>
      <c r="NQ383" s="0"/>
      <c r="NR383" s="0"/>
      <c r="NS383" s="0"/>
      <c r="NT383" s="0"/>
      <c r="NU383" s="0"/>
      <c r="NV383" s="0"/>
      <c r="NW383" s="0"/>
      <c r="NX383" s="0"/>
      <c r="NY383" s="0"/>
      <c r="NZ383" s="0"/>
      <c r="OA383" s="0"/>
      <c r="OB383" s="0"/>
      <c r="OC383" s="0"/>
      <c r="OD383" s="0"/>
      <c r="OE383" s="0"/>
      <c r="OF383" s="0"/>
      <c r="OG383" s="0"/>
      <c r="OH383" s="0"/>
      <c r="OI383" s="0"/>
      <c r="OJ383" s="0"/>
      <c r="OK383" s="0"/>
      <c r="OL383" s="0"/>
      <c r="OM383" s="0"/>
      <c r="ON383" s="0"/>
      <c r="OO383" s="0"/>
      <c r="OP383" s="0"/>
      <c r="OQ383" s="0"/>
      <c r="OR383" s="0"/>
      <c r="OS383" s="0"/>
      <c r="OT383" s="0"/>
      <c r="OU383" s="0"/>
      <c r="OV383" s="0"/>
      <c r="OW383" s="0"/>
      <c r="OX383" s="0"/>
      <c r="OY383" s="0"/>
      <c r="OZ383" s="0"/>
      <c r="PA383" s="0"/>
      <c r="PB383" s="0"/>
      <c r="PC383" s="0"/>
      <c r="PD383" s="0"/>
      <c r="PE383" s="0"/>
      <c r="PF383" s="0"/>
      <c r="PG383" s="0"/>
      <c r="PH383" s="0"/>
      <c r="PI383" s="0"/>
      <c r="PJ383" s="0"/>
      <c r="PK383" s="0"/>
      <c r="PL383" s="0"/>
      <c r="PM383" s="0"/>
      <c r="PN383" s="0"/>
      <c r="PO383" s="0"/>
      <c r="PP383" s="0"/>
      <c r="PQ383" s="0"/>
      <c r="PR383" s="0"/>
      <c r="PS383" s="0"/>
      <c r="PT383" s="0"/>
      <c r="PU383" s="0"/>
      <c r="PV383" s="0"/>
      <c r="PW383" s="0"/>
      <c r="PX383" s="0"/>
      <c r="PY383" s="0"/>
      <c r="PZ383" s="0"/>
      <c r="QA383" s="0"/>
      <c r="QB383" s="0"/>
      <c r="QC383" s="0"/>
      <c r="QD383" s="0"/>
      <c r="QE383" s="0"/>
      <c r="QF383" s="0"/>
      <c r="QG383" s="0"/>
      <c r="QH383" s="0"/>
      <c r="QI383" s="0"/>
      <c r="QJ383" s="0"/>
      <c r="QK383" s="0"/>
      <c r="QL383" s="0"/>
      <c r="QM383" s="0"/>
      <c r="QN383" s="0"/>
      <c r="QO383" s="0"/>
      <c r="QP383" s="0"/>
      <c r="QQ383" s="0"/>
      <c r="QR383" s="0"/>
      <c r="QS383" s="0"/>
      <c r="QT383" s="0"/>
      <c r="QU383" s="0"/>
      <c r="QV383" s="0"/>
      <c r="QW383" s="0"/>
      <c r="QX383" s="0"/>
      <c r="QY383" s="0"/>
      <c r="QZ383" s="0"/>
      <c r="RA383" s="0"/>
      <c r="RB383" s="0"/>
      <c r="RC383" s="0"/>
      <c r="RD383" s="0"/>
      <c r="RE383" s="0"/>
      <c r="RF383" s="0"/>
      <c r="RG383" s="0"/>
      <c r="RH383" s="0"/>
      <c r="RI383" s="0"/>
      <c r="RJ383" s="0"/>
      <c r="RK383" s="0"/>
      <c r="RL383" s="0"/>
      <c r="RM383" s="0"/>
      <c r="RN383" s="0"/>
      <c r="RO383" s="0"/>
      <c r="RP383" s="0"/>
      <c r="RQ383" s="0"/>
      <c r="RR383" s="0"/>
      <c r="RS383" s="0"/>
      <c r="RT383" s="0"/>
      <c r="RU383" s="0"/>
      <c r="RV383" s="0"/>
      <c r="RW383" s="0"/>
      <c r="RX383" s="0"/>
      <c r="RY383" s="0"/>
      <c r="RZ383" s="0"/>
      <c r="SA383" s="0"/>
      <c r="SB383" s="0"/>
      <c r="SC383" s="0"/>
      <c r="SD383" s="0"/>
      <c r="SE383" s="0"/>
      <c r="SF383" s="0"/>
      <c r="SG383" s="0"/>
      <c r="SH383" s="0"/>
      <c r="SI383" s="0"/>
      <c r="SJ383" s="0"/>
      <c r="SK383" s="0"/>
      <c r="SL383" s="0"/>
      <c r="SM383" s="0"/>
      <c r="SN383" s="0"/>
      <c r="SO383" s="0"/>
      <c r="SP383" s="0"/>
      <c r="SQ383" s="0"/>
      <c r="SR383" s="0"/>
      <c r="SS383" s="0"/>
      <c r="ST383" s="0"/>
      <c r="SU383" s="0"/>
      <c r="SV383" s="0"/>
      <c r="SW383" s="0"/>
      <c r="SX383" s="0"/>
      <c r="SY383" s="0"/>
      <c r="SZ383" s="0"/>
      <c r="TA383" s="0"/>
      <c r="TB383" s="0"/>
      <c r="TC383" s="0"/>
      <c r="TD383" s="0"/>
      <c r="TE383" s="0"/>
      <c r="TF383" s="0"/>
      <c r="TG383" s="0"/>
      <c r="TH383" s="0"/>
      <c r="TI383" s="0"/>
      <c r="TJ383" s="0"/>
      <c r="TK383" s="0"/>
      <c r="TL383" s="0"/>
      <c r="TM383" s="0"/>
      <c r="TN383" s="0"/>
      <c r="TO383" s="0"/>
      <c r="TP383" s="0"/>
      <c r="TQ383" s="0"/>
      <c r="TR383" s="0"/>
      <c r="TS383" s="0"/>
      <c r="TT383" s="0"/>
      <c r="TU383" s="0"/>
      <c r="TV383" s="0"/>
      <c r="TW383" s="0"/>
      <c r="TX383" s="0"/>
      <c r="TY383" s="0"/>
      <c r="TZ383" s="0"/>
      <c r="UA383" s="0"/>
      <c r="UB383" s="0"/>
      <c r="UC383" s="0"/>
      <c r="UD383" s="0"/>
      <c r="UE383" s="0"/>
      <c r="UF383" s="0"/>
      <c r="UG383" s="0"/>
      <c r="UH383" s="0"/>
      <c r="UI383" s="0"/>
      <c r="UJ383" s="0"/>
      <c r="UK383" s="0"/>
      <c r="UL383" s="0"/>
      <c r="UM383" s="0"/>
      <c r="UN383" s="0"/>
      <c r="UO383" s="0"/>
      <c r="UP383" s="0"/>
      <c r="UQ383" s="0"/>
      <c r="UR383" s="0"/>
      <c r="US383" s="0"/>
      <c r="UT383" s="0"/>
      <c r="UU383" s="0"/>
      <c r="UV383" s="0"/>
      <c r="UW383" s="0"/>
      <c r="UX383" s="0"/>
      <c r="UY383" s="0"/>
      <c r="UZ383" s="0"/>
      <c r="VA383" s="0"/>
      <c r="VB383" s="0"/>
      <c r="VC383" s="0"/>
      <c r="VD383" s="0"/>
      <c r="VE383" s="0"/>
      <c r="VF383" s="0"/>
      <c r="VG383" s="0"/>
      <c r="VH383" s="0"/>
      <c r="VI383" s="0"/>
      <c r="VJ383" s="0"/>
      <c r="VK383" s="0"/>
      <c r="VL383" s="0"/>
      <c r="VM383" s="0"/>
      <c r="VN383" s="0"/>
      <c r="VO383" s="0"/>
      <c r="VP383" s="0"/>
      <c r="VQ383" s="0"/>
      <c r="VR383" s="0"/>
      <c r="VS383" s="0"/>
      <c r="VT383" s="0"/>
      <c r="VU383" s="0"/>
      <c r="VV383" s="0"/>
      <c r="VW383" s="0"/>
      <c r="VX383" s="0"/>
      <c r="VY383" s="0"/>
      <c r="VZ383" s="0"/>
      <c r="WA383" s="0"/>
      <c r="WB383" s="0"/>
      <c r="WC383" s="0"/>
      <c r="WD383" s="0"/>
      <c r="WE383" s="0"/>
      <c r="WF383" s="0"/>
      <c r="WG383" s="0"/>
      <c r="WH383" s="0"/>
      <c r="WI383" s="0"/>
      <c r="WJ383" s="0"/>
      <c r="WK383" s="0"/>
      <c r="WL383" s="0"/>
      <c r="WM383" s="0"/>
      <c r="WN383" s="0"/>
      <c r="WO383" s="0"/>
      <c r="WP383" s="0"/>
      <c r="WQ383" s="0"/>
      <c r="WR383" s="0"/>
      <c r="WS383" s="0"/>
      <c r="WT383" s="0"/>
      <c r="WU383" s="0"/>
      <c r="WV383" s="0"/>
      <c r="WW383" s="0"/>
      <c r="WX383" s="0"/>
      <c r="WY383" s="0"/>
      <c r="WZ383" s="0"/>
      <c r="XA383" s="0"/>
      <c r="XB383" s="0"/>
      <c r="XC383" s="0"/>
      <c r="XD383" s="0"/>
      <c r="XE383" s="0"/>
      <c r="XF383" s="0"/>
      <c r="XG383" s="0"/>
      <c r="XH383" s="0"/>
      <c r="XI383" s="0"/>
      <c r="XJ383" s="0"/>
      <c r="XK383" s="0"/>
      <c r="XL383" s="0"/>
      <c r="XM383" s="0"/>
      <c r="XN383" s="0"/>
      <c r="XO383" s="0"/>
      <c r="XP383" s="0"/>
      <c r="XQ383" s="0"/>
      <c r="XR383" s="0"/>
      <c r="XS383" s="0"/>
      <c r="XT383" s="0"/>
      <c r="XU383" s="0"/>
      <c r="XV383" s="0"/>
      <c r="XW383" s="0"/>
      <c r="XX383" s="0"/>
      <c r="XY383" s="0"/>
      <c r="XZ383" s="0"/>
      <c r="YA383" s="0"/>
      <c r="YB383" s="0"/>
      <c r="YC383" s="0"/>
      <c r="YD383" s="0"/>
      <c r="YE383" s="0"/>
      <c r="YF383" s="0"/>
      <c r="YG383" s="0"/>
      <c r="YH383" s="0"/>
      <c r="YI383" s="0"/>
      <c r="YJ383" s="0"/>
      <c r="YK383" s="0"/>
      <c r="YL383" s="0"/>
      <c r="YM383" s="0"/>
      <c r="YN383" s="0"/>
      <c r="YO383" s="0"/>
      <c r="YP383" s="0"/>
      <c r="YQ383" s="0"/>
      <c r="YR383" s="0"/>
      <c r="YS383" s="0"/>
      <c r="YT383" s="0"/>
      <c r="YU383" s="0"/>
      <c r="YV383" s="0"/>
      <c r="YW383" s="0"/>
      <c r="YX383" s="0"/>
      <c r="YY383" s="0"/>
      <c r="YZ383" s="0"/>
      <c r="ZA383" s="0"/>
      <c r="ZB383" s="0"/>
      <c r="ZC383" s="0"/>
      <c r="ZD383" s="0"/>
      <c r="ZE383" s="0"/>
      <c r="ZF383" s="0"/>
      <c r="ZG383" s="0"/>
      <c r="ZH383" s="0"/>
      <c r="ZI383" s="0"/>
      <c r="ZJ383" s="0"/>
      <c r="ZK383" s="0"/>
      <c r="ZL383" s="0"/>
      <c r="ZM383" s="0"/>
      <c r="ZN383" s="0"/>
      <c r="ZO383" s="0"/>
      <c r="ZP383" s="0"/>
      <c r="ZQ383" s="0"/>
      <c r="ZR383" s="0"/>
      <c r="ZS383" s="0"/>
      <c r="ZT383" s="0"/>
      <c r="ZU383" s="0"/>
      <c r="ZV383" s="0"/>
      <c r="ZW383" s="0"/>
      <c r="ZX383" s="0"/>
      <c r="ZY383" s="0"/>
      <c r="ZZ383" s="0"/>
      <c r="AAA383" s="0"/>
      <c r="AAB383" s="0"/>
      <c r="AAC383" s="0"/>
      <c r="AAD383" s="0"/>
      <c r="AAE383" s="0"/>
      <c r="AAF383" s="0"/>
      <c r="AAG383" s="0"/>
      <c r="AAH383" s="0"/>
      <c r="AAI383" s="0"/>
      <c r="AAJ383" s="0"/>
      <c r="AAK383" s="0"/>
      <c r="AAL383" s="0"/>
      <c r="AAM383" s="0"/>
      <c r="AAN383" s="0"/>
      <c r="AAO383" s="0"/>
      <c r="AAP383" s="0"/>
      <c r="AAQ383" s="0"/>
      <c r="AAR383" s="0"/>
      <c r="AAS383" s="0"/>
      <c r="AAT383" s="0"/>
      <c r="AAU383" s="0"/>
      <c r="AAV383" s="0"/>
      <c r="AAW383" s="0"/>
      <c r="AAX383" s="0"/>
      <c r="AAY383" s="0"/>
      <c r="AAZ383" s="0"/>
      <c r="ABA383" s="0"/>
      <c r="ABB383" s="0"/>
      <c r="ABC383" s="0"/>
      <c r="ABD383" s="0"/>
      <c r="ABE383" s="0"/>
      <c r="ABF383" s="0"/>
      <c r="ABG383" s="0"/>
      <c r="ABH383" s="0"/>
      <c r="ABI383" s="0"/>
      <c r="ABJ383" s="0"/>
      <c r="ABK383" s="0"/>
      <c r="ABL383" s="0"/>
      <c r="ABM383" s="0"/>
      <c r="ABN383" s="0"/>
      <c r="ABO383" s="0"/>
      <c r="ABP383" s="0"/>
      <c r="ABQ383" s="0"/>
      <c r="ABR383" s="0"/>
      <c r="ABS383" s="0"/>
      <c r="ABT383" s="0"/>
      <c r="ABU383" s="0"/>
      <c r="ABV383" s="0"/>
      <c r="ABW383" s="0"/>
      <c r="ABX383" s="0"/>
      <c r="ABY383" s="0"/>
      <c r="ABZ383" s="0"/>
      <c r="ACA383" s="0"/>
      <c r="ACB383" s="0"/>
      <c r="ACC383" s="0"/>
      <c r="ACD383" s="0"/>
      <c r="ACE383" s="0"/>
      <c r="ACF383" s="0"/>
      <c r="ACG383" s="0"/>
      <c r="ACH383" s="0"/>
      <c r="ACI383" s="0"/>
      <c r="ACJ383" s="0"/>
      <c r="ACK383" s="0"/>
      <c r="ACL383" s="0"/>
      <c r="ACM383" s="0"/>
      <c r="ACN383" s="0"/>
      <c r="ACO383" s="0"/>
      <c r="ACP383" s="0"/>
      <c r="ACQ383" s="0"/>
      <c r="ACR383" s="0"/>
      <c r="ACS383" s="0"/>
      <c r="ACT383" s="0"/>
      <c r="ACU383" s="0"/>
      <c r="ACV383" s="0"/>
      <c r="ACW383" s="0"/>
      <c r="ACX383" s="0"/>
      <c r="ACY383" s="0"/>
      <c r="ACZ383" s="0"/>
      <c r="ADA383" s="0"/>
      <c r="ADB383" s="0"/>
      <c r="ADC383" s="0"/>
      <c r="ADD383" s="0"/>
      <c r="ADE383" s="0"/>
      <c r="ADF383" s="0"/>
      <c r="ADG383" s="0"/>
      <c r="ADH383" s="0"/>
      <c r="ADI383" s="0"/>
      <c r="ADJ383" s="0"/>
      <c r="ADK383" s="0"/>
      <c r="ADL383" s="0"/>
      <c r="ADM383" s="0"/>
      <c r="ADN383" s="0"/>
      <c r="ADO383" s="0"/>
      <c r="ADP383" s="0"/>
      <c r="ADQ383" s="0"/>
      <c r="ADR383" s="0"/>
      <c r="ADS383" s="0"/>
      <c r="ADT383" s="0"/>
      <c r="ADU383" s="0"/>
      <c r="ADV383" s="0"/>
      <c r="ADW383" s="0"/>
      <c r="ADX383" s="0"/>
      <c r="ADY383" s="0"/>
      <c r="ADZ383" s="0"/>
      <c r="AEA383" s="0"/>
      <c r="AEB383" s="0"/>
      <c r="AEC383" s="0"/>
    </row>
    <row r="384" customFormat="false" ht="15" hidden="false" customHeight="true" outlineLevel="0" collapsed="false">
      <c r="A384" s="0"/>
      <c r="B384" s="0"/>
      <c r="C384" s="296" t="s">
        <v>805</v>
      </c>
      <c r="D384" s="221"/>
      <c r="E384" s="257" t="s">
        <v>806</v>
      </c>
      <c r="F384" s="12" t="n">
        <f aca="false">SUMIF(B274:B280,"=1")/1</f>
        <v>1</v>
      </c>
      <c r="G384" s="12" t="n">
        <f aca="false">SUMIF(B274:B280,"=2")/2</f>
        <v>1</v>
      </c>
      <c r="H384" s="12" t="n">
        <f aca="false">SUMIF(B274:B280,"=3")/3</f>
        <v>5</v>
      </c>
      <c r="I384" s="12" t="n">
        <f aca="false">SUMIF(B274:B280,"=4")/4</f>
        <v>0</v>
      </c>
      <c r="J384" s="12" t="n">
        <f aca="false">SUMIF(B274:B280,"=5")/5</f>
        <v>0</v>
      </c>
      <c r="K384" s="6" t="n">
        <f aca="false">SUM(F384:J384)</f>
        <v>7</v>
      </c>
      <c r="L384" s="258"/>
      <c r="M384" s="259"/>
      <c r="N384" s="262"/>
      <c r="O384" s="260"/>
      <c r="P384" s="255" t="n">
        <v>1965</v>
      </c>
      <c r="Q384" s="256"/>
      <c r="R384" s="182"/>
      <c r="S384" s="264"/>
      <c r="T384" s="265"/>
      <c r="U384" s="264"/>
      <c r="V384" s="264"/>
      <c r="W384" s="264"/>
      <c r="X384" s="264"/>
      <c r="Y384" s="264"/>
      <c r="Z384" s="264"/>
      <c r="AA384" s="264"/>
      <c r="AB384" s="266"/>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c r="CO384" s="0"/>
      <c r="CP384" s="0"/>
      <c r="CQ384" s="0"/>
      <c r="CR384" s="0"/>
      <c r="CS384" s="0"/>
      <c r="CT384" s="0"/>
      <c r="CU384" s="0"/>
      <c r="CV384" s="0"/>
      <c r="CW384" s="0"/>
      <c r="CX384" s="0"/>
      <c r="CY384" s="0"/>
      <c r="CZ384" s="0"/>
      <c r="DA384" s="0"/>
      <c r="DB384" s="0"/>
      <c r="DC384" s="0"/>
      <c r="DD384" s="0"/>
      <c r="DE384" s="0"/>
      <c r="DF384" s="0"/>
      <c r="DG384" s="0"/>
      <c r="DH384" s="0"/>
      <c r="DI384" s="0"/>
      <c r="DJ384" s="0"/>
      <c r="DK384" s="0"/>
      <c r="DL384" s="0"/>
      <c r="DM384" s="0"/>
      <c r="DN384" s="0"/>
      <c r="DO384" s="0"/>
      <c r="DP384" s="0"/>
      <c r="DQ384" s="0"/>
      <c r="DR384" s="0"/>
      <c r="DS384" s="0"/>
      <c r="DT384" s="0"/>
      <c r="DU384" s="0"/>
      <c r="DV384" s="0"/>
      <c r="DW384" s="0"/>
      <c r="DX384" s="0"/>
      <c r="DY384" s="0"/>
      <c r="DZ384" s="0"/>
      <c r="EA384" s="0"/>
      <c r="EB384" s="0"/>
      <c r="EC384" s="0"/>
      <c r="ED384" s="0"/>
      <c r="EE384" s="0"/>
      <c r="EF384" s="0"/>
      <c r="EG384" s="0"/>
      <c r="EH384" s="0"/>
      <c r="EI384" s="0"/>
      <c r="EJ384" s="0"/>
      <c r="EK384" s="0"/>
      <c r="EL384" s="0"/>
      <c r="EM384" s="0"/>
      <c r="EN384" s="0"/>
      <c r="EO384" s="0"/>
      <c r="EP384" s="0"/>
      <c r="EQ384" s="0"/>
      <c r="ER384" s="0"/>
      <c r="ES384" s="0"/>
      <c r="ET384" s="0"/>
      <c r="EU384" s="0"/>
      <c r="EV384" s="0"/>
      <c r="EW384" s="0"/>
      <c r="EX384" s="0"/>
      <c r="EY384" s="0"/>
      <c r="EZ384" s="0"/>
      <c r="FA384" s="0"/>
      <c r="FB384" s="0"/>
      <c r="FC384" s="0"/>
      <c r="FD384" s="0"/>
      <c r="FE384" s="0"/>
      <c r="FF384" s="0"/>
      <c r="FG384" s="0"/>
      <c r="FH384" s="0"/>
      <c r="FI384" s="0"/>
      <c r="FJ384" s="0"/>
      <c r="FK384" s="0"/>
      <c r="FL384" s="0"/>
      <c r="FM384" s="0"/>
      <c r="FN384" s="0"/>
      <c r="FO384" s="0"/>
      <c r="FP384" s="0"/>
      <c r="FQ384" s="0"/>
      <c r="FR384" s="0"/>
      <c r="FS384" s="0"/>
      <c r="FT384" s="0"/>
      <c r="FU384" s="0"/>
      <c r="FV384" s="0"/>
      <c r="FW384" s="0"/>
      <c r="FX384" s="0"/>
      <c r="FY384" s="0"/>
      <c r="FZ384" s="0"/>
      <c r="GA384" s="0"/>
      <c r="GB384" s="0"/>
      <c r="GC384" s="0"/>
      <c r="GD384" s="0"/>
      <c r="GE384" s="0"/>
      <c r="GF384" s="0"/>
      <c r="GG384" s="0"/>
      <c r="GH384" s="0"/>
      <c r="GI384" s="0"/>
      <c r="GJ384" s="0"/>
      <c r="GK384" s="0"/>
      <c r="GL384" s="0"/>
      <c r="GM384" s="0"/>
      <c r="GN384" s="0"/>
      <c r="GO384" s="0"/>
      <c r="GP384" s="0"/>
      <c r="GQ384" s="0"/>
      <c r="GR384" s="0"/>
      <c r="GS384" s="0"/>
      <c r="GT384" s="0"/>
      <c r="GU384" s="0"/>
      <c r="GV384" s="0"/>
      <c r="GW384" s="0"/>
      <c r="GX384" s="0"/>
      <c r="GY384" s="0"/>
      <c r="GZ384" s="0"/>
      <c r="HA384" s="0"/>
      <c r="HB384" s="0"/>
      <c r="HC384" s="0"/>
      <c r="HD384" s="0"/>
      <c r="HE384" s="0"/>
      <c r="HF384" s="0"/>
      <c r="HG384" s="0"/>
      <c r="HH384" s="0"/>
      <c r="HI384" s="0"/>
      <c r="HJ384" s="0"/>
      <c r="HK384" s="0"/>
      <c r="HL384" s="0"/>
      <c r="HM384" s="0"/>
      <c r="HN384" s="0"/>
      <c r="HO384" s="0"/>
      <c r="HP384" s="0"/>
      <c r="HQ384" s="0"/>
      <c r="HR384" s="0"/>
      <c r="HS384" s="0"/>
      <c r="HT384" s="0"/>
      <c r="HU384" s="0"/>
      <c r="HV384" s="0"/>
      <c r="HW384" s="0"/>
      <c r="HX384" s="0"/>
      <c r="HY384" s="0"/>
      <c r="HZ384" s="0"/>
      <c r="IA384" s="0"/>
      <c r="IB384" s="0"/>
      <c r="IC384" s="0"/>
      <c r="ID384" s="0"/>
      <c r="IE384" s="0"/>
      <c r="IF384" s="0"/>
      <c r="IG384" s="0"/>
      <c r="IH384" s="0"/>
      <c r="II384" s="0"/>
      <c r="IJ384" s="0"/>
      <c r="IK384" s="0"/>
      <c r="IL384" s="0"/>
      <c r="IM384" s="0"/>
      <c r="IN384" s="0"/>
      <c r="IO384" s="0"/>
      <c r="IP384" s="0"/>
      <c r="IQ384" s="0"/>
      <c r="IR384" s="0"/>
      <c r="IS384" s="0"/>
      <c r="IT384" s="0"/>
      <c r="IU384" s="0"/>
      <c r="IV384" s="0"/>
      <c r="IW384" s="0"/>
      <c r="IX384" s="0"/>
      <c r="IY384" s="0"/>
      <c r="IZ384" s="0"/>
      <c r="JA384" s="0"/>
      <c r="JB384" s="0"/>
      <c r="JC384" s="0"/>
      <c r="JD384" s="0"/>
      <c r="JE384" s="0"/>
      <c r="JF384" s="0"/>
      <c r="JG384" s="0"/>
      <c r="JH384" s="0"/>
      <c r="JI384" s="0"/>
      <c r="JJ384" s="0"/>
      <c r="JK384" s="0"/>
      <c r="JL384" s="0"/>
      <c r="JM384" s="0"/>
      <c r="JN384" s="0"/>
      <c r="JO384" s="0"/>
      <c r="JP384" s="0"/>
      <c r="JQ384" s="0"/>
      <c r="JR384" s="0"/>
      <c r="JS384" s="0"/>
      <c r="JT384" s="0"/>
      <c r="JU384" s="0"/>
      <c r="JV384" s="0"/>
      <c r="JW384" s="0"/>
      <c r="JX384" s="0"/>
      <c r="JY384" s="0"/>
      <c r="JZ384" s="0"/>
      <c r="KA384" s="0"/>
      <c r="KB384" s="0"/>
      <c r="KC384" s="0"/>
      <c r="KD384" s="0"/>
      <c r="KE384" s="0"/>
      <c r="KF384" s="0"/>
      <c r="KG384" s="0"/>
      <c r="KH384" s="0"/>
      <c r="KI384" s="0"/>
      <c r="KJ384" s="0"/>
      <c r="KK384" s="0"/>
      <c r="KL384" s="0"/>
      <c r="KM384" s="0"/>
      <c r="KN384" s="0"/>
      <c r="KO384" s="0"/>
      <c r="KP384" s="0"/>
      <c r="KQ384" s="0"/>
      <c r="KR384" s="0"/>
      <c r="KS384" s="0"/>
      <c r="KT384" s="0"/>
      <c r="KU384" s="0"/>
      <c r="KV384" s="0"/>
      <c r="KW384" s="0"/>
      <c r="KX384" s="0"/>
      <c r="KY384" s="0"/>
      <c r="KZ384" s="0"/>
      <c r="LA384" s="0"/>
      <c r="LB384" s="0"/>
      <c r="LC384" s="0"/>
      <c r="LD384" s="0"/>
      <c r="LE384" s="0"/>
      <c r="LF384" s="0"/>
      <c r="LG384" s="0"/>
      <c r="LH384" s="0"/>
      <c r="LI384" s="0"/>
      <c r="LJ384" s="0"/>
      <c r="LK384" s="0"/>
      <c r="LL384" s="0"/>
      <c r="LM384" s="0"/>
      <c r="LN384" s="0"/>
      <c r="LO384" s="0"/>
      <c r="LP384" s="0"/>
      <c r="LQ384" s="0"/>
      <c r="LR384" s="0"/>
      <c r="LS384" s="0"/>
      <c r="LT384" s="0"/>
      <c r="LU384" s="0"/>
      <c r="LV384" s="0"/>
      <c r="LW384" s="0"/>
      <c r="LX384" s="0"/>
      <c r="LY384" s="0"/>
      <c r="LZ384" s="0"/>
      <c r="MA384" s="0"/>
      <c r="MB384" s="0"/>
      <c r="MC384" s="0"/>
      <c r="MD384" s="0"/>
      <c r="ME384" s="0"/>
      <c r="MF384" s="0"/>
      <c r="MG384" s="0"/>
      <c r="MH384" s="0"/>
      <c r="MI384" s="0"/>
      <c r="MJ384" s="0"/>
      <c r="MK384" s="0"/>
      <c r="ML384" s="0"/>
      <c r="MM384" s="0"/>
      <c r="MN384" s="0"/>
      <c r="MO384" s="0"/>
      <c r="MP384" s="0"/>
      <c r="MQ384" s="0"/>
      <c r="MR384" s="0"/>
      <c r="MS384" s="0"/>
      <c r="MT384" s="0"/>
      <c r="MU384" s="0"/>
      <c r="MV384" s="0"/>
      <c r="MW384" s="0"/>
      <c r="MX384" s="0"/>
      <c r="MY384" s="0"/>
      <c r="MZ384" s="0"/>
      <c r="NA384" s="0"/>
      <c r="NB384" s="0"/>
      <c r="NC384" s="0"/>
      <c r="ND384" s="0"/>
      <c r="NE384" s="0"/>
      <c r="NF384" s="0"/>
      <c r="NG384" s="0"/>
      <c r="NH384" s="0"/>
      <c r="NI384" s="0"/>
      <c r="NJ384" s="0"/>
      <c r="NK384" s="0"/>
      <c r="NL384" s="0"/>
      <c r="NM384" s="0"/>
      <c r="NN384" s="0"/>
      <c r="NO384" s="0"/>
      <c r="NP384" s="0"/>
      <c r="NQ384" s="0"/>
      <c r="NR384" s="0"/>
      <c r="NS384" s="0"/>
      <c r="NT384" s="0"/>
      <c r="NU384" s="0"/>
      <c r="NV384" s="0"/>
      <c r="NW384" s="0"/>
      <c r="NX384" s="0"/>
      <c r="NY384" s="0"/>
      <c r="NZ384" s="0"/>
      <c r="OA384" s="0"/>
      <c r="OB384" s="0"/>
      <c r="OC384" s="0"/>
      <c r="OD384" s="0"/>
      <c r="OE384" s="0"/>
      <c r="OF384" s="0"/>
      <c r="OG384" s="0"/>
      <c r="OH384" s="0"/>
      <c r="OI384" s="0"/>
      <c r="OJ384" s="0"/>
      <c r="OK384" s="0"/>
      <c r="OL384" s="0"/>
      <c r="OM384" s="0"/>
      <c r="ON384" s="0"/>
      <c r="OO384" s="0"/>
      <c r="OP384" s="0"/>
      <c r="OQ384" s="0"/>
      <c r="OR384" s="0"/>
      <c r="OS384" s="0"/>
      <c r="OT384" s="0"/>
      <c r="OU384" s="0"/>
      <c r="OV384" s="0"/>
      <c r="OW384" s="0"/>
      <c r="OX384" s="0"/>
      <c r="OY384" s="0"/>
      <c r="OZ384" s="0"/>
      <c r="PA384" s="0"/>
      <c r="PB384" s="0"/>
      <c r="PC384" s="0"/>
      <c r="PD384" s="0"/>
      <c r="PE384" s="0"/>
      <c r="PF384" s="0"/>
      <c r="PG384" s="0"/>
      <c r="PH384" s="0"/>
      <c r="PI384" s="0"/>
      <c r="PJ384" s="0"/>
      <c r="PK384" s="0"/>
      <c r="PL384" s="0"/>
      <c r="PM384" s="0"/>
      <c r="PN384" s="0"/>
      <c r="PO384" s="0"/>
      <c r="PP384" s="0"/>
      <c r="PQ384" s="0"/>
      <c r="PR384" s="0"/>
      <c r="PS384" s="0"/>
      <c r="PT384" s="0"/>
      <c r="PU384" s="0"/>
      <c r="PV384" s="0"/>
      <c r="PW384" s="0"/>
      <c r="PX384" s="0"/>
      <c r="PY384" s="0"/>
      <c r="PZ384" s="0"/>
      <c r="QA384" s="0"/>
      <c r="QB384" s="0"/>
      <c r="QC384" s="0"/>
      <c r="QD384" s="0"/>
      <c r="QE384" s="0"/>
      <c r="QF384" s="0"/>
      <c r="QG384" s="0"/>
      <c r="QH384" s="0"/>
      <c r="QI384" s="0"/>
      <c r="QJ384" s="0"/>
      <c r="QK384" s="0"/>
      <c r="QL384" s="0"/>
      <c r="QM384" s="0"/>
      <c r="QN384" s="0"/>
      <c r="QO384" s="0"/>
      <c r="QP384" s="0"/>
      <c r="QQ384" s="0"/>
      <c r="QR384" s="0"/>
      <c r="QS384" s="0"/>
      <c r="QT384" s="0"/>
      <c r="QU384" s="0"/>
      <c r="QV384" s="0"/>
      <c r="QW384" s="0"/>
      <c r="QX384" s="0"/>
      <c r="QY384" s="0"/>
      <c r="QZ384" s="0"/>
      <c r="RA384" s="0"/>
      <c r="RB384" s="0"/>
      <c r="RC384" s="0"/>
      <c r="RD384" s="0"/>
      <c r="RE384" s="0"/>
      <c r="RF384" s="0"/>
      <c r="RG384" s="0"/>
      <c r="RH384" s="0"/>
      <c r="RI384" s="0"/>
      <c r="RJ384" s="0"/>
      <c r="RK384" s="0"/>
      <c r="RL384" s="0"/>
      <c r="RM384" s="0"/>
      <c r="RN384" s="0"/>
      <c r="RO384" s="0"/>
      <c r="RP384" s="0"/>
      <c r="RQ384" s="0"/>
      <c r="RR384" s="0"/>
      <c r="RS384" s="0"/>
      <c r="RT384" s="0"/>
      <c r="RU384" s="0"/>
      <c r="RV384" s="0"/>
      <c r="RW384" s="0"/>
      <c r="RX384" s="0"/>
      <c r="RY384" s="0"/>
      <c r="RZ384" s="0"/>
      <c r="SA384" s="0"/>
      <c r="SB384" s="0"/>
      <c r="SC384" s="0"/>
      <c r="SD384" s="0"/>
      <c r="SE384" s="0"/>
      <c r="SF384" s="0"/>
      <c r="SG384" s="0"/>
      <c r="SH384" s="0"/>
      <c r="SI384" s="0"/>
      <c r="SJ384" s="0"/>
      <c r="SK384" s="0"/>
      <c r="SL384" s="0"/>
      <c r="SM384" s="0"/>
      <c r="SN384" s="0"/>
      <c r="SO384" s="0"/>
      <c r="SP384" s="0"/>
      <c r="SQ384" s="0"/>
      <c r="SR384" s="0"/>
      <c r="SS384" s="0"/>
      <c r="ST384" s="0"/>
      <c r="SU384" s="0"/>
      <c r="SV384" s="0"/>
      <c r="SW384" s="0"/>
      <c r="SX384" s="0"/>
      <c r="SY384" s="0"/>
      <c r="SZ384" s="0"/>
      <c r="TA384" s="0"/>
      <c r="TB384" s="0"/>
      <c r="TC384" s="0"/>
      <c r="TD384" s="0"/>
      <c r="TE384" s="0"/>
      <c r="TF384" s="0"/>
      <c r="TG384" s="0"/>
      <c r="TH384" s="0"/>
      <c r="TI384" s="0"/>
      <c r="TJ384" s="0"/>
      <c r="TK384" s="0"/>
      <c r="TL384" s="0"/>
      <c r="TM384" s="0"/>
      <c r="TN384" s="0"/>
      <c r="TO384" s="0"/>
      <c r="TP384" s="0"/>
      <c r="TQ384" s="0"/>
      <c r="TR384" s="0"/>
      <c r="TS384" s="0"/>
      <c r="TT384" s="0"/>
      <c r="TU384" s="0"/>
      <c r="TV384" s="0"/>
      <c r="TW384" s="0"/>
      <c r="TX384" s="0"/>
      <c r="TY384" s="0"/>
      <c r="TZ384" s="0"/>
      <c r="UA384" s="0"/>
      <c r="UB384" s="0"/>
      <c r="UC384" s="0"/>
      <c r="UD384" s="0"/>
      <c r="UE384" s="0"/>
      <c r="UF384" s="0"/>
      <c r="UG384" s="0"/>
      <c r="UH384" s="0"/>
      <c r="UI384" s="0"/>
      <c r="UJ384" s="0"/>
      <c r="UK384" s="0"/>
      <c r="UL384" s="0"/>
      <c r="UM384" s="0"/>
      <c r="UN384" s="0"/>
      <c r="UO384" s="0"/>
      <c r="UP384" s="0"/>
      <c r="UQ384" s="0"/>
      <c r="UR384" s="0"/>
      <c r="US384" s="0"/>
      <c r="UT384" s="0"/>
      <c r="UU384" s="0"/>
      <c r="UV384" s="0"/>
      <c r="UW384" s="0"/>
      <c r="UX384" s="0"/>
      <c r="UY384" s="0"/>
      <c r="UZ384" s="0"/>
      <c r="VA384" s="0"/>
      <c r="VB384" s="0"/>
      <c r="VC384" s="0"/>
      <c r="VD384" s="0"/>
      <c r="VE384" s="0"/>
      <c r="VF384" s="0"/>
      <c r="VG384" s="0"/>
      <c r="VH384" s="0"/>
      <c r="VI384" s="0"/>
      <c r="VJ384" s="0"/>
      <c r="VK384" s="0"/>
      <c r="VL384" s="0"/>
      <c r="VM384" s="0"/>
      <c r="VN384" s="0"/>
      <c r="VO384" s="0"/>
      <c r="VP384" s="0"/>
      <c r="VQ384" s="0"/>
      <c r="VR384" s="0"/>
      <c r="VS384" s="0"/>
      <c r="VT384" s="0"/>
      <c r="VU384" s="0"/>
      <c r="VV384" s="0"/>
      <c r="VW384" s="0"/>
      <c r="VX384" s="0"/>
      <c r="VY384" s="0"/>
      <c r="VZ384" s="0"/>
      <c r="WA384" s="0"/>
      <c r="WB384" s="0"/>
      <c r="WC384" s="0"/>
      <c r="WD384" s="0"/>
      <c r="WE384" s="0"/>
      <c r="WF384" s="0"/>
      <c r="WG384" s="0"/>
      <c r="WH384" s="0"/>
      <c r="WI384" s="0"/>
      <c r="WJ384" s="0"/>
      <c r="WK384" s="0"/>
      <c r="WL384" s="0"/>
      <c r="WM384" s="0"/>
      <c r="WN384" s="0"/>
      <c r="WO384" s="0"/>
      <c r="WP384" s="0"/>
      <c r="WQ384" s="0"/>
      <c r="WR384" s="0"/>
      <c r="WS384" s="0"/>
      <c r="WT384" s="0"/>
      <c r="WU384" s="0"/>
      <c r="WV384" s="0"/>
      <c r="WW384" s="0"/>
      <c r="WX384" s="0"/>
      <c r="WY384" s="0"/>
      <c r="WZ384" s="0"/>
      <c r="XA384" s="0"/>
      <c r="XB384" s="0"/>
      <c r="XC384" s="0"/>
      <c r="XD384" s="0"/>
      <c r="XE384" s="0"/>
      <c r="XF384" s="0"/>
      <c r="XG384" s="0"/>
      <c r="XH384" s="0"/>
      <c r="XI384" s="0"/>
      <c r="XJ384" s="0"/>
      <c r="XK384" s="0"/>
      <c r="XL384" s="0"/>
      <c r="XM384" s="0"/>
      <c r="XN384" s="0"/>
      <c r="XO384" s="0"/>
      <c r="XP384" s="0"/>
      <c r="XQ384" s="0"/>
      <c r="XR384" s="0"/>
      <c r="XS384" s="0"/>
      <c r="XT384" s="0"/>
      <c r="XU384" s="0"/>
      <c r="XV384" s="0"/>
      <c r="XW384" s="0"/>
      <c r="XX384" s="0"/>
      <c r="XY384" s="0"/>
      <c r="XZ384" s="0"/>
      <c r="YA384" s="0"/>
      <c r="YB384" s="0"/>
      <c r="YC384" s="0"/>
      <c r="YD384" s="0"/>
      <c r="YE384" s="0"/>
      <c r="YF384" s="0"/>
      <c r="YG384" s="0"/>
      <c r="YH384" s="0"/>
      <c r="YI384" s="0"/>
      <c r="YJ384" s="0"/>
      <c r="YK384" s="0"/>
      <c r="YL384" s="0"/>
      <c r="YM384" s="0"/>
      <c r="YN384" s="0"/>
      <c r="YO384" s="0"/>
      <c r="YP384" s="0"/>
      <c r="YQ384" s="0"/>
      <c r="YR384" s="0"/>
      <c r="YS384" s="0"/>
      <c r="YT384" s="0"/>
      <c r="YU384" s="0"/>
      <c r="YV384" s="0"/>
      <c r="YW384" s="0"/>
      <c r="YX384" s="0"/>
      <c r="YY384" s="0"/>
      <c r="YZ384" s="0"/>
      <c r="ZA384" s="0"/>
      <c r="ZB384" s="0"/>
      <c r="ZC384" s="0"/>
      <c r="ZD384" s="0"/>
      <c r="ZE384" s="0"/>
      <c r="ZF384" s="0"/>
      <c r="ZG384" s="0"/>
      <c r="ZH384" s="0"/>
      <c r="ZI384" s="0"/>
      <c r="ZJ384" s="0"/>
      <c r="ZK384" s="0"/>
      <c r="ZL384" s="0"/>
      <c r="ZM384" s="0"/>
      <c r="ZN384" s="0"/>
      <c r="ZO384" s="0"/>
      <c r="ZP384" s="0"/>
      <c r="ZQ384" s="0"/>
      <c r="ZR384" s="0"/>
      <c r="ZS384" s="0"/>
      <c r="ZT384" s="0"/>
      <c r="ZU384" s="0"/>
      <c r="ZV384" s="0"/>
      <c r="ZW384" s="0"/>
      <c r="ZX384" s="0"/>
      <c r="ZY384" s="0"/>
      <c r="ZZ384" s="0"/>
      <c r="AAA384" s="0"/>
      <c r="AAB384" s="0"/>
      <c r="AAC384" s="0"/>
      <c r="AAD384" s="0"/>
      <c r="AAE384" s="0"/>
      <c r="AAF384" s="0"/>
      <c r="AAG384" s="0"/>
      <c r="AAH384" s="0"/>
      <c r="AAI384" s="0"/>
      <c r="AAJ384" s="0"/>
      <c r="AAK384" s="0"/>
      <c r="AAL384" s="0"/>
      <c r="AAM384" s="0"/>
      <c r="AAN384" s="0"/>
      <c r="AAO384" s="0"/>
      <c r="AAP384" s="0"/>
      <c r="AAQ384" s="0"/>
      <c r="AAR384" s="0"/>
      <c r="AAS384" s="0"/>
      <c r="AAT384" s="0"/>
      <c r="AAU384" s="0"/>
      <c r="AAV384" s="0"/>
      <c r="AAW384" s="0"/>
      <c r="AAX384" s="0"/>
      <c r="AAY384" s="0"/>
      <c r="AAZ384" s="0"/>
      <c r="ABA384" s="0"/>
      <c r="ABB384" s="0"/>
      <c r="ABC384" s="0"/>
      <c r="ABD384" s="0"/>
      <c r="ABE384" s="0"/>
      <c r="ABF384" s="0"/>
      <c r="ABG384" s="0"/>
      <c r="ABH384" s="0"/>
      <c r="ABI384" s="0"/>
      <c r="ABJ384" s="0"/>
      <c r="ABK384" s="0"/>
      <c r="ABL384" s="0"/>
      <c r="ABM384" s="0"/>
      <c r="ABN384" s="0"/>
      <c r="ABO384" s="0"/>
      <c r="ABP384" s="0"/>
      <c r="ABQ384" s="0"/>
      <c r="ABR384" s="0"/>
      <c r="ABS384" s="0"/>
      <c r="ABT384" s="0"/>
      <c r="ABU384" s="0"/>
      <c r="ABV384" s="0"/>
      <c r="ABW384" s="0"/>
      <c r="ABX384" s="0"/>
      <c r="ABY384" s="0"/>
      <c r="ABZ384" s="0"/>
      <c r="ACA384" s="0"/>
      <c r="ACB384" s="0"/>
      <c r="ACC384" s="0"/>
      <c r="ACD384" s="0"/>
      <c r="ACE384" s="0"/>
      <c r="ACF384" s="0"/>
      <c r="ACG384" s="0"/>
      <c r="ACH384" s="0"/>
      <c r="ACI384" s="0"/>
      <c r="ACJ384" s="0"/>
      <c r="ACK384" s="0"/>
      <c r="ACL384" s="0"/>
      <c r="ACM384" s="0"/>
      <c r="ACN384" s="0"/>
      <c r="ACO384" s="0"/>
      <c r="ACP384" s="0"/>
      <c r="ACQ384" s="0"/>
      <c r="ACR384" s="0"/>
      <c r="ACS384" s="0"/>
      <c r="ACT384" s="0"/>
      <c r="ACU384" s="0"/>
      <c r="ACV384" s="0"/>
      <c r="ACW384" s="0"/>
      <c r="ACX384" s="0"/>
      <c r="ACY384" s="0"/>
      <c r="ACZ384" s="0"/>
      <c r="ADA384" s="0"/>
      <c r="ADB384" s="0"/>
      <c r="ADC384" s="0"/>
      <c r="ADD384" s="0"/>
      <c r="ADE384" s="0"/>
      <c r="ADF384" s="0"/>
      <c r="ADG384" s="0"/>
      <c r="ADH384" s="0"/>
      <c r="ADI384" s="0"/>
      <c r="ADJ384" s="0"/>
      <c r="ADK384" s="0"/>
      <c r="ADL384" s="0"/>
      <c r="ADM384" s="0"/>
      <c r="ADN384" s="0"/>
      <c r="ADO384" s="0"/>
      <c r="ADP384" s="0"/>
      <c r="ADQ384" s="0"/>
      <c r="ADR384" s="0"/>
      <c r="ADS384" s="0"/>
      <c r="ADT384" s="0"/>
      <c r="ADU384" s="0"/>
      <c r="ADV384" s="0"/>
      <c r="ADW384" s="0"/>
      <c r="ADX384" s="0"/>
      <c r="ADY384" s="0"/>
      <c r="ADZ384" s="0"/>
      <c r="AEA384" s="0"/>
      <c r="AEB384" s="0"/>
      <c r="AEC384" s="0"/>
    </row>
    <row r="385" customFormat="false" ht="15" hidden="false" customHeight="true" outlineLevel="0" collapsed="false">
      <c r="A385" s="0"/>
      <c r="B385" s="0"/>
      <c r="C385" s="293" t="n">
        <v>3000000</v>
      </c>
      <c r="D385" s="221"/>
      <c r="E385" s="257" t="s">
        <v>807</v>
      </c>
      <c r="F385" s="12" t="n">
        <f aca="false">SUMIF(B281:B288,"=1")/1</f>
        <v>1</v>
      </c>
      <c r="G385" s="12" t="n">
        <f aca="false">SUMIF(B281:B288,"=2")/2</f>
        <v>0</v>
      </c>
      <c r="H385" s="12" t="n">
        <f aca="false">SUMIF(B281:B288,"=3")/3</f>
        <v>7</v>
      </c>
      <c r="I385" s="12" t="n">
        <f aca="false">SUMIF(B281:B288,"=4")/4</f>
        <v>0</v>
      </c>
      <c r="J385" s="12" t="n">
        <f aca="false">SUMIF(B281:B288,"=5")/5</f>
        <v>0</v>
      </c>
      <c r="K385" s="253" t="n">
        <f aca="false">SUM(F385:J385)</f>
        <v>8</v>
      </c>
      <c r="L385" s="285"/>
      <c r="M385" s="286"/>
      <c r="N385" s="287"/>
      <c r="O385" s="288"/>
      <c r="P385" s="255" t="n">
        <v>1975</v>
      </c>
      <c r="Q385" s="256"/>
      <c r="R385" s="182"/>
      <c r="S385" s="264"/>
      <c r="T385" s="265"/>
      <c r="U385" s="264"/>
      <c r="V385" s="264"/>
      <c r="W385" s="264"/>
      <c r="X385" s="264"/>
      <c r="Y385" s="264"/>
      <c r="Z385" s="264"/>
      <c r="AA385" s="264"/>
      <c r="AB385" s="266"/>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c r="CD385" s="0"/>
      <c r="CE385" s="0"/>
      <c r="CF385" s="0"/>
      <c r="CG385" s="0"/>
      <c r="CH385" s="0"/>
      <c r="CI385" s="0"/>
      <c r="CJ385" s="0"/>
      <c r="CK385" s="0"/>
      <c r="CL385" s="0"/>
      <c r="CM385" s="0"/>
      <c r="CN385" s="0"/>
      <c r="CO385" s="0"/>
      <c r="CP385" s="0"/>
      <c r="CQ385" s="0"/>
      <c r="CR385" s="0"/>
      <c r="CS385" s="0"/>
      <c r="CT385" s="0"/>
      <c r="CU385" s="0"/>
      <c r="CV385" s="0"/>
      <c r="CW385" s="0"/>
      <c r="CX385" s="0"/>
      <c r="CY385" s="0"/>
      <c r="CZ385" s="0"/>
      <c r="DA385" s="0"/>
      <c r="DB385" s="0"/>
      <c r="DC385" s="0"/>
      <c r="DD385" s="0"/>
      <c r="DE385" s="0"/>
      <c r="DF385" s="0"/>
      <c r="DG385" s="0"/>
      <c r="DH385" s="0"/>
      <c r="DI385" s="0"/>
      <c r="DJ385" s="0"/>
      <c r="DK385" s="0"/>
      <c r="DL385" s="0"/>
      <c r="DM385" s="0"/>
      <c r="DN385" s="0"/>
      <c r="DO385" s="0"/>
      <c r="DP385" s="0"/>
      <c r="DQ385" s="0"/>
      <c r="DR385" s="0"/>
      <c r="DS385" s="0"/>
      <c r="DT385" s="0"/>
      <c r="DU385" s="0"/>
      <c r="DV385" s="0"/>
      <c r="DW385" s="0"/>
      <c r="DX385" s="0"/>
      <c r="DY385" s="0"/>
      <c r="DZ385" s="0"/>
      <c r="EA385" s="0"/>
      <c r="EB385" s="0"/>
      <c r="EC385" s="0"/>
      <c r="ED385" s="0"/>
      <c r="EE385" s="0"/>
      <c r="EF385" s="0"/>
      <c r="EG385" s="0"/>
      <c r="EH385" s="0"/>
      <c r="EI385" s="0"/>
      <c r="EJ385" s="0"/>
      <c r="EK385" s="0"/>
      <c r="EL385" s="0"/>
      <c r="EM385" s="0"/>
      <c r="EN385" s="0"/>
      <c r="EO385" s="0"/>
      <c r="EP385" s="0"/>
      <c r="EQ385" s="0"/>
      <c r="ER385" s="0"/>
      <c r="ES385" s="0"/>
      <c r="ET385" s="0"/>
      <c r="EU385" s="0"/>
      <c r="EV385" s="0"/>
      <c r="EW385" s="0"/>
      <c r="EX385" s="0"/>
      <c r="EY385" s="0"/>
      <c r="EZ385" s="0"/>
      <c r="FA385" s="0"/>
      <c r="FB385" s="0"/>
      <c r="FC385" s="0"/>
      <c r="FD385" s="0"/>
      <c r="FE385" s="0"/>
      <c r="FF385" s="0"/>
      <c r="FG385" s="0"/>
      <c r="FH385" s="0"/>
      <c r="FI385" s="0"/>
      <c r="FJ385" s="0"/>
      <c r="FK385" s="0"/>
      <c r="FL385" s="0"/>
      <c r="FM385" s="0"/>
      <c r="FN385" s="0"/>
      <c r="FO385" s="0"/>
      <c r="FP385" s="0"/>
      <c r="FQ385" s="0"/>
      <c r="FR385" s="0"/>
      <c r="FS385" s="0"/>
      <c r="FT385" s="0"/>
      <c r="FU385" s="0"/>
      <c r="FV385" s="0"/>
      <c r="FW385" s="0"/>
      <c r="FX385" s="0"/>
      <c r="FY385" s="0"/>
      <c r="FZ385" s="0"/>
      <c r="GA385" s="0"/>
      <c r="GB385" s="0"/>
      <c r="GC385" s="0"/>
      <c r="GD385" s="0"/>
      <c r="GE385" s="0"/>
      <c r="GF385" s="0"/>
      <c r="GG385" s="0"/>
      <c r="GH385" s="0"/>
      <c r="GI385" s="0"/>
      <c r="GJ385" s="0"/>
      <c r="GK385" s="0"/>
      <c r="GL385" s="0"/>
      <c r="GM385" s="0"/>
      <c r="GN385" s="0"/>
      <c r="GO385" s="0"/>
      <c r="GP385" s="0"/>
      <c r="GQ385" s="0"/>
      <c r="GR385" s="0"/>
      <c r="GS385" s="0"/>
      <c r="GT385" s="0"/>
      <c r="GU385" s="0"/>
      <c r="GV385" s="0"/>
      <c r="GW385" s="0"/>
      <c r="GX385" s="0"/>
      <c r="GY385" s="0"/>
      <c r="GZ385" s="0"/>
      <c r="HA385" s="0"/>
      <c r="HB385" s="0"/>
      <c r="HC385" s="0"/>
      <c r="HD385" s="0"/>
      <c r="HE385" s="0"/>
      <c r="HF385" s="0"/>
      <c r="HG385" s="0"/>
      <c r="HH385" s="0"/>
      <c r="HI385" s="0"/>
      <c r="HJ385" s="0"/>
      <c r="HK385" s="0"/>
      <c r="HL385" s="0"/>
      <c r="HM385" s="0"/>
      <c r="HN385" s="0"/>
      <c r="HO385" s="0"/>
      <c r="HP385" s="0"/>
      <c r="HQ385" s="0"/>
      <c r="HR385" s="0"/>
      <c r="HS385" s="0"/>
      <c r="HT385" s="0"/>
      <c r="HU385" s="0"/>
      <c r="HV385" s="0"/>
      <c r="HW385" s="0"/>
      <c r="HX385" s="0"/>
      <c r="HY385" s="0"/>
      <c r="HZ385" s="0"/>
      <c r="IA385" s="0"/>
      <c r="IB385" s="0"/>
      <c r="IC385" s="0"/>
      <c r="ID385" s="0"/>
      <c r="IE385" s="0"/>
      <c r="IF385" s="0"/>
      <c r="IG385" s="0"/>
      <c r="IH385" s="0"/>
      <c r="II385" s="0"/>
      <c r="IJ385" s="0"/>
      <c r="IK385" s="0"/>
      <c r="IL385" s="0"/>
      <c r="IM385" s="0"/>
      <c r="IN385" s="0"/>
      <c r="IO385" s="0"/>
      <c r="IP385" s="0"/>
      <c r="IQ385" s="0"/>
      <c r="IR385" s="0"/>
      <c r="IS385" s="0"/>
      <c r="IT385" s="0"/>
      <c r="IU385" s="0"/>
      <c r="IV385" s="0"/>
      <c r="IW385" s="0"/>
      <c r="IX385" s="0"/>
      <c r="IY385" s="0"/>
      <c r="IZ385" s="0"/>
      <c r="JA385" s="0"/>
      <c r="JB385" s="0"/>
      <c r="JC385" s="0"/>
      <c r="JD385" s="0"/>
      <c r="JE385" s="0"/>
      <c r="JF385" s="0"/>
      <c r="JG385" s="0"/>
      <c r="JH385" s="0"/>
      <c r="JI385" s="0"/>
      <c r="JJ385" s="0"/>
      <c r="JK385" s="0"/>
      <c r="JL385" s="0"/>
      <c r="JM385" s="0"/>
      <c r="JN385" s="0"/>
      <c r="JO385" s="0"/>
      <c r="JP385" s="0"/>
      <c r="JQ385" s="0"/>
      <c r="JR385" s="0"/>
      <c r="JS385" s="0"/>
      <c r="JT385" s="0"/>
      <c r="JU385" s="0"/>
      <c r="JV385" s="0"/>
      <c r="JW385" s="0"/>
      <c r="JX385" s="0"/>
      <c r="JY385" s="0"/>
      <c r="JZ385" s="0"/>
      <c r="KA385" s="0"/>
      <c r="KB385" s="0"/>
      <c r="KC385" s="0"/>
      <c r="KD385" s="0"/>
      <c r="KE385" s="0"/>
      <c r="KF385" s="0"/>
      <c r="KG385" s="0"/>
      <c r="KH385" s="0"/>
      <c r="KI385" s="0"/>
      <c r="KJ385" s="0"/>
      <c r="KK385" s="0"/>
      <c r="KL385" s="0"/>
      <c r="KM385" s="0"/>
      <c r="KN385" s="0"/>
      <c r="KO385" s="0"/>
      <c r="KP385" s="0"/>
      <c r="KQ385" s="0"/>
      <c r="KR385" s="0"/>
      <c r="KS385" s="0"/>
      <c r="KT385" s="0"/>
      <c r="KU385" s="0"/>
      <c r="KV385" s="0"/>
      <c r="KW385" s="0"/>
      <c r="KX385" s="0"/>
      <c r="KY385" s="0"/>
      <c r="KZ385" s="0"/>
      <c r="LA385" s="0"/>
      <c r="LB385" s="0"/>
      <c r="LC385" s="0"/>
      <c r="LD385" s="0"/>
      <c r="LE385" s="0"/>
      <c r="LF385" s="0"/>
      <c r="LG385" s="0"/>
      <c r="LH385" s="0"/>
      <c r="LI385" s="0"/>
      <c r="LJ385" s="0"/>
      <c r="LK385" s="0"/>
      <c r="LL385" s="0"/>
      <c r="LM385" s="0"/>
      <c r="LN385" s="0"/>
      <c r="LO385" s="0"/>
      <c r="LP385" s="0"/>
      <c r="LQ385" s="0"/>
      <c r="LR385" s="0"/>
      <c r="LS385" s="0"/>
      <c r="LT385" s="0"/>
      <c r="LU385" s="0"/>
      <c r="LV385" s="0"/>
      <c r="LW385" s="0"/>
      <c r="LX385" s="0"/>
      <c r="LY385" s="0"/>
      <c r="LZ385" s="0"/>
      <c r="MA385" s="0"/>
      <c r="MB385" s="0"/>
      <c r="MC385" s="0"/>
      <c r="MD385" s="0"/>
      <c r="ME385" s="0"/>
      <c r="MF385" s="0"/>
      <c r="MG385" s="0"/>
      <c r="MH385" s="0"/>
      <c r="MI385" s="0"/>
      <c r="MJ385" s="0"/>
      <c r="MK385" s="0"/>
      <c r="ML385" s="0"/>
      <c r="MM385" s="0"/>
      <c r="MN385" s="0"/>
      <c r="MO385" s="0"/>
      <c r="MP385" s="0"/>
      <c r="MQ385" s="0"/>
      <c r="MR385" s="0"/>
      <c r="MS385" s="0"/>
      <c r="MT385" s="0"/>
      <c r="MU385" s="0"/>
      <c r="MV385" s="0"/>
      <c r="MW385" s="0"/>
      <c r="MX385" s="0"/>
      <c r="MY385" s="0"/>
      <c r="MZ385" s="0"/>
      <c r="NA385" s="0"/>
      <c r="NB385" s="0"/>
      <c r="NC385" s="0"/>
      <c r="ND385" s="0"/>
      <c r="NE385" s="0"/>
      <c r="NF385" s="0"/>
      <c r="NG385" s="0"/>
      <c r="NH385" s="0"/>
      <c r="NI385" s="0"/>
      <c r="NJ385" s="0"/>
      <c r="NK385" s="0"/>
      <c r="NL385" s="0"/>
      <c r="NM385" s="0"/>
      <c r="NN385" s="0"/>
      <c r="NO385" s="0"/>
      <c r="NP385" s="0"/>
      <c r="NQ385" s="0"/>
      <c r="NR385" s="0"/>
      <c r="NS385" s="0"/>
      <c r="NT385" s="0"/>
      <c r="NU385" s="0"/>
      <c r="NV385" s="0"/>
      <c r="NW385" s="0"/>
      <c r="NX385" s="0"/>
      <c r="NY385" s="0"/>
      <c r="NZ385" s="0"/>
      <c r="OA385" s="0"/>
      <c r="OB385" s="0"/>
      <c r="OC385" s="0"/>
      <c r="OD385" s="0"/>
      <c r="OE385" s="0"/>
      <c r="OF385" s="0"/>
      <c r="OG385" s="0"/>
      <c r="OH385" s="0"/>
      <c r="OI385" s="0"/>
      <c r="OJ385" s="0"/>
      <c r="OK385" s="0"/>
      <c r="OL385" s="0"/>
      <c r="OM385" s="0"/>
      <c r="ON385" s="0"/>
      <c r="OO385" s="0"/>
      <c r="OP385" s="0"/>
      <c r="OQ385" s="0"/>
      <c r="OR385" s="0"/>
      <c r="OS385" s="0"/>
      <c r="OT385" s="0"/>
      <c r="OU385" s="0"/>
      <c r="OV385" s="0"/>
      <c r="OW385" s="0"/>
      <c r="OX385" s="0"/>
      <c r="OY385" s="0"/>
      <c r="OZ385" s="0"/>
      <c r="PA385" s="0"/>
      <c r="PB385" s="0"/>
      <c r="PC385" s="0"/>
      <c r="PD385" s="0"/>
      <c r="PE385" s="0"/>
      <c r="PF385" s="0"/>
      <c r="PG385" s="0"/>
      <c r="PH385" s="0"/>
      <c r="PI385" s="0"/>
      <c r="PJ385" s="0"/>
      <c r="PK385" s="0"/>
      <c r="PL385" s="0"/>
      <c r="PM385" s="0"/>
      <c r="PN385" s="0"/>
      <c r="PO385" s="0"/>
      <c r="PP385" s="0"/>
      <c r="PQ385" s="0"/>
      <c r="PR385" s="0"/>
      <c r="PS385" s="0"/>
      <c r="PT385" s="0"/>
      <c r="PU385" s="0"/>
      <c r="PV385" s="0"/>
      <c r="PW385" s="0"/>
      <c r="PX385" s="0"/>
      <c r="PY385" s="0"/>
      <c r="PZ385" s="0"/>
      <c r="QA385" s="0"/>
      <c r="QB385" s="0"/>
      <c r="QC385" s="0"/>
      <c r="QD385" s="0"/>
      <c r="QE385" s="0"/>
      <c r="QF385" s="0"/>
      <c r="QG385" s="0"/>
      <c r="QH385" s="0"/>
      <c r="QI385" s="0"/>
      <c r="QJ385" s="0"/>
      <c r="QK385" s="0"/>
      <c r="QL385" s="0"/>
      <c r="QM385" s="0"/>
      <c r="QN385" s="0"/>
      <c r="QO385" s="0"/>
      <c r="QP385" s="0"/>
      <c r="QQ385" s="0"/>
      <c r="QR385" s="0"/>
      <c r="QS385" s="0"/>
      <c r="QT385" s="0"/>
      <c r="QU385" s="0"/>
      <c r="QV385" s="0"/>
      <c r="QW385" s="0"/>
      <c r="QX385" s="0"/>
      <c r="QY385" s="0"/>
      <c r="QZ385" s="0"/>
      <c r="RA385" s="0"/>
      <c r="RB385" s="0"/>
      <c r="RC385" s="0"/>
      <c r="RD385" s="0"/>
      <c r="RE385" s="0"/>
      <c r="RF385" s="0"/>
      <c r="RG385" s="0"/>
      <c r="RH385" s="0"/>
      <c r="RI385" s="0"/>
      <c r="RJ385" s="0"/>
      <c r="RK385" s="0"/>
      <c r="RL385" s="0"/>
      <c r="RM385" s="0"/>
      <c r="RN385" s="0"/>
      <c r="RO385" s="0"/>
      <c r="RP385" s="0"/>
      <c r="RQ385" s="0"/>
      <c r="RR385" s="0"/>
      <c r="RS385" s="0"/>
      <c r="RT385" s="0"/>
      <c r="RU385" s="0"/>
      <c r="RV385" s="0"/>
      <c r="RW385" s="0"/>
      <c r="RX385" s="0"/>
      <c r="RY385" s="0"/>
      <c r="RZ385" s="0"/>
      <c r="SA385" s="0"/>
      <c r="SB385" s="0"/>
      <c r="SC385" s="0"/>
      <c r="SD385" s="0"/>
      <c r="SE385" s="0"/>
      <c r="SF385" s="0"/>
      <c r="SG385" s="0"/>
      <c r="SH385" s="0"/>
      <c r="SI385" s="0"/>
      <c r="SJ385" s="0"/>
      <c r="SK385" s="0"/>
      <c r="SL385" s="0"/>
      <c r="SM385" s="0"/>
      <c r="SN385" s="0"/>
      <c r="SO385" s="0"/>
      <c r="SP385" s="0"/>
      <c r="SQ385" s="0"/>
      <c r="SR385" s="0"/>
      <c r="SS385" s="0"/>
      <c r="ST385" s="0"/>
      <c r="SU385" s="0"/>
      <c r="SV385" s="0"/>
      <c r="SW385" s="0"/>
      <c r="SX385" s="0"/>
      <c r="SY385" s="0"/>
      <c r="SZ385" s="0"/>
      <c r="TA385" s="0"/>
      <c r="TB385" s="0"/>
      <c r="TC385" s="0"/>
      <c r="TD385" s="0"/>
      <c r="TE385" s="0"/>
      <c r="TF385" s="0"/>
      <c r="TG385" s="0"/>
      <c r="TH385" s="0"/>
      <c r="TI385" s="0"/>
      <c r="TJ385" s="0"/>
      <c r="TK385" s="0"/>
      <c r="TL385" s="0"/>
      <c r="TM385" s="0"/>
      <c r="TN385" s="0"/>
      <c r="TO385" s="0"/>
      <c r="TP385" s="0"/>
      <c r="TQ385" s="0"/>
      <c r="TR385" s="0"/>
      <c r="TS385" s="0"/>
      <c r="TT385" s="0"/>
      <c r="TU385" s="0"/>
      <c r="TV385" s="0"/>
      <c r="TW385" s="0"/>
      <c r="TX385" s="0"/>
      <c r="TY385" s="0"/>
      <c r="TZ385" s="0"/>
      <c r="UA385" s="0"/>
      <c r="UB385" s="0"/>
      <c r="UC385" s="0"/>
      <c r="UD385" s="0"/>
      <c r="UE385" s="0"/>
      <c r="UF385" s="0"/>
      <c r="UG385" s="0"/>
      <c r="UH385" s="0"/>
      <c r="UI385" s="0"/>
      <c r="UJ385" s="0"/>
      <c r="UK385" s="0"/>
      <c r="UL385" s="0"/>
      <c r="UM385" s="0"/>
      <c r="UN385" s="0"/>
      <c r="UO385" s="0"/>
      <c r="UP385" s="0"/>
      <c r="UQ385" s="0"/>
      <c r="UR385" s="0"/>
      <c r="US385" s="0"/>
      <c r="UT385" s="0"/>
      <c r="UU385" s="0"/>
      <c r="UV385" s="0"/>
      <c r="UW385" s="0"/>
      <c r="UX385" s="0"/>
      <c r="UY385" s="0"/>
      <c r="UZ385" s="0"/>
      <c r="VA385" s="0"/>
      <c r="VB385" s="0"/>
      <c r="VC385" s="0"/>
      <c r="VD385" s="0"/>
      <c r="VE385" s="0"/>
      <c r="VF385" s="0"/>
      <c r="VG385" s="0"/>
      <c r="VH385" s="0"/>
      <c r="VI385" s="0"/>
      <c r="VJ385" s="0"/>
      <c r="VK385" s="0"/>
      <c r="VL385" s="0"/>
      <c r="VM385" s="0"/>
      <c r="VN385" s="0"/>
      <c r="VO385" s="0"/>
      <c r="VP385" s="0"/>
      <c r="VQ385" s="0"/>
      <c r="VR385" s="0"/>
      <c r="VS385" s="0"/>
      <c r="VT385" s="0"/>
      <c r="VU385" s="0"/>
      <c r="VV385" s="0"/>
      <c r="VW385" s="0"/>
      <c r="VX385" s="0"/>
      <c r="VY385" s="0"/>
      <c r="VZ385" s="0"/>
      <c r="WA385" s="0"/>
      <c r="WB385" s="0"/>
      <c r="WC385" s="0"/>
      <c r="WD385" s="0"/>
      <c r="WE385" s="0"/>
      <c r="WF385" s="0"/>
      <c r="WG385" s="0"/>
      <c r="WH385" s="0"/>
      <c r="WI385" s="0"/>
      <c r="WJ385" s="0"/>
      <c r="WK385" s="0"/>
      <c r="WL385" s="0"/>
      <c r="WM385" s="0"/>
      <c r="WN385" s="0"/>
      <c r="WO385" s="0"/>
      <c r="WP385" s="0"/>
      <c r="WQ385" s="0"/>
      <c r="WR385" s="0"/>
      <c r="WS385" s="0"/>
      <c r="WT385" s="0"/>
      <c r="WU385" s="0"/>
      <c r="WV385" s="0"/>
      <c r="WW385" s="0"/>
      <c r="WX385" s="0"/>
      <c r="WY385" s="0"/>
      <c r="WZ385" s="0"/>
      <c r="XA385" s="0"/>
      <c r="XB385" s="0"/>
      <c r="XC385" s="0"/>
      <c r="XD385" s="0"/>
      <c r="XE385" s="0"/>
      <c r="XF385" s="0"/>
      <c r="XG385" s="0"/>
      <c r="XH385" s="0"/>
      <c r="XI385" s="0"/>
      <c r="XJ385" s="0"/>
      <c r="XK385" s="0"/>
      <c r="XL385" s="0"/>
      <c r="XM385" s="0"/>
      <c r="XN385" s="0"/>
      <c r="XO385" s="0"/>
      <c r="XP385" s="0"/>
      <c r="XQ385" s="0"/>
      <c r="XR385" s="0"/>
      <c r="XS385" s="0"/>
      <c r="XT385" s="0"/>
      <c r="XU385" s="0"/>
      <c r="XV385" s="0"/>
      <c r="XW385" s="0"/>
      <c r="XX385" s="0"/>
      <c r="XY385" s="0"/>
      <c r="XZ385" s="0"/>
      <c r="YA385" s="0"/>
      <c r="YB385" s="0"/>
      <c r="YC385" s="0"/>
      <c r="YD385" s="0"/>
      <c r="YE385" s="0"/>
      <c r="YF385" s="0"/>
      <c r="YG385" s="0"/>
      <c r="YH385" s="0"/>
      <c r="YI385" s="0"/>
      <c r="YJ385" s="0"/>
      <c r="YK385" s="0"/>
      <c r="YL385" s="0"/>
      <c r="YM385" s="0"/>
      <c r="YN385" s="0"/>
      <c r="YO385" s="0"/>
      <c r="YP385" s="0"/>
      <c r="YQ385" s="0"/>
      <c r="YR385" s="0"/>
      <c r="YS385" s="0"/>
      <c r="YT385" s="0"/>
      <c r="YU385" s="0"/>
      <c r="YV385" s="0"/>
      <c r="YW385" s="0"/>
      <c r="YX385" s="0"/>
      <c r="YY385" s="0"/>
      <c r="YZ385" s="0"/>
      <c r="ZA385" s="0"/>
      <c r="ZB385" s="0"/>
      <c r="ZC385" s="0"/>
      <c r="ZD385" s="0"/>
      <c r="ZE385" s="0"/>
      <c r="ZF385" s="0"/>
      <c r="ZG385" s="0"/>
      <c r="ZH385" s="0"/>
      <c r="ZI385" s="0"/>
      <c r="ZJ385" s="0"/>
      <c r="ZK385" s="0"/>
      <c r="ZL385" s="0"/>
      <c r="ZM385" s="0"/>
      <c r="ZN385" s="0"/>
      <c r="ZO385" s="0"/>
      <c r="ZP385" s="0"/>
      <c r="ZQ385" s="0"/>
      <c r="ZR385" s="0"/>
      <c r="ZS385" s="0"/>
      <c r="ZT385" s="0"/>
      <c r="ZU385" s="0"/>
      <c r="ZV385" s="0"/>
      <c r="ZW385" s="0"/>
      <c r="ZX385" s="0"/>
      <c r="ZY385" s="0"/>
      <c r="ZZ385" s="0"/>
      <c r="AAA385" s="0"/>
      <c r="AAB385" s="0"/>
      <c r="AAC385" s="0"/>
      <c r="AAD385" s="0"/>
      <c r="AAE385" s="0"/>
      <c r="AAF385" s="0"/>
      <c r="AAG385" s="0"/>
      <c r="AAH385" s="0"/>
      <c r="AAI385" s="0"/>
      <c r="AAJ385" s="0"/>
      <c r="AAK385" s="0"/>
      <c r="AAL385" s="0"/>
      <c r="AAM385" s="0"/>
      <c r="AAN385" s="0"/>
      <c r="AAO385" s="0"/>
      <c r="AAP385" s="0"/>
      <c r="AAQ385" s="0"/>
      <c r="AAR385" s="0"/>
      <c r="AAS385" s="0"/>
      <c r="AAT385" s="0"/>
      <c r="AAU385" s="0"/>
      <c r="AAV385" s="0"/>
      <c r="AAW385" s="0"/>
      <c r="AAX385" s="0"/>
      <c r="AAY385" s="0"/>
      <c r="AAZ385" s="0"/>
      <c r="ABA385" s="0"/>
      <c r="ABB385" s="0"/>
      <c r="ABC385" s="0"/>
      <c r="ABD385" s="0"/>
      <c r="ABE385" s="0"/>
      <c r="ABF385" s="0"/>
      <c r="ABG385" s="0"/>
      <c r="ABH385" s="0"/>
      <c r="ABI385" s="0"/>
      <c r="ABJ385" s="0"/>
      <c r="ABK385" s="0"/>
      <c r="ABL385" s="0"/>
      <c r="ABM385" s="0"/>
      <c r="ABN385" s="0"/>
      <c r="ABO385" s="0"/>
      <c r="ABP385" s="0"/>
      <c r="ABQ385" s="0"/>
      <c r="ABR385" s="0"/>
      <c r="ABS385" s="0"/>
      <c r="ABT385" s="0"/>
      <c r="ABU385" s="0"/>
      <c r="ABV385" s="0"/>
      <c r="ABW385" s="0"/>
      <c r="ABX385" s="0"/>
      <c r="ABY385" s="0"/>
      <c r="ABZ385" s="0"/>
      <c r="ACA385" s="0"/>
      <c r="ACB385" s="0"/>
      <c r="ACC385" s="0"/>
      <c r="ACD385" s="0"/>
      <c r="ACE385" s="0"/>
      <c r="ACF385" s="0"/>
      <c r="ACG385" s="0"/>
      <c r="ACH385" s="0"/>
      <c r="ACI385" s="0"/>
      <c r="ACJ385" s="0"/>
      <c r="ACK385" s="0"/>
      <c r="ACL385" s="0"/>
      <c r="ACM385" s="0"/>
      <c r="ACN385" s="0"/>
      <c r="ACO385" s="0"/>
      <c r="ACP385" s="0"/>
      <c r="ACQ385" s="0"/>
      <c r="ACR385" s="0"/>
      <c r="ACS385" s="0"/>
      <c r="ACT385" s="0"/>
      <c r="ACU385" s="0"/>
      <c r="ACV385" s="0"/>
      <c r="ACW385" s="0"/>
      <c r="ACX385" s="0"/>
      <c r="ACY385" s="0"/>
      <c r="ACZ385" s="0"/>
      <c r="ADA385" s="0"/>
      <c r="ADB385" s="0"/>
      <c r="ADC385" s="0"/>
      <c r="ADD385" s="0"/>
      <c r="ADE385" s="0"/>
      <c r="ADF385" s="0"/>
      <c r="ADG385" s="0"/>
      <c r="ADH385" s="0"/>
      <c r="ADI385" s="0"/>
      <c r="ADJ385" s="0"/>
      <c r="ADK385" s="0"/>
      <c r="ADL385" s="0"/>
      <c r="ADM385" s="0"/>
      <c r="ADN385" s="0"/>
      <c r="ADO385" s="0"/>
      <c r="ADP385" s="0"/>
      <c r="ADQ385" s="0"/>
      <c r="ADR385" s="0"/>
      <c r="ADS385" s="0"/>
      <c r="ADT385" s="0"/>
      <c r="ADU385" s="0"/>
      <c r="ADV385" s="0"/>
      <c r="ADW385" s="0"/>
      <c r="ADX385" s="0"/>
      <c r="ADY385" s="0"/>
      <c r="ADZ385" s="0"/>
      <c r="AEA385" s="0"/>
      <c r="AEB385" s="0"/>
      <c r="AEC385" s="0"/>
    </row>
    <row r="386" customFormat="false" ht="15" hidden="false" customHeight="true" outlineLevel="0" collapsed="false">
      <c r="A386" s="0"/>
      <c r="B386" s="0"/>
      <c r="C386" s="296"/>
      <c r="D386" s="221"/>
      <c r="E386" s="257" t="s">
        <v>808</v>
      </c>
      <c r="F386" s="12" t="n">
        <f aca="false">SUMIF(B289,"=1")/1</f>
        <v>1</v>
      </c>
      <c r="G386" s="12" t="n">
        <f aca="false">SUMIF(B289,"=2")/2</f>
        <v>0</v>
      </c>
      <c r="H386" s="12" t="n">
        <f aca="false">SUMIF(B289,"=3")/3</f>
        <v>0</v>
      </c>
      <c r="I386" s="12" t="n">
        <f aca="false">SUMIF(B289,"=4")/4</f>
        <v>0</v>
      </c>
      <c r="J386" s="12" t="n">
        <f aca="false">SUMIF(B289,"=5")/5</f>
        <v>0</v>
      </c>
      <c r="K386" s="253" t="n">
        <f aca="false">SUM(F386:J386)</f>
        <v>1</v>
      </c>
      <c r="L386" s="285"/>
      <c r="M386" s="286"/>
      <c r="N386" s="287"/>
      <c r="O386" s="288"/>
      <c r="P386" s="255" t="n">
        <v>1985</v>
      </c>
      <c r="Q386" s="256"/>
      <c r="R386" s="182"/>
      <c r="S386" s="264"/>
      <c r="T386" s="265"/>
      <c r="U386" s="264"/>
      <c r="V386" s="264"/>
      <c r="W386" s="264"/>
      <c r="X386" s="264"/>
      <c r="Y386" s="264"/>
      <c r="Z386" s="264"/>
      <c r="AA386" s="264"/>
      <c r="AB386" s="266"/>
      <c r="AC386" s="0"/>
      <c r="AD386" s="0"/>
      <c r="AE386" s="0"/>
      <c r="AF386" s="0"/>
      <c r="AG386" s="0"/>
      <c r="AH386" s="0"/>
      <c r="AI386" s="0"/>
      <c r="AJ386" s="0"/>
      <c r="AK386" s="0"/>
      <c r="AL386" s="0"/>
      <c r="AM386" s="0"/>
      <c r="AN386" s="0"/>
      <c r="AO386" s="0"/>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c r="CA386" s="0"/>
      <c r="CB386" s="0"/>
      <c r="CC386" s="0"/>
      <c r="CD386" s="0"/>
      <c r="CE386" s="0"/>
      <c r="CF386" s="0"/>
      <c r="CG386" s="0"/>
      <c r="CH386" s="0"/>
      <c r="CI386" s="0"/>
      <c r="CJ386" s="0"/>
      <c r="CK386" s="0"/>
      <c r="CL386" s="0"/>
      <c r="CM386" s="0"/>
      <c r="CN386" s="0"/>
      <c r="CO386" s="0"/>
      <c r="CP386" s="0"/>
      <c r="CQ386" s="0"/>
      <c r="CR386" s="0"/>
      <c r="CS386" s="0"/>
      <c r="CT386" s="0"/>
      <c r="CU386" s="0"/>
      <c r="CV386" s="0"/>
      <c r="CW386" s="0"/>
      <c r="CX386" s="0"/>
      <c r="CY386" s="0"/>
      <c r="CZ386" s="0"/>
      <c r="DA386" s="0"/>
      <c r="DB386" s="0"/>
      <c r="DC386" s="0"/>
      <c r="DD386" s="0"/>
      <c r="DE386" s="0"/>
      <c r="DF386" s="0"/>
      <c r="DG386" s="0"/>
      <c r="DH386" s="0"/>
      <c r="DI386" s="0"/>
      <c r="DJ386" s="0"/>
      <c r="DK386" s="0"/>
      <c r="DL386" s="0"/>
      <c r="DM386" s="0"/>
      <c r="DN386" s="0"/>
      <c r="DO386" s="0"/>
      <c r="DP386" s="0"/>
      <c r="DQ386" s="0"/>
      <c r="DR386" s="0"/>
      <c r="DS386" s="0"/>
      <c r="DT386" s="0"/>
      <c r="DU386" s="0"/>
      <c r="DV386" s="0"/>
      <c r="DW386" s="0"/>
      <c r="DX386" s="0"/>
      <c r="DY386" s="0"/>
      <c r="DZ386" s="0"/>
      <c r="EA386" s="0"/>
      <c r="EB386" s="0"/>
      <c r="EC386" s="0"/>
      <c r="ED386" s="0"/>
      <c r="EE386" s="0"/>
      <c r="EF386" s="0"/>
      <c r="EG386" s="0"/>
      <c r="EH386" s="0"/>
      <c r="EI386" s="0"/>
      <c r="EJ386" s="0"/>
      <c r="EK386" s="0"/>
      <c r="EL386" s="0"/>
      <c r="EM386" s="0"/>
      <c r="EN386" s="0"/>
      <c r="EO386" s="0"/>
      <c r="EP386" s="0"/>
      <c r="EQ386" s="0"/>
      <c r="ER386" s="0"/>
      <c r="ES386" s="0"/>
      <c r="ET386" s="0"/>
      <c r="EU386" s="0"/>
      <c r="EV386" s="0"/>
      <c r="EW386" s="0"/>
      <c r="EX386" s="0"/>
      <c r="EY386" s="0"/>
      <c r="EZ386" s="0"/>
      <c r="FA386" s="0"/>
      <c r="FB386" s="0"/>
      <c r="FC386" s="0"/>
      <c r="FD386" s="0"/>
      <c r="FE386" s="0"/>
      <c r="FF386" s="0"/>
      <c r="FG386" s="0"/>
      <c r="FH386" s="0"/>
      <c r="FI386" s="0"/>
      <c r="FJ386" s="0"/>
      <c r="FK386" s="0"/>
      <c r="FL386" s="0"/>
      <c r="FM386" s="0"/>
      <c r="FN386" s="0"/>
      <c r="FO386" s="0"/>
      <c r="FP386" s="0"/>
      <c r="FQ386" s="0"/>
      <c r="FR386" s="0"/>
      <c r="FS386" s="0"/>
      <c r="FT386" s="0"/>
      <c r="FU386" s="0"/>
      <c r="FV386" s="0"/>
      <c r="FW386" s="0"/>
      <c r="FX386" s="0"/>
      <c r="FY386" s="0"/>
      <c r="FZ386" s="0"/>
      <c r="GA386" s="0"/>
      <c r="GB386" s="0"/>
      <c r="GC386" s="0"/>
      <c r="GD386" s="0"/>
      <c r="GE386" s="0"/>
      <c r="GF386" s="0"/>
      <c r="GG386" s="0"/>
      <c r="GH386" s="0"/>
      <c r="GI386" s="0"/>
      <c r="GJ386" s="0"/>
      <c r="GK386" s="0"/>
      <c r="GL386" s="0"/>
      <c r="GM386" s="0"/>
      <c r="GN386" s="0"/>
      <c r="GO386" s="0"/>
      <c r="GP386" s="0"/>
      <c r="GQ386" s="0"/>
      <c r="GR386" s="0"/>
      <c r="GS386" s="0"/>
      <c r="GT386" s="0"/>
      <c r="GU386" s="0"/>
      <c r="GV386" s="0"/>
      <c r="GW386" s="0"/>
      <c r="GX386" s="0"/>
      <c r="GY386" s="0"/>
      <c r="GZ386" s="0"/>
      <c r="HA386" s="0"/>
      <c r="HB386" s="0"/>
      <c r="HC386" s="0"/>
      <c r="HD386" s="0"/>
      <c r="HE386" s="0"/>
      <c r="HF386" s="0"/>
      <c r="HG386" s="0"/>
      <c r="HH386" s="0"/>
      <c r="HI386" s="0"/>
      <c r="HJ386" s="0"/>
      <c r="HK386" s="0"/>
      <c r="HL386" s="0"/>
      <c r="HM386" s="0"/>
      <c r="HN386" s="0"/>
      <c r="HO386" s="0"/>
      <c r="HP386" s="0"/>
      <c r="HQ386" s="0"/>
      <c r="HR386" s="0"/>
      <c r="HS386" s="0"/>
      <c r="HT386" s="0"/>
      <c r="HU386" s="0"/>
      <c r="HV386" s="0"/>
      <c r="HW386" s="0"/>
      <c r="HX386" s="0"/>
      <c r="HY386" s="0"/>
      <c r="HZ386" s="0"/>
      <c r="IA386" s="0"/>
      <c r="IB386" s="0"/>
      <c r="IC386" s="0"/>
      <c r="ID386" s="0"/>
      <c r="IE386" s="0"/>
      <c r="IF386" s="0"/>
      <c r="IG386" s="0"/>
      <c r="IH386" s="0"/>
      <c r="II386" s="0"/>
      <c r="IJ386" s="0"/>
      <c r="IK386" s="0"/>
      <c r="IL386" s="0"/>
      <c r="IM386" s="0"/>
      <c r="IN386" s="0"/>
      <c r="IO386" s="0"/>
      <c r="IP386" s="0"/>
      <c r="IQ386" s="0"/>
      <c r="IR386" s="0"/>
      <c r="IS386" s="0"/>
      <c r="IT386" s="0"/>
      <c r="IU386" s="0"/>
      <c r="IV386" s="0"/>
      <c r="IW386" s="0"/>
      <c r="IX386" s="0"/>
      <c r="IY386" s="0"/>
      <c r="IZ386" s="0"/>
      <c r="JA386" s="0"/>
      <c r="JB386" s="0"/>
      <c r="JC386" s="0"/>
      <c r="JD386" s="0"/>
      <c r="JE386" s="0"/>
      <c r="JF386" s="0"/>
      <c r="JG386" s="0"/>
      <c r="JH386" s="0"/>
      <c r="JI386" s="0"/>
      <c r="JJ386" s="0"/>
      <c r="JK386" s="0"/>
      <c r="JL386" s="0"/>
      <c r="JM386" s="0"/>
      <c r="JN386" s="0"/>
      <c r="JO386" s="0"/>
      <c r="JP386" s="0"/>
      <c r="JQ386" s="0"/>
      <c r="JR386" s="0"/>
      <c r="JS386" s="0"/>
      <c r="JT386" s="0"/>
      <c r="JU386" s="0"/>
      <c r="JV386" s="0"/>
      <c r="JW386" s="0"/>
      <c r="JX386" s="0"/>
      <c r="JY386" s="0"/>
      <c r="JZ386" s="0"/>
      <c r="KA386" s="0"/>
      <c r="KB386" s="0"/>
      <c r="KC386" s="0"/>
      <c r="KD386" s="0"/>
      <c r="KE386" s="0"/>
      <c r="KF386" s="0"/>
      <c r="KG386" s="0"/>
      <c r="KH386" s="0"/>
      <c r="KI386" s="0"/>
      <c r="KJ386" s="0"/>
      <c r="KK386" s="0"/>
      <c r="KL386" s="0"/>
      <c r="KM386" s="0"/>
      <c r="KN386" s="0"/>
      <c r="KO386" s="0"/>
      <c r="KP386" s="0"/>
      <c r="KQ386" s="0"/>
      <c r="KR386" s="0"/>
      <c r="KS386" s="0"/>
      <c r="KT386" s="0"/>
      <c r="KU386" s="0"/>
      <c r="KV386" s="0"/>
      <c r="KW386" s="0"/>
      <c r="KX386" s="0"/>
      <c r="KY386" s="0"/>
      <c r="KZ386" s="0"/>
      <c r="LA386" s="0"/>
      <c r="LB386" s="0"/>
      <c r="LC386" s="0"/>
      <c r="LD386" s="0"/>
      <c r="LE386" s="0"/>
      <c r="LF386" s="0"/>
      <c r="LG386" s="0"/>
      <c r="LH386" s="0"/>
      <c r="LI386" s="0"/>
      <c r="LJ386" s="0"/>
      <c r="LK386" s="0"/>
      <c r="LL386" s="0"/>
      <c r="LM386" s="0"/>
      <c r="LN386" s="0"/>
      <c r="LO386" s="0"/>
      <c r="LP386" s="0"/>
      <c r="LQ386" s="0"/>
      <c r="LR386" s="0"/>
      <c r="LS386" s="0"/>
      <c r="LT386" s="0"/>
      <c r="LU386" s="0"/>
      <c r="LV386" s="0"/>
      <c r="LW386" s="0"/>
      <c r="LX386" s="0"/>
      <c r="LY386" s="0"/>
      <c r="LZ386" s="0"/>
      <c r="MA386" s="0"/>
      <c r="MB386" s="0"/>
      <c r="MC386" s="0"/>
      <c r="MD386" s="0"/>
      <c r="ME386" s="0"/>
      <c r="MF386" s="0"/>
      <c r="MG386" s="0"/>
      <c r="MH386" s="0"/>
      <c r="MI386" s="0"/>
      <c r="MJ386" s="0"/>
      <c r="MK386" s="0"/>
      <c r="ML386" s="0"/>
      <c r="MM386" s="0"/>
      <c r="MN386" s="0"/>
      <c r="MO386" s="0"/>
      <c r="MP386" s="0"/>
      <c r="MQ386" s="0"/>
      <c r="MR386" s="0"/>
      <c r="MS386" s="0"/>
      <c r="MT386" s="0"/>
      <c r="MU386" s="0"/>
      <c r="MV386" s="0"/>
      <c r="MW386" s="0"/>
      <c r="MX386" s="0"/>
      <c r="MY386" s="0"/>
      <c r="MZ386" s="0"/>
      <c r="NA386" s="0"/>
      <c r="NB386" s="0"/>
      <c r="NC386" s="0"/>
      <c r="ND386" s="0"/>
      <c r="NE386" s="0"/>
      <c r="NF386" s="0"/>
      <c r="NG386" s="0"/>
      <c r="NH386" s="0"/>
      <c r="NI386" s="0"/>
      <c r="NJ386" s="0"/>
      <c r="NK386" s="0"/>
      <c r="NL386" s="0"/>
      <c r="NM386" s="0"/>
      <c r="NN386" s="0"/>
      <c r="NO386" s="0"/>
      <c r="NP386" s="0"/>
      <c r="NQ386" s="0"/>
      <c r="NR386" s="0"/>
      <c r="NS386" s="0"/>
      <c r="NT386" s="0"/>
      <c r="NU386" s="0"/>
      <c r="NV386" s="0"/>
      <c r="NW386" s="0"/>
      <c r="NX386" s="0"/>
      <c r="NY386" s="0"/>
      <c r="NZ386" s="0"/>
      <c r="OA386" s="0"/>
      <c r="OB386" s="0"/>
      <c r="OC386" s="0"/>
      <c r="OD386" s="0"/>
      <c r="OE386" s="0"/>
      <c r="OF386" s="0"/>
      <c r="OG386" s="0"/>
      <c r="OH386" s="0"/>
      <c r="OI386" s="0"/>
      <c r="OJ386" s="0"/>
      <c r="OK386" s="0"/>
      <c r="OL386" s="0"/>
      <c r="OM386" s="0"/>
      <c r="ON386" s="0"/>
      <c r="OO386" s="0"/>
      <c r="OP386" s="0"/>
      <c r="OQ386" s="0"/>
      <c r="OR386" s="0"/>
      <c r="OS386" s="0"/>
      <c r="OT386" s="0"/>
      <c r="OU386" s="0"/>
      <c r="OV386" s="0"/>
      <c r="OW386" s="0"/>
      <c r="OX386" s="0"/>
      <c r="OY386" s="0"/>
      <c r="OZ386" s="0"/>
      <c r="PA386" s="0"/>
      <c r="PB386" s="0"/>
      <c r="PC386" s="0"/>
      <c r="PD386" s="0"/>
      <c r="PE386" s="0"/>
      <c r="PF386" s="0"/>
      <c r="PG386" s="0"/>
      <c r="PH386" s="0"/>
      <c r="PI386" s="0"/>
      <c r="PJ386" s="0"/>
      <c r="PK386" s="0"/>
      <c r="PL386" s="0"/>
      <c r="PM386" s="0"/>
      <c r="PN386" s="0"/>
      <c r="PO386" s="0"/>
      <c r="PP386" s="0"/>
      <c r="PQ386" s="0"/>
      <c r="PR386" s="0"/>
      <c r="PS386" s="0"/>
      <c r="PT386" s="0"/>
      <c r="PU386" s="0"/>
      <c r="PV386" s="0"/>
      <c r="PW386" s="0"/>
      <c r="PX386" s="0"/>
      <c r="PY386" s="0"/>
      <c r="PZ386" s="0"/>
      <c r="QA386" s="0"/>
      <c r="QB386" s="0"/>
      <c r="QC386" s="0"/>
      <c r="QD386" s="0"/>
      <c r="QE386" s="0"/>
      <c r="QF386" s="0"/>
      <c r="QG386" s="0"/>
      <c r="QH386" s="0"/>
      <c r="QI386" s="0"/>
      <c r="QJ386" s="0"/>
      <c r="QK386" s="0"/>
      <c r="QL386" s="0"/>
      <c r="QM386" s="0"/>
      <c r="QN386" s="0"/>
      <c r="QO386" s="0"/>
      <c r="QP386" s="0"/>
      <c r="QQ386" s="0"/>
      <c r="QR386" s="0"/>
      <c r="QS386" s="0"/>
      <c r="QT386" s="0"/>
      <c r="QU386" s="0"/>
      <c r="QV386" s="0"/>
      <c r="QW386" s="0"/>
      <c r="QX386" s="0"/>
      <c r="QY386" s="0"/>
      <c r="QZ386" s="0"/>
      <c r="RA386" s="0"/>
      <c r="RB386" s="0"/>
      <c r="RC386" s="0"/>
      <c r="RD386" s="0"/>
      <c r="RE386" s="0"/>
      <c r="RF386" s="0"/>
      <c r="RG386" s="0"/>
      <c r="RH386" s="0"/>
      <c r="RI386" s="0"/>
      <c r="RJ386" s="0"/>
      <c r="RK386" s="0"/>
      <c r="RL386" s="0"/>
      <c r="RM386" s="0"/>
      <c r="RN386" s="0"/>
      <c r="RO386" s="0"/>
      <c r="RP386" s="0"/>
      <c r="RQ386" s="0"/>
      <c r="RR386" s="0"/>
      <c r="RS386" s="0"/>
      <c r="RT386" s="0"/>
      <c r="RU386" s="0"/>
      <c r="RV386" s="0"/>
      <c r="RW386" s="0"/>
      <c r="RX386" s="0"/>
      <c r="RY386" s="0"/>
      <c r="RZ386" s="0"/>
      <c r="SA386" s="0"/>
      <c r="SB386" s="0"/>
      <c r="SC386" s="0"/>
      <c r="SD386" s="0"/>
      <c r="SE386" s="0"/>
      <c r="SF386" s="0"/>
      <c r="SG386" s="0"/>
      <c r="SH386" s="0"/>
      <c r="SI386" s="0"/>
      <c r="SJ386" s="0"/>
      <c r="SK386" s="0"/>
      <c r="SL386" s="0"/>
      <c r="SM386" s="0"/>
      <c r="SN386" s="0"/>
      <c r="SO386" s="0"/>
      <c r="SP386" s="0"/>
      <c r="SQ386" s="0"/>
      <c r="SR386" s="0"/>
      <c r="SS386" s="0"/>
      <c r="ST386" s="0"/>
      <c r="SU386" s="0"/>
      <c r="SV386" s="0"/>
      <c r="SW386" s="0"/>
      <c r="SX386" s="0"/>
      <c r="SY386" s="0"/>
      <c r="SZ386" s="0"/>
      <c r="TA386" s="0"/>
      <c r="TB386" s="0"/>
      <c r="TC386" s="0"/>
      <c r="TD386" s="0"/>
      <c r="TE386" s="0"/>
      <c r="TF386" s="0"/>
      <c r="TG386" s="0"/>
      <c r="TH386" s="0"/>
      <c r="TI386" s="0"/>
      <c r="TJ386" s="0"/>
      <c r="TK386" s="0"/>
      <c r="TL386" s="0"/>
      <c r="TM386" s="0"/>
      <c r="TN386" s="0"/>
      <c r="TO386" s="0"/>
      <c r="TP386" s="0"/>
      <c r="TQ386" s="0"/>
      <c r="TR386" s="0"/>
      <c r="TS386" s="0"/>
      <c r="TT386" s="0"/>
      <c r="TU386" s="0"/>
      <c r="TV386" s="0"/>
      <c r="TW386" s="0"/>
      <c r="TX386" s="0"/>
      <c r="TY386" s="0"/>
      <c r="TZ386" s="0"/>
      <c r="UA386" s="0"/>
      <c r="UB386" s="0"/>
      <c r="UC386" s="0"/>
      <c r="UD386" s="0"/>
      <c r="UE386" s="0"/>
      <c r="UF386" s="0"/>
      <c r="UG386" s="0"/>
      <c r="UH386" s="0"/>
      <c r="UI386" s="0"/>
      <c r="UJ386" s="0"/>
      <c r="UK386" s="0"/>
      <c r="UL386" s="0"/>
      <c r="UM386" s="0"/>
      <c r="UN386" s="0"/>
      <c r="UO386" s="0"/>
      <c r="UP386" s="0"/>
      <c r="UQ386" s="0"/>
      <c r="UR386" s="0"/>
      <c r="US386" s="0"/>
      <c r="UT386" s="0"/>
      <c r="UU386" s="0"/>
      <c r="UV386" s="0"/>
      <c r="UW386" s="0"/>
      <c r="UX386" s="0"/>
      <c r="UY386" s="0"/>
      <c r="UZ386" s="0"/>
      <c r="VA386" s="0"/>
      <c r="VB386" s="0"/>
      <c r="VC386" s="0"/>
      <c r="VD386" s="0"/>
      <c r="VE386" s="0"/>
      <c r="VF386" s="0"/>
      <c r="VG386" s="0"/>
      <c r="VH386" s="0"/>
      <c r="VI386" s="0"/>
      <c r="VJ386" s="0"/>
      <c r="VK386" s="0"/>
      <c r="VL386" s="0"/>
      <c r="VM386" s="0"/>
      <c r="VN386" s="0"/>
      <c r="VO386" s="0"/>
      <c r="VP386" s="0"/>
      <c r="VQ386" s="0"/>
      <c r="VR386" s="0"/>
      <c r="VS386" s="0"/>
      <c r="VT386" s="0"/>
      <c r="VU386" s="0"/>
      <c r="VV386" s="0"/>
      <c r="VW386" s="0"/>
      <c r="VX386" s="0"/>
      <c r="VY386" s="0"/>
      <c r="VZ386" s="0"/>
      <c r="WA386" s="0"/>
      <c r="WB386" s="0"/>
      <c r="WC386" s="0"/>
      <c r="WD386" s="0"/>
      <c r="WE386" s="0"/>
      <c r="WF386" s="0"/>
      <c r="WG386" s="0"/>
      <c r="WH386" s="0"/>
      <c r="WI386" s="0"/>
      <c r="WJ386" s="0"/>
      <c r="WK386" s="0"/>
      <c r="WL386" s="0"/>
      <c r="WM386" s="0"/>
      <c r="WN386" s="0"/>
      <c r="WO386" s="0"/>
      <c r="WP386" s="0"/>
      <c r="WQ386" s="0"/>
      <c r="WR386" s="0"/>
      <c r="WS386" s="0"/>
      <c r="WT386" s="0"/>
      <c r="WU386" s="0"/>
      <c r="WV386" s="0"/>
      <c r="WW386" s="0"/>
      <c r="WX386" s="0"/>
      <c r="WY386" s="0"/>
      <c r="WZ386" s="0"/>
      <c r="XA386" s="0"/>
      <c r="XB386" s="0"/>
      <c r="XC386" s="0"/>
      <c r="XD386" s="0"/>
      <c r="XE386" s="0"/>
      <c r="XF386" s="0"/>
      <c r="XG386" s="0"/>
      <c r="XH386" s="0"/>
      <c r="XI386" s="0"/>
      <c r="XJ386" s="0"/>
      <c r="XK386" s="0"/>
      <c r="XL386" s="0"/>
      <c r="XM386" s="0"/>
      <c r="XN386" s="0"/>
      <c r="XO386" s="0"/>
      <c r="XP386" s="0"/>
      <c r="XQ386" s="0"/>
      <c r="XR386" s="0"/>
      <c r="XS386" s="0"/>
      <c r="XT386" s="0"/>
      <c r="XU386" s="0"/>
      <c r="XV386" s="0"/>
      <c r="XW386" s="0"/>
      <c r="XX386" s="0"/>
      <c r="XY386" s="0"/>
      <c r="XZ386" s="0"/>
      <c r="YA386" s="0"/>
      <c r="YB386" s="0"/>
      <c r="YC386" s="0"/>
      <c r="YD386" s="0"/>
      <c r="YE386" s="0"/>
      <c r="YF386" s="0"/>
      <c r="YG386" s="0"/>
      <c r="YH386" s="0"/>
      <c r="YI386" s="0"/>
      <c r="YJ386" s="0"/>
      <c r="YK386" s="0"/>
      <c r="YL386" s="0"/>
      <c r="YM386" s="0"/>
      <c r="YN386" s="0"/>
      <c r="YO386" s="0"/>
      <c r="YP386" s="0"/>
      <c r="YQ386" s="0"/>
      <c r="YR386" s="0"/>
      <c r="YS386" s="0"/>
      <c r="YT386" s="0"/>
      <c r="YU386" s="0"/>
      <c r="YV386" s="0"/>
      <c r="YW386" s="0"/>
      <c r="YX386" s="0"/>
      <c r="YY386" s="0"/>
      <c r="YZ386" s="0"/>
      <c r="ZA386" s="0"/>
      <c r="ZB386" s="0"/>
      <c r="ZC386" s="0"/>
      <c r="ZD386" s="0"/>
      <c r="ZE386" s="0"/>
      <c r="ZF386" s="0"/>
      <c r="ZG386" s="0"/>
      <c r="ZH386" s="0"/>
      <c r="ZI386" s="0"/>
      <c r="ZJ386" s="0"/>
      <c r="ZK386" s="0"/>
      <c r="ZL386" s="0"/>
      <c r="ZM386" s="0"/>
      <c r="ZN386" s="0"/>
      <c r="ZO386" s="0"/>
      <c r="ZP386" s="0"/>
      <c r="ZQ386" s="0"/>
      <c r="ZR386" s="0"/>
      <c r="ZS386" s="0"/>
      <c r="ZT386" s="0"/>
      <c r="ZU386" s="0"/>
      <c r="ZV386" s="0"/>
      <c r="ZW386" s="0"/>
      <c r="ZX386" s="0"/>
      <c r="ZY386" s="0"/>
      <c r="ZZ386" s="0"/>
      <c r="AAA386" s="0"/>
      <c r="AAB386" s="0"/>
      <c r="AAC386" s="0"/>
      <c r="AAD386" s="0"/>
      <c r="AAE386" s="0"/>
      <c r="AAF386" s="0"/>
      <c r="AAG386" s="0"/>
      <c r="AAH386" s="0"/>
      <c r="AAI386" s="0"/>
      <c r="AAJ386" s="0"/>
      <c r="AAK386" s="0"/>
      <c r="AAL386" s="0"/>
      <c r="AAM386" s="0"/>
      <c r="AAN386" s="0"/>
      <c r="AAO386" s="0"/>
      <c r="AAP386" s="0"/>
      <c r="AAQ386" s="0"/>
      <c r="AAR386" s="0"/>
      <c r="AAS386" s="0"/>
      <c r="AAT386" s="0"/>
      <c r="AAU386" s="0"/>
      <c r="AAV386" s="0"/>
      <c r="AAW386" s="0"/>
      <c r="AAX386" s="0"/>
      <c r="AAY386" s="0"/>
      <c r="AAZ386" s="0"/>
      <c r="ABA386" s="0"/>
      <c r="ABB386" s="0"/>
      <c r="ABC386" s="0"/>
      <c r="ABD386" s="0"/>
      <c r="ABE386" s="0"/>
      <c r="ABF386" s="0"/>
      <c r="ABG386" s="0"/>
      <c r="ABH386" s="0"/>
      <c r="ABI386" s="0"/>
      <c r="ABJ386" s="0"/>
      <c r="ABK386" s="0"/>
      <c r="ABL386" s="0"/>
      <c r="ABM386" s="0"/>
      <c r="ABN386" s="0"/>
      <c r="ABO386" s="0"/>
      <c r="ABP386" s="0"/>
      <c r="ABQ386" s="0"/>
      <c r="ABR386" s="0"/>
      <c r="ABS386" s="0"/>
      <c r="ABT386" s="0"/>
      <c r="ABU386" s="0"/>
      <c r="ABV386" s="0"/>
      <c r="ABW386" s="0"/>
      <c r="ABX386" s="0"/>
      <c r="ABY386" s="0"/>
      <c r="ABZ386" s="0"/>
      <c r="ACA386" s="0"/>
      <c r="ACB386" s="0"/>
      <c r="ACC386" s="0"/>
      <c r="ACD386" s="0"/>
      <c r="ACE386" s="0"/>
      <c r="ACF386" s="0"/>
      <c r="ACG386" s="0"/>
      <c r="ACH386" s="0"/>
      <c r="ACI386" s="0"/>
      <c r="ACJ386" s="0"/>
      <c r="ACK386" s="0"/>
      <c r="ACL386" s="0"/>
      <c r="ACM386" s="0"/>
      <c r="ACN386" s="0"/>
      <c r="ACO386" s="0"/>
      <c r="ACP386" s="0"/>
      <c r="ACQ386" s="0"/>
      <c r="ACR386" s="0"/>
      <c r="ACS386" s="0"/>
      <c r="ACT386" s="0"/>
      <c r="ACU386" s="0"/>
      <c r="ACV386" s="0"/>
      <c r="ACW386" s="0"/>
      <c r="ACX386" s="0"/>
      <c r="ACY386" s="0"/>
      <c r="ACZ386" s="0"/>
      <c r="ADA386" s="0"/>
      <c r="ADB386" s="0"/>
      <c r="ADC386" s="0"/>
      <c r="ADD386" s="0"/>
      <c r="ADE386" s="0"/>
      <c r="ADF386" s="0"/>
      <c r="ADG386" s="0"/>
      <c r="ADH386" s="0"/>
      <c r="ADI386" s="0"/>
      <c r="ADJ386" s="0"/>
      <c r="ADK386" s="0"/>
      <c r="ADL386" s="0"/>
      <c r="ADM386" s="0"/>
      <c r="ADN386" s="0"/>
      <c r="ADO386" s="0"/>
      <c r="ADP386" s="0"/>
      <c r="ADQ386" s="0"/>
      <c r="ADR386" s="0"/>
      <c r="ADS386" s="0"/>
      <c r="ADT386" s="0"/>
      <c r="ADU386" s="0"/>
      <c r="ADV386" s="0"/>
      <c r="ADW386" s="0"/>
      <c r="ADX386" s="0"/>
      <c r="ADY386" s="0"/>
      <c r="ADZ386" s="0"/>
      <c r="AEA386" s="0"/>
      <c r="AEB386" s="0"/>
      <c r="AEC386" s="0"/>
    </row>
    <row r="387" customFormat="false" ht="15" hidden="false" customHeight="true" outlineLevel="0" collapsed="false">
      <c r="A387" s="0"/>
      <c r="B387" s="0"/>
      <c r="C387" s="297" t="s">
        <v>809</v>
      </c>
      <c r="D387" s="221"/>
      <c r="E387" s="257" t="s">
        <v>810</v>
      </c>
      <c r="F387" s="12" t="n">
        <f aca="false">SUMIF(B290,"=1")/1</f>
        <v>0</v>
      </c>
      <c r="G387" s="12" t="n">
        <f aca="false">SUMIF(B290,"=2")/2</f>
        <v>0</v>
      </c>
      <c r="H387" s="12" t="n">
        <f aca="false">SUMIF(B290,"=3")/3</f>
        <v>1</v>
      </c>
      <c r="I387" s="12" t="n">
        <f aca="false">SUMIF(B290,"=4")/4</f>
        <v>0</v>
      </c>
      <c r="J387" s="12" t="n">
        <f aca="false">SUMIF(B290,"=5")/5</f>
        <v>0</v>
      </c>
      <c r="K387" s="253" t="n">
        <f aca="false">SUM(F387:J387)</f>
        <v>1</v>
      </c>
      <c r="L387" s="285"/>
      <c r="M387" s="286"/>
      <c r="N387" s="287"/>
      <c r="O387" s="288"/>
      <c r="P387" s="255" t="n">
        <v>1995</v>
      </c>
      <c r="Q387" s="256"/>
      <c r="R387" s="182"/>
      <c r="S387" s="264"/>
      <c r="T387" s="265"/>
      <c r="U387" s="264"/>
      <c r="V387" s="264"/>
      <c r="W387" s="264"/>
      <c r="X387" s="264"/>
      <c r="Y387" s="264"/>
      <c r="Z387" s="264"/>
      <c r="AA387" s="264"/>
      <c r="AB387" s="266"/>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c r="CX387" s="0"/>
      <c r="CY387" s="0"/>
      <c r="CZ387" s="0"/>
      <c r="DA387" s="0"/>
      <c r="DB387" s="0"/>
      <c r="DC387" s="0"/>
      <c r="DD387" s="0"/>
      <c r="DE387" s="0"/>
      <c r="DF387" s="0"/>
      <c r="DG387" s="0"/>
      <c r="DH387" s="0"/>
      <c r="DI387" s="0"/>
      <c r="DJ387" s="0"/>
      <c r="DK387" s="0"/>
      <c r="DL387" s="0"/>
      <c r="DM387" s="0"/>
      <c r="DN387" s="0"/>
      <c r="DO387" s="0"/>
      <c r="DP387" s="0"/>
      <c r="DQ387" s="0"/>
      <c r="DR387" s="0"/>
      <c r="DS387" s="0"/>
      <c r="DT387" s="0"/>
      <c r="DU387" s="0"/>
      <c r="DV387" s="0"/>
      <c r="DW387" s="0"/>
      <c r="DX387" s="0"/>
      <c r="DY387" s="0"/>
      <c r="DZ387" s="0"/>
      <c r="EA387" s="0"/>
      <c r="EB387" s="0"/>
      <c r="EC387" s="0"/>
      <c r="ED387" s="0"/>
      <c r="EE387" s="0"/>
      <c r="EF387" s="0"/>
      <c r="EG387" s="0"/>
      <c r="EH387" s="0"/>
      <c r="EI387" s="0"/>
      <c r="EJ387" s="0"/>
      <c r="EK387" s="0"/>
      <c r="EL387" s="0"/>
      <c r="EM387" s="0"/>
      <c r="EN387" s="0"/>
      <c r="EO387" s="0"/>
      <c r="EP387" s="0"/>
      <c r="EQ387" s="0"/>
      <c r="ER387" s="0"/>
      <c r="ES387" s="0"/>
      <c r="ET387" s="0"/>
      <c r="EU387" s="0"/>
      <c r="EV387" s="0"/>
      <c r="EW387" s="0"/>
      <c r="EX387" s="0"/>
      <c r="EY387" s="0"/>
      <c r="EZ387" s="0"/>
      <c r="FA387" s="0"/>
      <c r="FB387" s="0"/>
      <c r="FC387" s="0"/>
      <c r="FD387" s="0"/>
      <c r="FE387" s="0"/>
      <c r="FF387" s="0"/>
      <c r="FG387" s="0"/>
      <c r="FH387" s="0"/>
      <c r="FI387" s="0"/>
      <c r="FJ387" s="0"/>
      <c r="FK387" s="0"/>
      <c r="FL387" s="0"/>
      <c r="FM387" s="0"/>
      <c r="FN387" s="0"/>
      <c r="FO387" s="0"/>
      <c r="FP387" s="0"/>
      <c r="FQ387" s="0"/>
      <c r="FR387" s="0"/>
      <c r="FS387" s="0"/>
      <c r="FT387" s="0"/>
      <c r="FU387" s="0"/>
      <c r="FV387" s="0"/>
      <c r="FW387" s="0"/>
      <c r="FX387" s="0"/>
      <c r="FY387" s="0"/>
      <c r="FZ387" s="0"/>
      <c r="GA387" s="0"/>
      <c r="GB387" s="0"/>
      <c r="GC387" s="0"/>
      <c r="GD387" s="0"/>
      <c r="GE387" s="0"/>
      <c r="GF387" s="0"/>
      <c r="GG387" s="0"/>
      <c r="GH387" s="0"/>
      <c r="GI387" s="0"/>
      <c r="GJ387" s="0"/>
      <c r="GK387" s="0"/>
      <c r="GL387" s="0"/>
      <c r="GM387" s="0"/>
      <c r="GN387" s="0"/>
      <c r="GO387" s="0"/>
      <c r="GP387" s="0"/>
      <c r="GQ387" s="0"/>
      <c r="GR387" s="0"/>
      <c r="GS387" s="0"/>
      <c r="GT387" s="0"/>
      <c r="GU387" s="0"/>
      <c r="GV387" s="0"/>
      <c r="GW387" s="0"/>
      <c r="GX387" s="0"/>
      <c r="GY387" s="0"/>
      <c r="GZ387" s="0"/>
      <c r="HA387" s="0"/>
      <c r="HB387" s="0"/>
      <c r="HC387" s="0"/>
      <c r="HD387" s="0"/>
      <c r="HE387" s="0"/>
      <c r="HF387" s="0"/>
      <c r="HG387" s="0"/>
      <c r="HH387" s="0"/>
      <c r="HI387" s="0"/>
      <c r="HJ387" s="0"/>
      <c r="HK387" s="0"/>
      <c r="HL387" s="0"/>
      <c r="HM387" s="0"/>
      <c r="HN387" s="0"/>
      <c r="HO387" s="0"/>
      <c r="HP387" s="0"/>
      <c r="HQ387" s="0"/>
      <c r="HR387" s="0"/>
      <c r="HS387" s="0"/>
      <c r="HT387" s="0"/>
      <c r="HU387" s="0"/>
      <c r="HV387" s="0"/>
      <c r="HW387" s="0"/>
      <c r="HX387" s="0"/>
      <c r="HY387" s="0"/>
      <c r="HZ387" s="0"/>
      <c r="IA387" s="0"/>
      <c r="IB387" s="0"/>
      <c r="IC387" s="0"/>
      <c r="ID387" s="0"/>
      <c r="IE387" s="0"/>
      <c r="IF387" s="0"/>
      <c r="IG387" s="0"/>
      <c r="IH387" s="0"/>
      <c r="II387" s="0"/>
      <c r="IJ387" s="0"/>
      <c r="IK387" s="0"/>
      <c r="IL387" s="0"/>
      <c r="IM387" s="0"/>
      <c r="IN387" s="0"/>
      <c r="IO387" s="0"/>
      <c r="IP387" s="0"/>
      <c r="IQ387" s="0"/>
      <c r="IR387" s="0"/>
      <c r="IS387" s="0"/>
      <c r="IT387" s="0"/>
      <c r="IU387" s="0"/>
      <c r="IV387" s="0"/>
      <c r="IW387" s="0"/>
      <c r="IX387" s="0"/>
      <c r="IY387" s="0"/>
      <c r="IZ387" s="0"/>
      <c r="JA387" s="0"/>
      <c r="JB387" s="0"/>
      <c r="JC387" s="0"/>
      <c r="JD387" s="0"/>
      <c r="JE387" s="0"/>
      <c r="JF387" s="0"/>
      <c r="JG387" s="0"/>
      <c r="JH387" s="0"/>
      <c r="JI387" s="0"/>
      <c r="JJ387" s="0"/>
      <c r="JK387" s="0"/>
      <c r="JL387" s="0"/>
      <c r="JM387" s="0"/>
      <c r="JN387" s="0"/>
      <c r="JO387" s="0"/>
      <c r="JP387" s="0"/>
      <c r="JQ387" s="0"/>
      <c r="JR387" s="0"/>
      <c r="JS387" s="0"/>
      <c r="JT387" s="0"/>
      <c r="JU387" s="0"/>
      <c r="JV387" s="0"/>
      <c r="JW387" s="0"/>
      <c r="JX387" s="0"/>
      <c r="JY387" s="0"/>
      <c r="JZ387" s="0"/>
      <c r="KA387" s="0"/>
      <c r="KB387" s="0"/>
      <c r="KC387" s="0"/>
      <c r="KD387" s="0"/>
      <c r="KE387" s="0"/>
      <c r="KF387" s="0"/>
      <c r="KG387" s="0"/>
      <c r="KH387" s="0"/>
      <c r="KI387" s="0"/>
      <c r="KJ387" s="0"/>
      <c r="KK387" s="0"/>
      <c r="KL387" s="0"/>
      <c r="KM387" s="0"/>
      <c r="KN387" s="0"/>
      <c r="KO387" s="0"/>
      <c r="KP387" s="0"/>
      <c r="KQ387" s="0"/>
      <c r="KR387" s="0"/>
      <c r="KS387" s="0"/>
      <c r="KT387" s="0"/>
      <c r="KU387" s="0"/>
      <c r="KV387" s="0"/>
      <c r="KW387" s="0"/>
      <c r="KX387" s="0"/>
      <c r="KY387" s="0"/>
      <c r="KZ387" s="0"/>
      <c r="LA387" s="0"/>
      <c r="LB387" s="0"/>
      <c r="LC387" s="0"/>
      <c r="LD387" s="0"/>
      <c r="LE387" s="0"/>
      <c r="LF387" s="0"/>
      <c r="LG387" s="0"/>
      <c r="LH387" s="0"/>
      <c r="LI387" s="0"/>
      <c r="LJ387" s="0"/>
      <c r="LK387" s="0"/>
      <c r="LL387" s="0"/>
      <c r="LM387" s="0"/>
      <c r="LN387" s="0"/>
      <c r="LO387" s="0"/>
      <c r="LP387" s="0"/>
      <c r="LQ387" s="0"/>
      <c r="LR387" s="0"/>
      <c r="LS387" s="0"/>
      <c r="LT387" s="0"/>
      <c r="LU387" s="0"/>
      <c r="LV387" s="0"/>
      <c r="LW387" s="0"/>
      <c r="LX387" s="0"/>
      <c r="LY387" s="0"/>
      <c r="LZ387" s="0"/>
      <c r="MA387" s="0"/>
      <c r="MB387" s="0"/>
      <c r="MC387" s="0"/>
      <c r="MD387" s="0"/>
      <c r="ME387" s="0"/>
      <c r="MF387" s="0"/>
      <c r="MG387" s="0"/>
      <c r="MH387" s="0"/>
      <c r="MI387" s="0"/>
      <c r="MJ387" s="0"/>
      <c r="MK387" s="0"/>
      <c r="ML387" s="0"/>
      <c r="MM387" s="0"/>
      <c r="MN387" s="0"/>
      <c r="MO387" s="0"/>
      <c r="MP387" s="0"/>
      <c r="MQ387" s="0"/>
      <c r="MR387" s="0"/>
      <c r="MS387" s="0"/>
      <c r="MT387" s="0"/>
      <c r="MU387" s="0"/>
      <c r="MV387" s="0"/>
      <c r="MW387" s="0"/>
      <c r="MX387" s="0"/>
      <c r="MY387" s="0"/>
      <c r="MZ387" s="0"/>
      <c r="NA387" s="0"/>
      <c r="NB387" s="0"/>
      <c r="NC387" s="0"/>
      <c r="ND387" s="0"/>
      <c r="NE387" s="0"/>
      <c r="NF387" s="0"/>
      <c r="NG387" s="0"/>
      <c r="NH387" s="0"/>
      <c r="NI387" s="0"/>
      <c r="NJ387" s="0"/>
      <c r="NK387" s="0"/>
      <c r="NL387" s="0"/>
      <c r="NM387" s="0"/>
      <c r="NN387" s="0"/>
      <c r="NO387" s="0"/>
      <c r="NP387" s="0"/>
      <c r="NQ387" s="0"/>
      <c r="NR387" s="0"/>
      <c r="NS387" s="0"/>
      <c r="NT387" s="0"/>
      <c r="NU387" s="0"/>
      <c r="NV387" s="0"/>
      <c r="NW387" s="0"/>
      <c r="NX387" s="0"/>
      <c r="NY387" s="0"/>
      <c r="NZ387" s="0"/>
      <c r="OA387" s="0"/>
      <c r="OB387" s="0"/>
      <c r="OC387" s="0"/>
      <c r="OD387" s="0"/>
      <c r="OE387" s="0"/>
      <c r="OF387" s="0"/>
      <c r="OG387" s="0"/>
      <c r="OH387" s="0"/>
      <c r="OI387" s="0"/>
      <c r="OJ387" s="0"/>
      <c r="OK387" s="0"/>
      <c r="OL387" s="0"/>
      <c r="OM387" s="0"/>
      <c r="ON387" s="0"/>
      <c r="OO387" s="0"/>
      <c r="OP387" s="0"/>
      <c r="OQ387" s="0"/>
      <c r="OR387" s="0"/>
      <c r="OS387" s="0"/>
      <c r="OT387" s="0"/>
      <c r="OU387" s="0"/>
      <c r="OV387" s="0"/>
      <c r="OW387" s="0"/>
      <c r="OX387" s="0"/>
      <c r="OY387" s="0"/>
      <c r="OZ387" s="0"/>
      <c r="PA387" s="0"/>
      <c r="PB387" s="0"/>
      <c r="PC387" s="0"/>
      <c r="PD387" s="0"/>
      <c r="PE387" s="0"/>
      <c r="PF387" s="0"/>
      <c r="PG387" s="0"/>
      <c r="PH387" s="0"/>
      <c r="PI387" s="0"/>
      <c r="PJ387" s="0"/>
      <c r="PK387" s="0"/>
      <c r="PL387" s="0"/>
      <c r="PM387" s="0"/>
      <c r="PN387" s="0"/>
      <c r="PO387" s="0"/>
      <c r="PP387" s="0"/>
      <c r="PQ387" s="0"/>
      <c r="PR387" s="0"/>
      <c r="PS387" s="0"/>
      <c r="PT387" s="0"/>
      <c r="PU387" s="0"/>
      <c r="PV387" s="0"/>
      <c r="PW387" s="0"/>
      <c r="PX387" s="0"/>
      <c r="PY387" s="0"/>
      <c r="PZ387" s="0"/>
      <c r="QA387" s="0"/>
      <c r="QB387" s="0"/>
      <c r="QC387" s="0"/>
      <c r="QD387" s="0"/>
      <c r="QE387" s="0"/>
      <c r="QF387" s="0"/>
      <c r="QG387" s="0"/>
      <c r="QH387" s="0"/>
      <c r="QI387" s="0"/>
      <c r="QJ387" s="0"/>
      <c r="QK387" s="0"/>
      <c r="QL387" s="0"/>
      <c r="QM387" s="0"/>
      <c r="QN387" s="0"/>
      <c r="QO387" s="0"/>
      <c r="QP387" s="0"/>
      <c r="QQ387" s="0"/>
      <c r="QR387" s="0"/>
      <c r="QS387" s="0"/>
      <c r="QT387" s="0"/>
      <c r="QU387" s="0"/>
      <c r="QV387" s="0"/>
      <c r="QW387" s="0"/>
      <c r="QX387" s="0"/>
      <c r="QY387" s="0"/>
      <c r="QZ387" s="0"/>
      <c r="RA387" s="0"/>
      <c r="RB387" s="0"/>
      <c r="RC387" s="0"/>
      <c r="RD387" s="0"/>
      <c r="RE387" s="0"/>
      <c r="RF387" s="0"/>
      <c r="RG387" s="0"/>
      <c r="RH387" s="0"/>
      <c r="RI387" s="0"/>
      <c r="RJ387" s="0"/>
      <c r="RK387" s="0"/>
      <c r="RL387" s="0"/>
      <c r="RM387" s="0"/>
      <c r="RN387" s="0"/>
      <c r="RO387" s="0"/>
      <c r="RP387" s="0"/>
      <c r="RQ387" s="0"/>
      <c r="RR387" s="0"/>
      <c r="RS387" s="0"/>
      <c r="RT387" s="0"/>
      <c r="RU387" s="0"/>
      <c r="RV387" s="0"/>
      <c r="RW387" s="0"/>
      <c r="RX387" s="0"/>
      <c r="RY387" s="0"/>
      <c r="RZ387" s="0"/>
      <c r="SA387" s="0"/>
      <c r="SB387" s="0"/>
      <c r="SC387" s="0"/>
      <c r="SD387" s="0"/>
      <c r="SE387" s="0"/>
      <c r="SF387" s="0"/>
      <c r="SG387" s="0"/>
      <c r="SH387" s="0"/>
      <c r="SI387" s="0"/>
      <c r="SJ387" s="0"/>
      <c r="SK387" s="0"/>
      <c r="SL387" s="0"/>
      <c r="SM387" s="0"/>
      <c r="SN387" s="0"/>
      <c r="SO387" s="0"/>
      <c r="SP387" s="0"/>
      <c r="SQ387" s="0"/>
      <c r="SR387" s="0"/>
      <c r="SS387" s="0"/>
      <c r="ST387" s="0"/>
      <c r="SU387" s="0"/>
      <c r="SV387" s="0"/>
      <c r="SW387" s="0"/>
      <c r="SX387" s="0"/>
      <c r="SY387" s="0"/>
      <c r="SZ387" s="0"/>
      <c r="TA387" s="0"/>
      <c r="TB387" s="0"/>
      <c r="TC387" s="0"/>
      <c r="TD387" s="0"/>
      <c r="TE387" s="0"/>
      <c r="TF387" s="0"/>
      <c r="TG387" s="0"/>
      <c r="TH387" s="0"/>
      <c r="TI387" s="0"/>
      <c r="TJ387" s="0"/>
      <c r="TK387" s="0"/>
      <c r="TL387" s="0"/>
      <c r="TM387" s="0"/>
      <c r="TN387" s="0"/>
      <c r="TO387" s="0"/>
      <c r="TP387" s="0"/>
      <c r="TQ387" s="0"/>
      <c r="TR387" s="0"/>
      <c r="TS387" s="0"/>
      <c r="TT387" s="0"/>
      <c r="TU387" s="0"/>
      <c r="TV387" s="0"/>
      <c r="TW387" s="0"/>
      <c r="TX387" s="0"/>
      <c r="TY387" s="0"/>
      <c r="TZ387" s="0"/>
      <c r="UA387" s="0"/>
      <c r="UB387" s="0"/>
      <c r="UC387" s="0"/>
      <c r="UD387" s="0"/>
      <c r="UE387" s="0"/>
      <c r="UF387" s="0"/>
      <c r="UG387" s="0"/>
      <c r="UH387" s="0"/>
      <c r="UI387" s="0"/>
      <c r="UJ387" s="0"/>
      <c r="UK387" s="0"/>
      <c r="UL387" s="0"/>
      <c r="UM387" s="0"/>
      <c r="UN387" s="0"/>
      <c r="UO387" s="0"/>
      <c r="UP387" s="0"/>
      <c r="UQ387" s="0"/>
      <c r="UR387" s="0"/>
      <c r="US387" s="0"/>
      <c r="UT387" s="0"/>
      <c r="UU387" s="0"/>
      <c r="UV387" s="0"/>
      <c r="UW387" s="0"/>
      <c r="UX387" s="0"/>
      <c r="UY387" s="0"/>
      <c r="UZ387" s="0"/>
      <c r="VA387" s="0"/>
      <c r="VB387" s="0"/>
      <c r="VC387" s="0"/>
      <c r="VD387" s="0"/>
      <c r="VE387" s="0"/>
      <c r="VF387" s="0"/>
      <c r="VG387" s="0"/>
      <c r="VH387" s="0"/>
      <c r="VI387" s="0"/>
      <c r="VJ387" s="0"/>
      <c r="VK387" s="0"/>
      <c r="VL387" s="0"/>
      <c r="VM387" s="0"/>
      <c r="VN387" s="0"/>
      <c r="VO387" s="0"/>
      <c r="VP387" s="0"/>
      <c r="VQ387" s="0"/>
      <c r="VR387" s="0"/>
      <c r="VS387" s="0"/>
      <c r="VT387" s="0"/>
      <c r="VU387" s="0"/>
      <c r="VV387" s="0"/>
      <c r="VW387" s="0"/>
      <c r="VX387" s="0"/>
      <c r="VY387" s="0"/>
      <c r="VZ387" s="0"/>
      <c r="WA387" s="0"/>
      <c r="WB387" s="0"/>
      <c r="WC387" s="0"/>
      <c r="WD387" s="0"/>
      <c r="WE387" s="0"/>
      <c r="WF387" s="0"/>
      <c r="WG387" s="0"/>
      <c r="WH387" s="0"/>
      <c r="WI387" s="0"/>
      <c r="WJ387" s="0"/>
      <c r="WK387" s="0"/>
      <c r="WL387" s="0"/>
      <c r="WM387" s="0"/>
      <c r="WN387" s="0"/>
      <c r="WO387" s="0"/>
      <c r="WP387" s="0"/>
      <c r="WQ387" s="0"/>
      <c r="WR387" s="0"/>
      <c r="WS387" s="0"/>
      <c r="WT387" s="0"/>
      <c r="WU387" s="0"/>
      <c r="WV387" s="0"/>
      <c r="WW387" s="0"/>
      <c r="WX387" s="0"/>
      <c r="WY387" s="0"/>
      <c r="WZ387" s="0"/>
      <c r="XA387" s="0"/>
      <c r="XB387" s="0"/>
      <c r="XC387" s="0"/>
      <c r="XD387" s="0"/>
      <c r="XE387" s="0"/>
      <c r="XF387" s="0"/>
      <c r="XG387" s="0"/>
      <c r="XH387" s="0"/>
      <c r="XI387" s="0"/>
      <c r="XJ387" s="0"/>
      <c r="XK387" s="0"/>
      <c r="XL387" s="0"/>
      <c r="XM387" s="0"/>
      <c r="XN387" s="0"/>
      <c r="XO387" s="0"/>
      <c r="XP387" s="0"/>
      <c r="XQ387" s="0"/>
      <c r="XR387" s="0"/>
      <c r="XS387" s="0"/>
      <c r="XT387" s="0"/>
      <c r="XU387" s="0"/>
      <c r="XV387" s="0"/>
      <c r="XW387" s="0"/>
      <c r="XX387" s="0"/>
      <c r="XY387" s="0"/>
      <c r="XZ387" s="0"/>
      <c r="YA387" s="0"/>
      <c r="YB387" s="0"/>
      <c r="YC387" s="0"/>
      <c r="YD387" s="0"/>
      <c r="YE387" s="0"/>
      <c r="YF387" s="0"/>
      <c r="YG387" s="0"/>
      <c r="YH387" s="0"/>
      <c r="YI387" s="0"/>
      <c r="YJ387" s="0"/>
      <c r="YK387" s="0"/>
      <c r="YL387" s="0"/>
      <c r="YM387" s="0"/>
      <c r="YN387" s="0"/>
      <c r="YO387" s="0"/>
      <c r="YP387" s="0"/>
      <c r="YQ387" s="0"/>
      <c r="YR387" s="0"/>
      <c r="YS387" s="0"/>
      <c r="YT387" s="0"/>
      <c r="YU387" s="0"/>
      <c r="YV387" s="0"/>
      <c r="YW387" s="0"/>
      <c r="YX387" s="0"/>
      <c r="YY387" s="0"/>
      <c r="YZ387" s="0"/>
      <c r="ZA387" s="0"/>
      <c r="ZB387" s="0"/>
      <c r="ZC387" s="0"/>
      <c r="ZD387" s="0"/>
      <c r="ZE387" s="0"/>
      <c r="ZF387" s="0"/>
      <c r="ZG387" s="0"/>
      <c r="ZH387" s="0"/>
      <c r="ZI387" s="0"/>
      <c r="ZJ387" s="0"/>
      <c r="ZK387" s="0"/>
      <c r="ZL387" s="0"/>
      <c r="ZM387" s="0"/>
      <c r="ZN387" s="0"/>
      <c r="ZO387" s="0"/>
      <c r="ZP387" s="0"/>
      <c r="ZQ387" s="0"/>
      <c r="ZR387" s="0"/>
      <c r="ZS387" s="0"/>
      <c r="ZT387" s="0"/>
      <c r="ZU387" s="0"/>
      <c r="ZV387" s="0"/>
      <c r="ZW387" s="0"/>
      <c r="ZX387" s="0"/>
      <c r="ZY387" s="0"/>
      <c r="ZZ387" s="0"/>
      <c r="AAA387" s="0"/>
      <c r="AAB387" s="0"/>
      <c r="AAC387" s="0"/>
      <c r="AAD387" s="0"/>
      <c r="AAE387" s="0"/>
      <c r="AAF387" s="0"/>
      <c r="AAG387" s="0"/>
      <c r="AAH387" s="0"/>
      <c r="AAI387" s="0"/>
      <c r="AAJ387" s="0"/>
      <c r="AAK387" s="0"/>
      <c r="AAL387" s="0"/>
      <c r="AAM387" s="0"/>
      <c r="AAN387" s="0"/>
      <c r="AAO387" s="0"/>
      <c r="AAP387" s="0"/>
      <c r="AAQ387" s="0"/>
      <c r="AAR387" s="0"/>
      <c r="AAS387" s="0"/>
      <c r="AAT387" s="0"/>
      <c r="AAU387" s="0"/>
      <c r="AAV387" s="0"/>
      <c r="AAW387" s="0"/>
      <c r="AAX387" s="0"/>
      <c r="AAY387" s="0"/>
      <c r="AAZ387" s="0"/>
      <c r="ABA387" s="0"/>
      <c r="ABB387" s="0"/>
      <c r="ABC387" s="0"/>
      <c r="ABD387" s="0"/>
      <c r="ABE387" s="0"/>
      <c r="ABF387" s="0"/>
      <c r="ABG387" s="0"/>
      <c r="ABH387" s="0"/>
      <c r="ABI387" s="0"/>
      <c r="ABJ387" s="0"/>
      <c r="ABK387" s="0"/>
      <c r="ABL387" s="0"/>
      <c r="ABM387" s="0"/>
      <c r="ABN387" s="0"/>
      <c r="ABO387" s="0"/>
      <c r="ABP387" s="0"/>
      <c r="ABQ387" s="0"/>
      <c r="ABR387" s="0"/>
      <c r="ABS387" s="0"/>
      <c r="ABT387" s="0"/>
      <c r="ABU387" s="0"/>
      <c r="ABV387" s="0"/>
      <c r="ABW387" s="0"/>
      <c r="ABX387" s="0"/>
      <c r="ABY387" s="0"/>
      <c r="ABZ387" s="0"/>
      <c r="ACA387" s="0"/>
      <c r="ACB387" s="0"/>
      <c r="ACC387" s="0"/>
      <c r="ACD387" s="0"/>
      <c r="ACE387" s="0"/>
      <c r="ACF387" s="0"/>
      <c r="ACG387" s="0"/>
      <c r="ACH387" s="0"/>
      <c r="ACI387" s="0"/>
      <c r="ACJ387" s="0"/>
      <c r="ACK387" s="0"/>
      <c r="ACL387" s="0"/>
      <c r="ACM387" s="0"/>
      <c r="ACN387" s="0"/>
      <c r="ACO387" s="0"/>
      <c r="ACP387" s="0"/>
      <c r="ACQ387" s="0"/>
      <c r="ACR387" s="0"/>
      <c r="ACS387" s="0"/>
      <c r="ACT387" s="0"/>
      <c r="ACU387" s="0"/>
      <c r="ACV387" s="0"/>
      <c r="ACW387" s="0"/>
      <c r="ACX387" s="0"/>
      <c r="ACY387" s="0"/>
      <c r="ACZ387" s="0"/>
      <c r="ADA387" s="0"/>
      <c r="ADB387" s="0"/>
      <c r="ADC387" s="0"/>
      <c r="ADD387" s="0"/>
      <c r="ADE387" s="0"/>
      <c r="ADF387" s="0"/>
      <c r="ADG387" s="0"/>
      <c r="ADH387" s="0"/>
      <c r="ADI387" s="0"/>
      <c r="ADJ387" s="0"/>
      <c r="ADK387" s="0"/>
      <c r="ADL387" s="0"/>
      <c r="ADM387" s="0"/>
      <c r="ADN387" s="0"/>
      <c r="ADO387" s="0"/>
      <c r="ADP387" s="0"/>
      <c r="ADQ387" s="0"/>
      <c r="ADR387" s="0"/>
      <c r="ADS387" s="0"/>
      <c r="ADT387" s="0"/>
      <c r="ADU387" s="0"/>
      <c r="ADV387" s="0"/>
      <c r="ADW387" s="0"/>
      <c r="ADX387" s="0"/>
      <c r="ADY387" s="0"/>
      <c r="ADZ387" s="0"/>
      <c r="AEA387" s="0"/>
      <c r="AEB387" s="0"/>
      <c r="AEC387" s="0"/>
    </row>
    <row r="388" customFormat="false" ht="15" hidden="false" customHeight="true" outlineLevel="0" collapsed="false">
      <c r="A388" s="0"/>
      <c r="B388" s="0"/>
      <c r="C388" s="295" t="n">
        <f aca="false">C385*0.00378541</f>
        <v>11356.23</v>
      </c>
      <c r="D388" s="221"/>
      <c r="E388" s="257" t="s">
        <v>811</v>
      </c>
      <c r="F388" s="12" t="n">
        <f aca="false">SUMIF(B291,"=1")/1</f>
        <v>0</v>
      </c>
      <c r="G388" s="12" t="n">
        <f aca="false">SUMIF(B291,"=2")/2</f>
        <v>1</v>
      </c>
      <c r="H388" s="12" t="n">
        <f aca="false">SUMIF(B291,"=3")/3</f>
        <v>0</v>
      </c>
      <c r="I388" s="12" t="n">
        <f aca="false">SUMIF(B291,"=4")/4</f>
        <v>0</v>
      </c>
      <c r="J388" s="12" t="n">
        <f aca="false">SUMIF(B291,"=5")/5</f>
        <v>0</v>
      </c>
      <c r="K388" s="253" t="n">
        <f aca="false">SUM(F388:J388)</f>
        <v>1</v>
      </c>
      <c r="L388" s="258"/>
      <c r="M388" s="259"/>
      <c r="N388" s="262"/>
      <c r="O388" s="260"/>
      <c r="P388" s="255" t="n">
        <v>2005</v>
      </c>
      <c r="Q388" s="256"/>
      <c r="R388" s="182"/>
      <c r="S388" s="264"/>
      <c r="T388" s="265"/>
      <c r="U388" s="264"/>
      <c r="V388" s="264"/>
      <c r="W388" s="264"/>
      <c r="X388" s="264"/>
      <c r="Y388" s="264"/>
      <c r="Z388" s="264"/>
      <c r="AA388" s="264"/>
      <c r="AB388" s="266"/>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c r="CX388" s="0"/>
      <c r="CY388" s="0"/>
      <c r="CZ388" s="0"/>
      <c r="DA388" s="0"/>
      <c r="DB388" s="0"/>
      <c r="DC388" s="0"/>
      <c r="DD388" s="0"/>
      <c r="DE388" s="0"/>
      <c r="DF388" s="0"/>
      <c r="DG388" s="0"/>
      <c r="DH388" s="0"/>
      <c r="DI388" s="0"/>
      <c r="DJ388" s="0"/>
      <c r="DK388" s="0"/>
      <c r="DL388" s="0"/>
      <c r="DM388" s="0"/>
      <c r="DN388" s="0"/>
      <c r="DO388" s="0"/>
      <c r="DP388" s="0"/>
      <c r="DQ388" s="0"/>
      <c r="DR388" s="0"/>
      <c r="DS388" s="0"/>
      <c r="DT388" s="0"/>
      <c r="DU388" s="0"/>
      <c r="DV388" s="0"/>
      <c r="DW388" s="0"/>
      <c r="DX388" s="0"/>
      <c r="DY388" s="0"/>
      <c r="DZ388" s="0"/>
      <c r="EA388" s="0"/>
      <c r="EB388" s="0"/>
      <c r="EC388" s="0"/>
      <c r="ED388" s="0"/>
      <c r="EE388" s="0"/>
      <c r="EF388" s="0"/>
      <c r="EG388" s="0"/>
      <c r="EH388" s="0"/>
      <c r="EI388" s="0"/>
      <c r="EJ388" s="0"/>
      <c r="EK388" s="0"/>
      <c r="EL388" s="0"/>
      <c r="EM388" s="0"/>
      <c r="EN388" s="0"/>
      <c r="EO388" s="0"/>
      <c r="EP388" s="0"/>
      <c r="EQ388" s="0"/>
      <c r="ER388" s="0"/>
      <c r="ES388" s="0"/>
      <c r="ET388" s="0"/>
      <c r="EU388" s="0"/>
      <c r="EV388" s="0"/>
      <c r="EW388" s="0"/>
      <c r="EX388" s="0"/>
      <c r="EY388" s="0"/>
      <c r="EZ388" s="0"/>
      <c r="FA388" s="0"/>
      <c r="FB388" s="0"/>
      <c r="FC388" s="0"/>
      <c r="FD388" s="0"/>
      <c r="FE388" s="0"/>
      <c r="FF388" s="0"/>
      <c r="FG388" s="0"/>
      <c r="FH388" s="0"/>
      <c r="FI388" s="0"/>
      <c r="FJ388" s="0"/>
      <c r="FK388" s="0"/>
      <c r="FL388" s="0"/>
      <c r="FM388" s="0"/>
      <c r="FN388" s="0"/>
      <c r="FO388" s="0"/>
      <c r="FP388" s="0"/>
      <c r="FQ388" s="0"/>
      <c r="FR388" s="0"/>
      <c r="FS388" s="0"/>
      <c r="FT388" s="0"/>
      <c r="FU388" s="0"/>
      <c r="FV388" s="0"/>
      <c r="FW388" s="0"/>
      <c r="FX388" s="0"/>
      <c r="FY388" s="0"/>
      <c r="FZ388" s="0"/>
      <c r="GA388" s="0"/>
      <c r="GB388" s="0"/>
      <c r="GC388" s="0"/>
      <c r="GD388" s="0"/>
      <c r="GE388" s="0"/>
      <c r="GF388" s="0"/>
      <c r="GG388" s="0"/>
      <c r="GH388" s="0"/>
      <c r="GI388" s="0"/>
      <c r="GJ388" s="0"/>
      <c r="GK388" s="0"/>
      <c r="GL388" s="0"/>
      <c r="GM388" s="0"/>
      <c r="GN388" s="0"/>
      <c r="GO388" s="0"/>
      <c r="GP388" s="0"/>
      <c r="GQ388" s="0"/>
      <c r="GR388" s="0"/>
      <c r="GS388" s="0"/>
      <c r="GT388" s="0"/>
      <c r="GU388" s="0"/>
      <c r="GV388" s="0"/>
      <c r="GW388" s="0"/>
      <c r="GX388" s="0"/>
      <c r="GY388" s="0"/>
      <c r="GZ388" s="0"/>
      <c r="HA388" s="0"/>
      <c r="HB388" s="0"/>
      <c r="HC388" s="0"/>
      <c r="HD388" s="0"/>
      <c r="HE388" s="0"/>
      <c r="HF388" s="0"/>
      <c r="HG388" s="0"/>
      <c r="HH388" s="0"/>
      <c r="HI388" s="0"/>
      <c r="HJ388" s="0"/>
      <c r="HK388" s="0"/>
      <c r="HL388" s="0"/>
      <c r="HM388" s="0"/>
      <c r="HN388" s="0"/>
      <c r="HO388" s="0"/>
      <c r="HP388" s="0"/>
      <c r="HQ388" s="0"/>
      <c r="HR388" s="0"/>
      <c r="HS388" s="0"/>
      <c r="HT388" s="0"/>
      <c r="HU388" s="0"/>
      <c r="HV388" s="0"/>
      <c r="HW388" s="0"/>
      <c r="HX388" s="0"/>
      <c r="HY388" s="0"/>
      <c r="HZ388" s="0"/>
      <c r="IA388" s="0"/>
      <c r="IB388" s="0"/>
      <c r="IC388" s="0"/>
      <c r="ID388" s="0"/>
      <c r="IE388" s="0"/>
      <c r="IF388" s="0"/>
      <c r="IG388" s="0"/>
      <c r="IH388" s="0"/>
      <c r="II388" s="0"/>
      <c r="IJ388" s="0"/>
      <c r="IK388" s="0"/>
      <c r="IL388" s="0"/>
      <c r="IM388" s="0"/>
      <c r="IN388" s="0"/>
      <c r="IO388" s="0"/>
      <c r="IP388" s="0"/>
      <c r="IQ388" s="0"/>
      <c r="IR388" s="0"/>
      <c r="IS388" s="0"/>
      <c r="IT388" s="0"/>
      <c r="IU388" s="0"/>
      <c r="IV388" s="0"/>
      <c r="IW388" s="0"/>
      <c r="IX388" s="0"/>
      <c r="IY388" s="0"/>
      <c r="IZ388" s="0"/>
      <c r="JA388" s="0"/>
      <c r="JB388" s="0"/>
      <c r="JC388" s="0"/>
      <c r="JD388" s="0"/>
      <c r="JE388" s="0"/>
      <c r="JF388" s="0"/>
      <c r="JG388" s="0"/>
      <c r="JH388" s="0"/>
      <c r="JI388" s="0"/>
      <c r="JJ388" s="0"/>
      <c r="JK388" s="0"/>
      <c r="JL388" s="0"/>
      <c r="JM388" s="0"/>
      <c r="JN388" s="0"/>
      <c r="JO388" s="0"/>
      <c r="JP388" s="0"/>
      <c r="JQ388" s="0"/>
      <c r="JR388" s="0"/>
      <c r="JS388" s="0"/>
      <c r="JT388" s="0"/>
      <c r="JU388" s="0"/>
      <c r="JV388" s="0"/>
      <c r="JW388" s="0"/>
      <c r="JX388" s="0"/>
      <c r="JY388" s="0"/>
      <c r="JZ388" s="0"/>
      <c r="KA388" s="0"/>
      <c r="KB388" s="0"/>
      <c r="KC388" s="0"/>
      <c r="KD388" s="0"/>
      <c r="KE388" s="0"/>
      <c r="KF388" s="0"/>
      <c r="KG388" s="0"/>
      <c r="KH388" s="0"/>
      <c r="KI388" s="0"/>
      <c r="KJ388" s="0"/>
      <c r="KK388" s="0"/>
      <c r="KL388" s="0"/>
      <c r="KM388" s="0"/>
      <c r="KN388" s="0"/>
      <c r="KO388" s="0"/>
      <c r="KP388" s="0"/>
      <c r="KQ388" s="0"/>
      <c r="KR388" s="0"/>
      <c r="KS388" s="0"/>
      <c r="KT388" s="0"/>
      <c r="KU388" s="0"/>
      <c r="KV388" s="0"/>
      <c r="KW388" s="0"/>
      <c r="KX388" s="0"/>
      <c r="KY388" s="0"/>
      <c r="KZ388" s="0"/>
      <c r="LA388" s="0"/>
      <c r="LB388" s="0"/>
      <c r="LC388" s="0"/>
      <c r="LD388" s="0"/>
      <c r="LE388" s="0"/>
      <c r="LF388" s="0"/>
      <c r="LG388" s="0"/>
      <c r="LH388" s="0"/>
      <c r="LI388" s="0"/>
      <c r="LJ388" s="0"/>
      <c r="LK388" s="0"/>
      <c r="LL388" s="0"/>
      <c r="LM388" s="0"/>
      <c r="LN388" s="0"/>
      <c r="LO388" s="0"/>
      <c r="LP388" s="0"/>
      <c r="LQ388" s="0"/>
      <c r="LR388" s="0"/>
      <c r="LS388" s="0"/>
      <c r="LT388" s="0"/>
      <c r="LU388" s="0"/>
      <c r="LV388" s="0"/>
      <c r="LW388" s="0"/>
      <c r="LX388" s="0"/>
      <c r="LY388" s="0"/>
      <c r="LZ388" s="0"/>
      <c r="MA388" s="0"/>
      <c r="MB388" s="0"/>
      <c r="MC388" s="0"/>
      <c r="MD388" s="0"/>
      <c r="ME388" s="0"/>
      <c r="MF388" s="0"/>
      <c r="MG388" s="0"/>
      <c r="MH388" s="0"/>
      <c r="MI388" s="0"/>
      <c r="MJ388" s="0"/>
      <c r="MK388" s="0"/>
      <c r="ML388" s="0"/>
      <c r="MM388" s="0"/>
      <c r="MN388" s="0"/>
      <c r="MO388" s="0"/>
      <c r="MP388" s="0"/>
      <c r="MQ388" s="0"/>
      <c r="MR388" s="0"/>
      <c r="MS388" s="0"/>
      <c r="MT388" s="0"/>
      <c r="MU388" s="0"/>
      <c r="MV388" s="0"/>
      <c r="MW388" s="0"/>
      <c r="MX388" s="0"/>
      <c r="MY388" s="0"/>
      <c r="MZ388" s="0"/>
      <c r="NA388" s="0"/>
      <c r="NB388" s="0"/>
      <c r="NC388" s="0"/>
      <c r="ND388" s="0"/>
      <c r="NE388" s="0"/>
      <c r="NF388" s="0"/>
      <c r="NG388" s="0"/>
      <c r="NH388" s="0"/>
      <c r="NI388" s="0"/>
      <c r="NJ388" s="0"/>
      <c r="NK388" s="0"/>
      <c r="NL388" s="0"/>
      <c r="NM388" s="0"/>
      <c r="NN388" s="0"/>
      <c r="NO388" s="0"/>
      <c r="NP388" s="0"/>
      <c r="NQ388" s="0"/>
      <c r="NR388" s="0"/>
      <c r="NS388" s="0"/>
      <c r="NT388" s="0"/>
      <c r="NU388" s="0"/>
      <c r="NV388" s="0"/>
      <c r="NW388" s="0"/>
      <c r="NX388" s="0"/>
      <c r="NY388" s="0"/>
      <c r="NZ388" s="0"/>
      <c r="OA388" s="0"/>
      <c r="OB388" s="0"/>
      <c r="OC388" s="0"/>
      <c r="OD388" s="0"/>
      <c r="OE388" s="0"/>
      <c r="OF388" s="0"/>
      <c r="OG388" s="0"/>
      <c r="OH388" s="0"/>
      <c r="OI388" s="0"/>
      <c r="OJ388" s="0"/>
      <c r="OK388" s="0"/>
      <c r="OL388" s="0"/>
      <c r="OM388" s="0"/>
      <c r="ON388" s="0"/>
      <c r="OO388" s="0"/>
      <c r="OP388" s="0"/>
      <c r="OQ388" s="0"/>
      <c r="OR388" s="0"/>
      <c r="OS388" s="0"/>
      <c r="OT388" s="0"/>
      <c r="OU388" s="0"/>
      <c r="OV388" s="0"/>
      <c r="OW388" s="0"/>
      <c r="OX388" s="0"/>
      <c r="OY388" s="0"/>
      <c r="OZ388" s="0"/>
      <c r="PA388" s="0"/>
      <c r="PB388" s="0"/>
      <c r="PC388" s="0"/>
      <c r="PD388" s="0"/>
      <c r="PE388" s="0"/>
      <c r="PF388" s="0"/>
      <c r="PG388" s="0"/>
      <c r="PH388" s="0"/>
      <c r="PI388" s="0"/>
      <c r="PJ388" s="0"/>
      <c r="PK388" s="0"/>
      <c r="PL388" s="0"/>
      <c r="PM388" s="0"/>
      <c r="PN388" s="0"/>
      <c r="PO388" s="0"/>
      <c r="PP388" s="0"/>
      <c r="PQ388" s="0"/>
      <c r="PR388" s="0"/>
      <c r="PS388" s="0"/>
      <c r="PT388" s="0"/>
      <c r="PU388" s="0"/>
      <c r="PV388" s="0"/>
      <c r="PW388" s="0"/>
      <c r="PX388" s="0"/>
      <c r="PY388" s="0"/>
      <c r="PZ388" s="0"/>
      <c r="QA388" s="0"/>
      <c r="QB388" s="0"/>
      <c r="QC388" s="0"/>
      <c r="QD388" s="0"/>
      <c r="QE388" s="0"/>
      <c r="QF388" s="0"/>
      <c r="QG388" s="0"/>
      <c r="QH388" s="0"/>
      <c r="QI388" s="0"/>
      <c r="QJ388" s="0"/>
      <c r="QK388" s="0"/>
      <c r="QL388" s="0"/>
      <c r="QM388" s="0"/>
      <c r="QN388" s="0"/>
      <c r="QO388" s="0"/>
      <c r="QP388" s="0"/>
      <c r="QQ388" s="0"/>
      <c r="QR388" s="0"/>
      <c r="QS388" s="0"/>
      <c r="QT388" s="0"/>
      <c r="QU388" s="0"/>
      <c r="QV388" s="0"/>
      <c r="QW388" s="0"/>
      <c r="QX388" s="0"/>
      <c r="QY388" s="0"/>
      <c r="QZ388" s="0"/>
      <c r="RA388" s="0"/>
      <c r="RB388" s="0"/>
      <c r="RC388" s="0"/>
      <c r="RD388" s="0"/>
      <c r="RE388" s="0"/>
      <c r="RF388" s="0"/>
      <c r="RG388" s="0"/>
      <c r="RH388" s="0"/>
      <c r="RI388" s="0"/>
      <c r="RJ388" s="0"/>
      <c r="RK388" s="0"/>
      <c r="RL388" s="0"/>
      <c r="RM388" s="0"/>
      <c r="RN388" s="0"/>
      <c r="RO388" s="0"/>
      <c r="RP388" s="0"/>
      <c r="RQ388" s="0"/>
      <c r="RR388" s="0"/>
      <c r="RS388" s="0"/>
      <c r="RT388" s="0"/>
      <c r="RU388" s="0"/>
      <c r="RV388" s="0"/>
      <c r="RW388" s="0"/>
      <c r="RX388" s="0"/>
      <c r="RY388" s="0"/>
      <c r="RZ388" s="0"/>
      <c r="SA388" s="0"/>
      <c r="SB388" s="0"/>
      <c r="SC388" s="0"/>
      <c r="SD388" s="0"/>
      <c r="SE388" s="0"/>
      <c r="SF388" s="0"/>
      <c r="SG388" s="0"/>
      <c r="SH388" s="0"/>
      <c r="SI388" s="0"/>
      <c r="SJ388" s="0"/>
      <c r="SK388" s="0"/>
      <c r="SL388" s="0"/>
      <c r="SM388" s="0"/>
      <c r="SN388" s="0"/>
      <c r="SO388" s="0"/>
      <c r="SP388" s="0"/>
      <c r="SQ388" s="0"/>
      <c r="SR388" s="0"/>
      <c r="SS388" s="0"/>
      <c r="ST388" s="0"/>
      <c r="SU388" s="0"/>
      <c r="SV388" s="0"/>
      <c r="SW388" s="0"/>
      <c r="SX388" s="0"/>
      <c r="SY388" s="0"/>
      <c r="SZ388" s="0"/>
      <c r="TA388" s="0"/>
      <c r="TB388" s="0"/>
      <c r="TC388" s="0"/>
      <c r="TD388" s="0"/>
      <c r="TE388" s="0"/>
      <c r="TF388" s="0"/>
      <c r="TG388" s="0"/>
      <c r="TH388" s="0"/>
      <c r="TI388" s="0"/>
      <c r="TJ388" s="0"/>
      <c r="TK388" s="0"/>
      <c r="TL388" s="0"/>
      <c r="TM388" s="0"/>
      <c r="TN388" s="0"/>
      <c r="TO388" s="0"/>
      <c r="TP388" s="0"/>
      <c r="TQ388" s="0"/>
      <c r="TR388" s="0"/>
      <c r="TS388" s="0"/>
      <c r="TT388" s="0"/>
      <c r="TU388" s="0"/>
      <c r="TV388" s="0"/>
      <c r="TW388" s="0"/>
      <c r="TX388" s="0"/>
      <c r="TY388" s="0"/>
      <c r="TZ388" s="0"/>
      <c r="UA388" s="0"/>
      <c r="UB388" s="0"/>
      <c r="UC388" s="0"/>
      <c r="UD388" s="0"/>
      <c r="UE388" s="0"/>
      <c r="UF388" s="0"/>
      <c r="UG388" s="0"/>
      <c r="UH388" s="0"/>
      <c r="UI388" s="0"/>
      <c r="UJ388" s="0"/>
      <c r="UK388" s="0"/>
      <c r="UL388" s="0"/>
      <c r="UM388" s="0"/>
      <c r="UN388" s="0"/>
      <c r="UO388" s="0"/>
      <c r="UP388" s="0"/>
      <c r="UQ388" s="0"/>
      <c r="UR388" s="0"/>
      <c r="US388" s="0"/>
      <c r="UT388" s="0"/>
      <c r="UU388" s="0"/>
      <c r="UV388" s="0"/>
      <c r="UW388" s="0"/>
      <c r="UX388" s="0"/>
      <c r="UY388" s="0"/>
      <c r="UZ388" s="0"/>
      <c r="VA388" s="0"/>
      <c r="VB388" s="0"/>
      <c r="VC388" s="0"/>
      <c r="VD388" s="0"/>
      <c r="VE388" s="0"/>
      <c r="VF388" s="0"/>
      <c r="VG388" s="0"/>
      <c r="VH388" s="0"/>
      <c r="VI388" s="0"/>
      <c r="VJ388" s="0"/>
      <c r="VK388" s="0"/>
      <c r="VL388" s="0"/>
      <c r="VM388" s="0"/>
      <c r="VN388" s="0"/>
      <c r="VO388" s="0"/>
      <c r="VP388" s="0"/>
      <c r="VQ388" s="0"/>
      <c r="VR388" s="0"/>
      <c r="VS388" s="0"/>
      <c r="VT388" s="0"/>
      <c r="VU388" s="0"/>
      <c r="VV388" s="0"/>
      <c r="VW388" s="0"/>
      <c r="VX388" s="0"/>
      <c r="VY388" s="0"/>
      <c r="VZ388" s="0"/>
      <c r="WA388" s="0"/>
      <c r="WB388" s="0"/>
      <c r="WC388" s="0"/>
      <c r="WD388" s="0"/>
      <c r="WE388" s="0"/>
      <c r="WF388" s="0"/>
      <c r="WG388" s="0"/>
      <c r="WH388" s="0"/>
      <c r="WI388" s="0"/>
      <c r="WJ388" s="0"/>
      <c r="WK388" s="0"/>
      <c r="WL388" s="0"/>
      <c r="WM388" s="0"/>
      <c r="WN388" s="0"/>
      <c r="WO388" s="0"/>
      <c r="WP388" s="0"/>
      <c r="WQ388" s="0"/>
      <c r="WR388" s="0"/>
      <c r="WS388" s="0"/>
      <c r="WT388" s="0"/>
      <c r="WU388" s="0"/>
      <c r="WV388" s="0"/>
      <c r="WW388" s="0"/>
      <c r="WX388" s="0"/>
      <c r="WY388" s="0"/>
      <c r="WZ388" s="0"/>
      <c r="XA388" s="0"/>
      <c r="XB388" s="0"/>
      <c r="XC388" s="0"/>
      <c r="XD388" s="0"/>
      <c r="XE388" s="0"/>
      <c r="XF388" s="0"/>
      <c r="XG388" s="0"/>
      <c r="XH388" s="0"/>
      <c r="XI388" s="0"/>
      <c r="XJ388" s="0"/>
      <c r="XK388" s="0"/>
      <c r="XL388" s="0"/>
      <c r="XM388" s="0"/>
      <c r="XN388" s="0"/>
      <c r="XO388" s="0"/>
      <c r="XP388" s="0"/>
      <c r="XQ388" s="0"/>
      <c r="XR388" s="0"/>
      <c r="XS388" s="0"/>
      <c r="XT388" s="0"/>
      <c r="XU388" s="0"/>
      <c r="XV388" s="0"/>
      <c r="XW388" s="0"/>
      <c r="XX388" s="0"/>
      <c r="XY388" s="0"/>
      <c r="XZ388" s="0"/>
      <c r="YA388" s="0"/>
      <c r="YB388" s="0"/>
      <c r="YC388" s="0"/>
      <c r="YD388" s="0"/>
      <c r="YE388" s="0"/>
      <c r="YF388" s="0"/>
      <c r="YG388" s="0"/>
      <c r="YH388" s="0"/>
      <c r="YI388" s="0"/>
      <c r="YJ388" s="0"/>
      <c r="YK388" s="0"/>
      <c r="YL388" s="0"/>
      <c r="YM388" s="0"/>
      <c r="YN388" s="0"/>
      <c r="YO388" s="0"/>
      <c r="YP388" s="0"/>
      <c r="YQ388" s="0"/>
      <c r="YR388" s="0"/>
      <c r="YS388" s="0"/>
      <c r="YT388" s="0"/>
      <c r="YU388" s="0"/>
      <c r="YV388" s="0"/>
      <c r="YW388" s="0"/>
      <c r="YX388" s="0"/>
      <c r="YY388" s="0"/>
      <c r="YZ388" s="0"/>
      <c r="ZA388" s="0"/>
      <c r="ZB388" s="0"/>
      <c r="ZC388" s="0"/>
      <c r="ZD388" s="0"/>
      <c r="ZE388" s="0"/>
      <c r="ZF388" s="0"/>
      <c r="ZG388" s="0"/>
      <c r="ZH388" s="0"/>
      <c r="ZI388" s="0"/>
      <c r="ZJ388" s="0"/>
      <c r="ZK388" s="0"/>
      <c r="ZL388" s="0"/>
      <c r="ZM388" s="0"/>
      <c r="ZN388" s="0"/>
      <c r="ZO388" s="0"/>
      <c r="ZP388" s="0"/>
      <c r="ZQ388" s="0"/>
      <c r="ZR388" s="0"/>
      <c r="ZS388" s="0"/>
      <c r="ZT388" s="0"/>
      <c r="ZU388" s="0"/>
      <c r="ZV388" s="0"/>
      <c r="ZW388" s="0"/>
      <c r="ZX388" s="0"/>
      <c r="ZY388" s="0"/>
      <c r="ZZ388" s="0"/>
      <c r="AAA388" s="0"/>
      <c r="AAB388" s="0"/>
      <c r="AAC388" s="0"/>
      <c r="AAD388" s="0"/>
      <c r="AAE388" s="0"/>
      <c r="AAF388" s="0"/>
      <c r="AAG388" s="0"/>
      <c r="AAH388" s="0"/>
      <c r="AAI388" s="0"/>
      <c r="AAJ388" s="0"/>
      <c r="AAK388" s="0"/>
      <c r="AAL388" s="0"/>
      <c r="AAM388" s="0"/>
      <c r="AAN388" s="0"/>
      <c r="AAO388" s="0"/>
      <c r="AAP388" s="0"/>
      <c r="AAQ388" s="0"/>
      <c r="AAR388" s="0"/>
      <c r="AAS388" s="0"/>
      <c r="AAT388" s="0"/>
      <c r="AAU388" s="0"/>
      <c r="AAV388" s="0"/>
      <c r="AAW388" s="0"/>
      <c r="AAX388" s="0"/>
      <c r="AAY388" s="0"/>
      <c r="AAZ388" s="0"/>
      <c r="ABA388" s="0"/>
      <c r="ABB388" s="0"/>
      <c r="ABC388" s="0"/>
      <c r="ABD388" s="0"/>
      <c r="ABE388" s="0"/>
      <c r="ABF388" s="0"/>
      <c r="ABG388" s="0"/>
      <c r="ABH388" s="0"/>
      <c r="ABI388" s="0"/>
      <c r="ABJ388" s="0"/>
      <c r="ABK388" s="0"/>
      <c r="ABL388" s="0"/>
      <c r="ABM388" s="0"/>
      <c r="ABN388" s="0"/>
      <c r="ABO388" s="0"/>
      <c r="ABP388" s="0"/>
      <c r="ABQ388" s="0"/>
      <c r="ABR388" s="0"/>
      <c r="ABS388" s="0"/>
      <c r="ABT388" s="0"/>
      <c r="ABU388" s="0"/>
      <c r="ABV388" s="0"/>
      <c r="ABW388" s="0"/>
      <c r="ABX388" s="0"/>
      <c r="ABY388" s="0"/>
      <c r="ABZ388" s="0"/>
      <c r="ACA388" s="0"/>
      <c r="ACB388" s="0"/>
      <c r="ACC388" s="0"/>
      <c r="ACD388" s="0"/>
      <c r="ACE388" s="0"/>
      <c r="ACF388" s="0"/>
      <c r="ACG388" s="0"/>
      <c r="ACH388" s="0"/>
      <c r="ACI388" s="0"/>
      <c r="ACJ388" s="0"/>
      <c r="ACK388" s="0"/>
      <c r="ACL388" s="0"/>
      <c r="ACM388" s="0"/>
      <c r="ACN388" s="0"/>
      <c r="ACO388" s="0"/>
      <c r="ACP388" s="0"/>
      <c r="ACQ388" s="0"/>
      <c r="ACR388" s="0"/>
      <c r="ACS388" s="0"/>
      <c r="ACT388" s="0"/>
      <c r="ACU388" s="0"/>
      <c r="ACV388" s="0"/>
      <c r="ACW388" s="0"/>
      <c r="ACX388" s="0"/>
      <c r="ACY388" s="0"/>
      <c r="ACZ388" s="0"/>
      <c r="ADA388" s="0"/>
      <c r="ADB388" s="0"/>
      <c r="ADC388" s="0"/>
      <c r="ADD388" s="0"/>
      <c r="ADE388" s="0"/>
      <c r="ADF388" s="0"/>
      <c r="ADG388" s="0"/>
      <c r="ADH388" s="0"/>
      <c r="ADI388" s="0"/>
      <c r="ADJ388" s="0"/>
      <c r="ADK388" s="0"/>
      <c r="ADL388" s="0"/>
      <c r="ADM388" s="0"/>
      <c r="ADN388" s="0"/>
      <c r="ADO388" s="0"/>
      <c r="ADP388" s="0"/>
      <c r="ADQ388" s="0"/>
      <c r="ADR388" s="0"/>
      <c r="ADS388" s="0"/>
      <c r="ADT388" s="0"/>
      <c r="ADU388" s="0"/>
      <c r="ADV388" s="0"/>
      <c r="ADW388" s="0"/>
      <c r="ADX388" s="0"/>
      <c r="ADY388" s="0"/>
      <c r="ADZ388" s="0"/>
      <c r="AEA388" s="0"/>
      <c r="AEB388" s="0"/>
      <c r="AEC388" s="0"/>
    </row>
    <row r="389" customFormat="false" ht="15" hidden="false" customHeight="true" outlineLevel="0" collapsed="false">
      <c r="A389" s="0"/>
      <c r="B389" s="0"/>
      <c r="C389" s="232"/>
      <c r="D389" s="221"/>
      <c r="E389" s="257" t="s">
        <v>812</v>
      </c>
      <c r="F389" s="12" t="s">
        <v>33</v>
      </c>
      <c r="G389" s="12" t="s">
        <v>33</v>
      </c>
      <c r="H389" s="12" t="s">
        <v>33</v>
      </c>
      <c r="I389" s="12" t="s">
        <v>33</v>
      </c>
      <c r="J389" s="12" t="s">
        <v>33</v>
      </c>
      <c r="K389" s="253" t="n">
        <f aca="false">SUM(F389:J389)</f>
        <v>0</v>
      </c>
      <c r="L389" s="258"/>
      <c r="M389" s="259"/>
      <c r="N389" s="262"/>
      <c r="O389" s="260"/>
      <c r="P389" s="255" t="n">
        <v>2015</v>
      </c>
      <c r="Q389" s="261"/>
      <c r="R389" s="182"/>
      <c r="S389" s="264"/>
      <c r="T389" s="265"/>
      <c r="U389" s="264"/>
      <c r="V389" s="264"/>
      <c r="W389" s="264"/>
      <c r="X389" s="264"/>
      <c r="Y389" s="264"/>
      <c r="Z389" s="264"/>
      <c r="AA389" s="264"/>
      <c r="AB389" s="266"/>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c r="CX389" s="0"/>
      <c r="CY389" s="0"/>
      <c r="CZ389" s="0"/>
      <c r="DA389" s="0"/>
      <c r="DB389" s="0"/>
      <c r="DC389" s="0"/>
      <c r="DD389" s="0"/>
      <c r="DE389" s="0"/>
      <c r="DF389" s="0"/>
      <c r="DG389" s="0"/>
      <c r="DH389" s="0"/>
      <c r="DI389" s="0"/>
      <c r="DJ389" s="0"/>
      <c r="DK389" s="0"/>
      <c r="DL389" s="0"/>
      <c r="DM389" s="0"/>
      <c r="DN389" s="0"/>
      <c r="DO389" s="0"/>
      <c r="DP389" s="0"/>
      <c r="DQ389" s="0"/>
      <c r="DR389" s="0"/>
      <c r="DS389" s="0"/>
      <c r="DT389" s="0"/>
      <c r="DU389" s="0"/>
      <c r="DV389" s="0"/>
      <c r="DW389" s="0"/>
      <c r="DX389" s="0"/>
      <c r="DY389" s="0"/>
      <c r="DZ389" s="0"/>
      <c r="EA389" s="0"/>
      <c r="EB389" s="0"/>
      <c r="EC389" s="0"/>
      <c r="ED389" s="0"/>
      <c r="EE389" s="0"/>
      <c r="EF389" s="0"/>
      <c r="EG389" s="0"/>
      <c r="EH389" s="0"/>
      <c r="EI389" s="0"/>
      <c r="EJ389" s="0"/>
      <c r="EK389" s="0"/>
      <c r="EL389" s="0"/>
      <c r="EM389" s="0"/>
      <c r="EN389" s="0"/>
      <c r="EO389" s="0"/>
      <c r="EP389" s="0"/>
      <c r="EQ389" s="0"/>
      <c r="ER389" s="0"/>
      <c r="ES389" s="0"/>
      <c r="ET389" s="0"/>
      <c r="EU389" s="0"/>
      <c r="EV389" s="0"/>
      <c r="EW389" s="0"/>
      <c r="EX389" s="0"/>
      <c r="EY389" s="0"/>
      <c r="EZ389" s="0"/>
      <c r="FA389" s="0"/>
      <c r="FB389" s="0"/>
      <c r="FC389" s="0"/>
      <c r="FD389" s="0"/>
      <c r="FE389" s="0"/>
      <c r="FF389" s="0"/>
      <c r="FG389" s="0"/>
      <c r="FH389" s="0"/>
      <c r="FI389" s="0"/>
      <c r="FJ389" s="0"/>
      <c r="FK389" s="0"/>
      <c r="FL389" s="0"/>
      <c r="FM389" s="0"/>
      <c r="FN389" s="0"/>
      <c r="FO389" s="0"/>
      <c r="FP389" s="0"/>
      <c r="FQ389" s="0"/>
      <c r="FR389" s="0"/>
      <c r="FS389" s="0"/>
      <c r="FT389" s="0"/>
      <c r="FU389" s="0"/>
      <c r="FV389" s="0"/>
      <c r="FW389" s="0"/>
      <c r="FX389" s="0"/>
      <c r="FY389" s="0"/>
      <c r="FZ389" s="0"/>
      <c r="GA389" s="0"/>
      <c r="GB389" s="0"/>
      <c r="GC389" s="0"/>
      <c r="GD389" s="0"/>
      <c r="GE389" s="0"/>
      <c r="GF389" s="0"/>
      <c r="GG389" s="0"/>
      <c r="GH389" s="0"/>
      <c r="GI389" s="0"/>
      <c r="GJ389" s="0"/>
      <c r="GK389" s="0"/>
      <c r="GL389" s="0"/>
      <c r="GM389" s="0"/>
      <c r="GN389" s="0"/>
      <c r="GO389" s="0"/>
      <c r="GP389" s="0"/>
      <c r="GQ389" s="0"/>
      <c r="GR389" s="0"/>
      <c r="GS389" s="0"/>
      <c r="GT389" s="0"/>
      <c r="GU389" s="0"/>
      <c r="GV389" s="0"/>
      <c r="GW389" s="0"/>
      <c r="GX389" s="0"/>
      <c r="GY389" s="0"/>
      <c r="GZ389" s="0"/>
      <c r="HA389" s="0"/>
      <c r="HB389" s="0"/>
      <c r="HC389" s="0"/>
      <c r="HD389" s="0"/>
      <c r="HE389" s="0"/>
      <c r="HF389" s="0"/>
      <c r="HG389" s="0"/>
      <c r="HH389" s="0"/>
      <c r="HI389" s="0"/>
      <c r="HJ389" s="0"/>
      <c r="HK389" s="0"/>
      <c r="HL389" s="0"/>
      <c r="HM389" s="0"/>
      <c r="HN389" s="0"/>
      <c r="HO389" s="0"/>
      <c r="HP389" s="0"/>
      <c r="HQ389" s="0"/>
      <c r="HR389" s="0"/>
      <c r="HS389" s="0"/>
      <c r="HT389" s="0"/>
      <c r="HU389" s="0"/>
      <c r="HV389" s="0"/>
      <c r="HW389" s="0"/>
      <c r="HX389" s="0"/>
      <c r="HY389" s="0"/>
      <c r="HZ389" s="0"/>
      <c r="IA389" s="0"/>
      <c r="IB389" s="0"/>
      <c r="IC389" s="0"/>
      <c r="ID389" s="0"/>
      <c r="IE389" s="0"/>
      <c r="IF389" s="0"/>
      <c r="IG389" s="0"/>
      <c r="IH389" s="0"/>
      <c r="II389" s="0"/>
      <c r="IJ389" s="0"/>
      <c r="IK389" s="0"/>
      <c r="IL389" s="0"/>
      <c r="IM389" s="0"/>
      <c r="IN389" s="0"/>
      <c r="IO389" s="0"/>
      <c r="IP389" s="0"/>
      <c r="IQ389" s="0"/>
      <c r="IR389" s="0"/>
      <c r="IS389" s="0"/>
      <c r="IT389" s="0"/>
      <c r="IU389" s="0"/>
      <c r="IV389" s="0"/>
      <c r="IW389" s="0"/>
      <c r="IX389" s="0"/>
      <c r="IY389" s="0"/>
      <c r="IZ389" s="0"/>
      <c r="JA389" s="0"/>
      <c r="JB389" s="0"/>
      <c r="JC389" s="0"/>
      <c r="JD389" s="0"/>
      <c r="JE389" s="0"/>
      <c r="JF389" s="0"/>
      <c r="JG389" s="0"/>
      <c r="JH389" s="0"/>
      <c r="JI389" s="0"/>
      <c r="JJ389" s="0"/>
      <c r="JK389" s="0"/>
      <c r="JL389" s="0"/>
      <c r="JM389" s="0"/>
      <c r="JN389" s="0"/>
      <c r="JO389" s="0"/>
      <c r="JP389" s="0"/>
      <c r="JQ389" s="0"/>
      <c r="JR389" s="0"/>
      <c r="JS389" s="0"/>
      <c r="JT389" s="0"/>
      <c r="JU389" s="0"/>
      <c r="JV389" s="0"/>
      <c r="JW389" s="0"/>
      <c r="JX389" s="0"/>
      <c r="JY389" s="0"/>
      <c r="JZ389" s="0"/>
      <c r="KA389" s="0"/>
      <c r="KB389" s="0"/>
      <c r="KC389" s="0"/>
      <c r="KD389" s="0"/>
      <c r="KE389" s="0"/>
      <c r="KF389" s="0"/>
      <c r="KG389" s="0"/>
      <c r="KH389" s="0"/>
      <c r="KI389" s="0"/>
      <c r="KJ389" s="0"/>
      <c r="KK389" s="0"/>
      <c r="KL389" s="0"/>
      <c r="KM389" s="0"/>
      <c r="KN389" s="0"/>
      <c r="KO389" s="0"/>
      <c r="KP389" s="0"/>
      <c r="KQ389" s="0"/>
      <c r="KR389" s="0"/>
      <c r="KS389" s="0"/>
      <c r="KT389" s="0"/>
      <c r="KU389" s="0"/>
      <c r="KV389" s="0"/>
      <c r="KW389" s="0"/>
      <c r="KX389" s="0"/>
      <c r="KY389" s="0"/>
      <c r="KZ389" s="0"/>
      <c r="LA389" s="0"/>
      <c r="LB389" s="0"/>
      <c r="LC389" s="0"/>
      <c r="LD389" s="0"/>
      <c r="LE389" s="0"/>
      <c r="LF389" s="0"/>
      <c r="LG389" s="0"/>
      <c r="LH389" s="0"/>
      <c r="LI389" s="0"/>
      <c r="LJ389" s="0"/>
      <c r="LK389" s="0"/>
      <c r="LL389" s="0"/>
      <c r="LM389" s="0"/>
      <c r="LN389" s="0"/>
      <c r="LO389" s="0"/>
      <c r="LP389" s="0"/>
      <c r="LQ389" s="0"/>
      <c r="LR389" s="0"/>
      <c r="LS389" s="0"/>
      <c r="LT389" s="0"/>
      <c r="LU389" s="0"/>
      <c r="LV389" s="0"/>
      <c r="LW389" s="0"/>
      <c r="LX389" s="0"/>
      <c r="LY389" s="0"/>
      <c r="LZ389" s="0"/>
      <c r="MA389" s="0"/>
      <c r="MB389" s="0"/>
      <c r="MC389" s="0"/>
      <c r="MD389" s="0"/>
      <c r="ME389" s="0"/>
      <c r="MF389" s="0"/>
      <c r="MG389" s="0"/>
      <c r="MH389" s="0"/>
      <c r="MI389" s="0"/>
      <c r="MJ389" s="0"/>
      <c r="MK389" s="0"/>
      <c r="ML389" s="0"/>
      <c r="MM389" s="0"/>
      <c r="MN389" s="0"/>
      <c r="MO389" s="0"/>
      <c r="MP389" s="0"/>
      <c r="MQ389" s="0"/>
      <c r="MR389" s="0"/>
      <c r="MS389" s="0"/>
      <c r="MT389" s="0"/>
      <c r="MU389" s="0"/>
      <c r="MV389" s="0"/>
      <c r="MW389" s="0"/>
      <c r="MX389" s="0"/>
      <c r="MY389" s="0"/>
      <c r="MZ389" s="0"/>
      <c r="NA389" s="0"/>
      <c r="NB389" s="0"/>
      <c r="NC389" s="0"/>
      <c r="ND389" s="0"/>
      <c r="NE389" s="0"/>
      <c r="NF389" s="0"/>
      <c r="NG389" s="0"/>
      <c r="NH389" s="0"/>
      <c r="NI389" s="0"/>
      <c r="NJ389" s="0"/>
      <c r="NK389" s="0"/>
      <c r="NL389" s="0"/>
      <c r="NM389" s="0"/>
      <c r="NN389" s="0"/>
      <c r="NO389" s="0"/>
      <c r="NP389" s="0"/>
      <c r="NQ389" s="0"/>
      <c r="NR389" s="0"/>
      <c r="NS389" s="0"/>
      <c r="NT389" s="0"/>
      <c r="NU389" s="0"/>
      <c r="NV389" s="0"/>
      <c r="NW389" s="0"/>
      <c r="NX389" s="0"/>
      <c r="NY389" s="0"/>
      <c r="NZ389" s="0"/>
      <c r="OA389" s="0"/>
      <c r="OB389" s="0"/>
      <c r="OC389" s="0"/>
      <c r="OD389" s="0"/>
      <c r="OE389" s="0"/>
      <c r="OF389" s="0"/>
      <c r="OG389" s="0"/>
      <c r="OH389" s="0"/>
      <c r="OI389" s="0"/>
      <c r="OJ389" s="0"/>
      <c r="OK389" s="0"/>
      <c r="OL389" s="0"/>
      <c r="OM389" s="0"/>
      <c r="ON389" s="0"/>
      <c r="OO389" s="0"/>
      <c r="OP389" s="0"/>
      <c r="OQ389" s="0"/>
      <c r="OR389" s="0"/>
      <c r="OS389" s="0"/>
      <c r="OT389" s="0"/>
      <c r="OU389" s="0"/>
      <c r="OV389" s="0"/>
      <c r="OW389" s="0"/>
      <c r="OX389" s="0"/>
      <c r="OY389" s="0"/>
      <c r="OZ389" s="0"/>
      <c r="PA389" s="0"/>
      <c r="PB389" s="0"/>
      <c r="PC389" s="0"/>
      <c r="PD389" s="0"/>
      <c r="PE389" s="0"/>
      <c r="PF389" s="0"/>
      <c r="PG389" s="0"/>
      <c r="PH389" s="0"/>
      <c r="PI389" s="0"/>
      <c r="PJ389" s="0"/>
      <c r="PK389" s="0"/>
      <c r="PL389" s="0"/>
      <c r="PM389" s="0"/>
      <c r="PN389" s="0"/>
      <c r="PO389" s="0"/>
      <c r="PP389" s="0"/>
      <c r="PQ389" s="0"/>
      <c r="PR389" s="0"/>
      <c r="PS389" s="0"/>
      <c r="PT389" s="0"/>
      <c r="PU389" s="0"/>
      <c r="PV389" s="0"/>
      <c r="PW389" s="0"/>
      <c r="PX389" s="0"/>
      <c r="PY389" s="0"/>
      <c r="PZ389" s="0"/>
      <c r="QA389" s="0"/>
      <c r="QB389" s="0"/>
      <c r="QC389" s="0"/>
      <c r="QD389" s="0"/>
      <c r="QE389" s="0"/>
      <c r="QF389" s="0"/>
      <c r="QG389" s="0"/>
      <c r="QH389" s="0"/>
      <c r="QI389" s="0"/>
      <c r="QJ389" s="0"/>
      <c r="QK389" s="0"/>
      <c r="QL389" s="0"/>
      <c r="QM389" s="0"/>
      <c r="QN389" s="0"/>
      <c r="QO389" s="0"/>
      <c r="QP389" s="0"/>
      <c r="QQ389" s="0"/>
      <c r="QR389" s="0"/>
      <c r="QS389" s="0"/>
      <c r="QT389" s="0"/>
      <c r="QU389" s="0"/>
      <c r="QV389" s="0"/>
      <c r="QW389" s="0"/>
      <c r="QX389" s="0"/>
      <c r="QY389" s="0"/>
      <c r="QZ389" s="0"/>
      <c r="RA389" s="0"/>
      <c r="RB389" s="0"/>
      <c r="RC389" s="0"/>
      <c r="RD389" s="0"/>
      <c r="RE389" s="0"/>
      <c r="RF389" s="0"/>
      <c r="RG389" s="0"/>
      <c r="RH389" s="0"/>
      <c r="RI389" s="0"/>
      <c r="RJ389" s="0"/>
      <c r="RK389" s="0"/>
      <c r="RL389" s="0"/>
      <c r="RM389" s="0"/>
      <c r="RN389" s="0"/>
      <c r="RO389" s="0"/>
      <c r="RP389" s="0"/>
      <c r="RQ389" s="0"/>
      <c r="RR389" s="0"/>
      <c r="RS389" s="0"/>
      <c r="RT389" s="0"/>
      <c r="RU389" s="0"/>
      <c r="RV389" s="0"/>
      <c r="RW389" s="0"/>
      <c r="RX389" s="0"/>
      <c r="RY389" s="0"/>
      <c r="RZ389" s="0"/>
      <c r="SA389" s="0"/>
      <c r="SB389" s="0"/>
      <c r="SC389" s="0"/>
      <c r="SD389" s="0"/>
      <c r="SE389" s="0"/>
      <c r="SF389" s="0"/>
      <c r="SG389" s="0"/>
      <c r="SH389" s="0"/>
      <c r="SI389" s="0"/>
      <c r="SJ389" s="0"/>
      <c r="SK389" s="0"/>
      <c r="SL389" s="0"/>
      <c r="SM389" s="0"/>
      <c r="SN389" s="0"/>
      <c r="SO389" s="0"/>
      <c r="SP389" s="0"/>
      <c r="SQ389" s="0"/>
      <c r="SR389" s="0"/>
      <c r="SS389" s="0"/>
      <c r="ST389" s="0"/>
      <c r="SU389" s="0"/>
      <c r="SV389" s="0"/>
      <c r="SW389" s="0"/>
      <c r="SX389" s="0"/>
      <c r="SY389" s="0"/>
      <c r="SZ389" s="0"/>
      <c r="TA389" s="0"/>
      <c r="TB389" s="0"/>
      <c r="TC389" s="0"/>
      <c r="TD389" s="0"/>
      <c r="TE389" s="0"/>
      <c r="TF389" s="0"/>
      <c r="TG389" s="0"/>
      <c r="TH389" s="0"/>
      <c r="TI389" s="0"/>
      <c r="TJ389" s="0"/>
      <c r="TK389" s="0"/>
      <c r="TL389" s="0"/>
      <c r="TM389" s="0"/>
      <c r="TN389" s="0"/>
      <c r="TO389" s="0"/>
      <c r="TP389" s="0"/>
      <c r="TQ389" s="0"/>
      <c r="TR389" s="0"/>
      <c r="TS389" s="0"/>
      <c r="TT389" s="0"/>
      <c r="TU389" s="0"/>
      <c r="TV389" s="0"/>
      <c r="TW389" s="0"/>
      <c r="TX389" s="0"/>
      <c r="TY389" s="0"/>
      <c r="TZ389" s="0"/>
      <c r="UA389" s="0"/>
      <c r="UB389" s="0"/>
      <c r="UC389" s="0"/>
      <c r="UD389" s="0"/>
      <c r="UE389" s="0"/>
      <c r="UF389" s="0"/>
      <c r="UG389" s="0"/>
      <c r="UH389" s="0"/>
      <c r="UI389" s="0"/>
      <c r="UJ389" s="0"/>
      <c r="UK389" s="0"/>
      <c r="UL389" s="0"/>
      <c r="UM389" s="0"/>
      <c r="UN389" s="0"/>
      <c r="UO389" s="0"/>
      <c r="UP389" s="0"/>
      <c r="UQ389" s="0"/>
      <c r="UR389" s="0"/>
      <c r="US389" s="0"/>
      <c r="UT389" s="0"/>
      <c r="UU389" s="0"/>
      <c r="UV389" s="0"/>
      <c r="UW389" s="0"/>
      <c r="UX389" s="0"/>
      <c r="UY389" s="0"/>
      <c r="UZ389" s="0"/>
      <c r="VA389" s="0"/>
      <c r="VB389" s="0"/>
      <c r="VC389" s="0"/>
      <c r="VD389" s="0"/>
      <c r="VE389" s="0"/>
      <c r="VF389" s="0"/>
      <c r="VG389" s="0"/>
      <c r="VH389" s="0"/>
      <c r="VI389" s="0"/>
      <c r="VJ389" s="0"/>
      <c r="VK389" s="0"/>
      <c r="VL389" s="0"/>
      <c r="VM389" s="0"/>
      <c r="VN389" s="0"/>
      <c r="VO389" s="0"/>
      <c r="VP389" s="0"/>
      <c r="VQ389" s="0"/>
      <c r="VR389" s="0"/>
      <c r="VS389" s="0"/>
      <c r="VT389" s="0"/>
      <c r="VU389" s="0"/>
      <c r="VV389" s="0"/>
      <c r="VW389" s="0"/>
      <c r="VX389" s="0"/>
      <c r="VY389" s="0"/>
      <c r="VZ389" s="0"/>
      <c r="WA389" s="0"/>
      <c r="WB389" s="0"/>
      <c r="WC389" s="0"/>
      <c r="WD389" s="0"/>
      <c r="WE389" s="0"/>
      <c r="WF389" s="0"/>
      <c r="WG389" s="0"/>
      <c r="WH389" s="0"/>
      <c r="WI389" s="0"/>
      <c r="WJ389" s="0"/>
      <c r="WK389" s="0"/>
      <c r="WL389" s="0"/>
      <c r="WM389" s="0"/>
      <c r="WN389" s="0"/>
      <c r="WO389" s="0"/>
      <c r="WP389" s="0"/>
      <c r="WQ389" s="0"/>
      <c r="WR389" s="0"/>
      <c r="WS389" s="0"/>
      <c r="WT389" s="0"/>
      <c r="WU389" s="0"/>
      <c r="WV389" s="0"/>
      <c r="WW389" s="0"/>
      <c r="WX389" s="0"/>
      <c r="WY389" s="0"/>
      <c r="WZ389" s="0"/>
      <c r="XA389" s="0"/>
      <c r="XB389" s="0"/>
      <c r="XC389" s="0"/>
      <c r="XD389" s="0"/>
      <c r="XE389" s="0"/>
      <c r="XF389" s="0"/>
      <c r="XG389" s="0"/>
      <c r="XH389" s="0"/>
      <c r="XI389" s="0"/>
      <c r="XJ389" s="0"/>
      <c r="XK389" s="0"/>
      <c r="XL389" s="0"/>
      <c r="XM389" s="0"/>
      <c r="XN389" s="0"/>
      <c r="XO389" s="0"/>
      <c r="XP389" s="0"/>
      <c r="XQ389" s="0"/>
      <c r="XR389" s="0"/>
      <c r="XS389" s="0"/>
      <c r="XT389" s="0"/>
      <c r="XU389" s="0"/>
      <c r="XV389" s="0"/>
      <c r="XW389" s="0"/>
      <c r="XX389" s="0"/>
      <c r="XY389" s="0"/>
      <c r="XZ389" s="0"/>
      <c r="YA389" s="0"/>
      <c r="YB389" s="0"/>
      <c r="YC389" s="0"/>
      <c r="YD389" s="0"/>
      <c r="YE389" s="0"/>
      <c r="YF389" s="0"/>
      <c r="YG389" s="0"/>
      <c r="YH389" s="0"/>
      <c r="YI389" s="0"/>
      <c r="YJ389" s="0"/>
      <c r="YK389" s="0"/>
      <c r="YL389" s="0"/>
      <c r="YM389" s="0"/>
      <c r="YN389" s="0"/>
      <c r="YO389" s="0"/>
      <c r="YP389" s="0"/>
      <c r="YQ389" s="0"/>
      <c r="YR389" s="0"/>
      <c r="YS389" s="0"/>
      <c r="YT389" s="0"/>
      <c r="YU389" s="0"/>
      <c r="YV389" s="0"/>
      <c r="YW389" s="0"/>
      <c r="YX389" s="0"/>
      <c r="YY389" s="0"/>
      <c r="YZ389" s="0"/>
      <c r="ZA389" s="0"/>
      <c r="ZB389" s="0"/>
      <c r="ZC389" s="0"/>
      <c r="ZD389" s="0"/>
      <c r="ZE389" s="0"/>
      <c r="ZF389" s="0"/>
      <c r="ZG389" s="0"/>
      <c r="ZH389" s="0"/>
      <c r="ZI389" s="0"/>
      <c r="ZJ389" s="0"/>
      <c r="ZK389" s="0"/>
      <c r="ZL389" s="0"/>
      <c r="ZM389" s="0"/>
      <c r="ZN389" s="0"/>
      <c r="ZO389" s="0"/>
      <c r="ZP389" s="0"/>
      <c r="ZQ389" s="0"/>
      <c r="ZR389" s="0"/>
      <c r="ZS389" s="0"/>
      <c r="ZT389" s="0"/>
      <c r="ZU389" s="0"/>
      <c r="ZV389" s="0"/>
      <c r="ZW389" s="0"/>
      <c r="ZX389" s="0"/>
      <c r="ZY389" s="0"/>
      <c r="ZZ389" s="0"/>
      <c r="AAA389" s="0"/>
      <c r="AAB389" s="0"/>
      <c r="AAC389" s="0"/>
      <c r="AAD389" s="0"/>
      <c r="AAE389" s="0"/>
      <c r="AAF389" s="0"/>
      <c r="AAG389" s="0"/>
      <c r="AAH389" s="0"/>
      <c r="AAI389" s="0"/>
      <c r="AAJ389" s="0"/>
      <c r="AAK389" s="0"/>
      <c r="AAL389" s="0"/>
      <c r="AAM389" s="0"/>
      <c r="AAN389" s="0"/>
      <c r="AAO389" s="0"/>
      <c r="AAP389" s="0"/>
      <c r="AAQ389" s="0"/>
      <c r="AAR389" s="0"/>
      <c r="AAS389" s="0"/>
      <c r="AAT389" s="0"/>
      <c r="AAU389" s="0"/>
      <c r="AAV389" s="0"/>
      <c r="AAW389" s="0"/>
      <c r="AAX389" s="0"/>
      <c r="AAY389" s="0"/>
      <c r="AAZ389" s="0"/>
      <c r="ABA389" s="0"/>
      <c r="ABB389" s="0"/>
      <c r="ABC389" s="0"/>
      <c r="ABD389" s="0"/>
      <c r="ABE389" s="0"/>
      <c r="ABF389" s="0"/>
      <c r="ABG389" s="0"/>
      <c r="ABH389" s="0"/>
      <c r="ABI389" s="0"/>
      <c r="ABJ389" s="0"/>
      <c r="ABK389" s="0"/>
      <c r="ABL389" s="0"/>
      <c r="ABM389" s="0"/>
      <c r="ABN389" s="0"/>
      <c r="ABO389" s="0"/>
      <c r="ABP389" s="0"/>
      <c r="ABQ389" s="0"/>
      <c r="ABR389" s="0"/>
      <c r="ABS389" s="0"/>
      <c r="ABT389" s="0"/>
      <c r="ABU389" s="0"/>
      <c r="ABV389" s="0"/>
      <c r="ABW389" s="0"/>
      <c r="ABX389" s="0"/>
      <c r="ABY389" s="0"/>
      <c r="ABZ389" s="0"/>
      <c r="ACA389" s="0"/>
      <c r="ACB389" s="0"/>
      <c r="ACC389" s="0"/>
      <c r="ACD389" s="0"/>
      <c r="ACE389" s="0"/>
      <c r="ACF389" s="0"/>
      <c r="ACG389" s="0"/>
      <c r="ACH389" s="0"/>
      <c r="ACI389" s="0"/>
      <c r="ACJ389" s="0"/>
      <c r="ACK389" s="0"/>
      <c r="ACL389" s="0"/>
      <c r="ACM389" s="0"/>
      <c r="ACN389" s="0"/>
      <c r="ACO389" s="0"/>
      <c r="ACP389" s="0"/>
      <c r="ACQ389" s="0"/>
      <c r="ACR389" s="0"/>
      <c r="ACS389" s="0"/>
      <c r="ACT389" s="0"/>
      <c r="ACU389" s="0"/>
      <c r="ACV389" s="0"/>
      <c r="ACW389" s="0"/>
      <c r="ACX389" s="0"/>
      <c r="ACY389" s="0"/>
      <c r="ACZ389" s="0"/>
      <c r="ADA389" s="0"/>
      <c r="ADB389" s="0"/>
      <c r="ADC389" s="0"/>
      <c r="ADD389" s="0"/>
      <c r="ADE389" s="0"/>
      <c r="ADF389" s="0"/>
      <c r="ADG389" s="0"/>
      <c r="ADH389" s="0"/>
      <c r="ADI389" s="0"/>
      <c r="ADJ389" s="0"/>
      <c r="ADK389" s="0"/>
      <c r="ADL389" s="0"/>
      <c r="ADM389" s="0"/>
      <c r="ADN389" s="0"/>
      <c r="ADO389" s="0"/>
      <c r="ADP389" s="0"/>
      <c r="ADQ389" s="0"/>
      <c r="ADR389" s="0"/>
      <c r="ADS389" s="0"/>
      <c r="ADT389" s="0"/>
      <c r="ADU389" s="0"/>
      <c r="ADV389" s="0"/>
      <c r="ADW389" s="0"/>
      <c r="ADX389" s="0"/>
      <c r="ADY389" s="0"/>
      <c r="ADZ389" s="0"/>
      <c r="AEA389" s="0"/>
      <c r="AEB389" s="0"/>
      <c r="AEC389" s="0"/>
    </row>
    <row r="390" customFormat="false" ht="15" hidden="false" customHeight="true" outlineLevel="0" collapsed="false">
      <c r="A390" s="0"/>
      <c r="B390" s="0"/>
      <c r="C390" s="232"/>
      <c r="D390" s="221"/>
      <c r="E390" s="257"/>
      <c r="F390" s="12"/>
      <c r="G390" s="12"/>
      <c r="H390" s="12"/>
      <c r="I390" s="12"/>
      <c r="J390" s="50"/>
      <c r="K390" s="253"/>
      <c r="L390" s="258"/>
      <c r="M390" s="259"/>
      <c r="N390" s="262"/>
      <c r="O390" s="260"/>
      <c r="P390" s="255"/>
      <c r="Q390" s="256"/>
      <c r="R390" s="182"/>
      <c r="S390" s="264"/>
      <c r="T390" s="265"/>
      <c r="U390" s="264"/>
      <c r="V390" s="264"/>
      <c r="W390" s="264"/>
      <c r="X390" s="264"/>
      <c r="Y390" s="264"/>
      <c r="Z390" s="264"/>
      <c r="AA390" s="264"/>
      <c r="AB390" s="266"/>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c r="CX390" s="0"/>
      <c r="CY390" s="0"/>
      <c r="CZ390" s="0"/>
      <c r="DA390" s="0"/>
      <c r="DB390" s="0"/>
      <c r="DC390" s="0"/>
      <c r="DD390" s="0"/>
      <c r="DE390" s="0"/>
      <c r="DF390" s="0"/>
      <c r="DG390" s="0"/>
      <c r="DH390" s="0"/>
      <c r="DI390" s="0"/>
      <c r="DJ390" s="0"/>
      <c r="DK390" s="0"/>
      <c r="DL390" s="0"/>
      <c r="DM390" s="0"/>
      <c r="DN390" s="0"/>
      <c r="DO390" s="0"/>
      <c r="DP390" s="0"/>
      <c r="DQ390" s="0"/>
      <c r="DR390" s="0"/>
      <c r="DS390" s="0"/>
      <c r="DT390" s="0"/>
      <c r="DU390" s="0"/>
      <c r="DV390" s="0"/>
      <c r="DW390" s="0"/>
      <c r="DX390" s="0"/>
      <c r="DY390" s="0"/>
      <c r="DZ390" s="0"/>
      <c r="EA390" s="0"/>
      <c r="EB390" s="0"/>
      <c r="EC390" s="0"/>
      <c r="ED390" s="0"/>
      <c r="EE390" s="0"/>
      <c r="EF390" s="0"/>
      <c r="EG390" s="0"/>
      <c r="EH390" s="0"/>
      <c r="EI390" s="0"/>
      <c r="EJ390" s="0"/>
      <c r="EK390" s="0"/>
      <c r="EL390" s="0"/>
      <c r="EM390" s="0"/>
      <c r="EN390" s="0"/>
      <c r="EO390" s="0"/>
      <c r="EP390" s="0"/>
      <c r="EQ390" s="0"/>
      <c r="ER390" s="0"/>
      <c r="ES390" s="0"/>
      <c r="ET390" s="0"/>
      <c r="EU390" s="0"/>
      <c r="EV390" s="0"/>
      <c r="EW390" s="0"/>
      <c r="EX390" s="0"/>
      <c r="EY390" s="0"/>
      <c r="EZ390" s="0"/>
      <c r="FA390" s="0"/>
      <c r="FB390" s="0"/>
      <c r="FC390" s="0"/>
      <c r="FD390" s="0"/>
      <c r="FE390" s="0"/>
      <c r="FF390" s="0"/>
      <c r="FG390" s="0"/>
      <c r="FH390" s="0"/>
      <c r="FI390" s="0"/>
      <c r="FJ390" s="0"/>
      <c r="FK390" s="0"/>
      <c r="FL390" s="0"/>
      <c r="FM390" s="0"/>
      <c r="FN390" s="0"/>
      <c r="FO390" s="0"/>
      <c r="FP390" s="0"/>
      <c r="FQ390" s="0"/>
      <c r="FR390" s="0"/>
      <c r="FS390" s="0"/>
      <c r="FT390" s="0"/>
      <c r="FU390" s="0"/>
      <c r="FV390" s="0"/>
      <c r="FW390" s="0"/>
      <c r="FX390" s="0"/>
      <c r="FY390" s="0"/>
      <c r="FZ390" s="0"/>
      <c r="GA390" s="0"/>
      <c r="GB390" s="0"/>
      <c r="GC390" s="0"/>
      <c r="GD390" s="0"/>
      <c r="GE390" s="0"/>
      <c r="GF390" s="0"/>
      <c r="GG390" s="0"/>
      <c r="GH390" s="0"/>
      <c r="GI390" s="0"/>
      <c r="GJ390" s="0"/>
      <c r="GK390" s="0"/>
      <c r="GL390" s="0"/>
      <c r="GM390" s="0"/>
      <c r="GN390" s="0"/>
      <c r="GO390" s="0"/>
      <c r="GP390" s="0"/>
      <c r="GQ390" s="0"/>
      <c r="GR390" s="0"/>
      <c r="GS390" s="0"/>
      <c r="GT390" s="0"/>
      <c r="GU390" s="0"/>
      <c r="GV390" s="0"/>
      <c r="GW390" s="0"/>
      <c r="GX390" s="0"/>
      <c r="GY390" s="0"/>
      <c r="GZ390" s="0"/>
      <c r="HA390" s="0"/>
      <c r="HB390" s="0"/>
      <c r="HC390" s="0"/>
      <c r="HD390" s="0"/>
      <c r="HE390" s="0"/>
      <c r="HF390" s="0"/>
      <c r="HG390" s="0"/>
      <c r="HH390" s="0"/>
      <c r="HI390" s="0"/>
      <c r="HJ390" s="0"/>
      <c r="HK390" s="0"/>
      <c r="HL390" s="0"/>
      <c r="HM390" s="0"/>
      <c r="HN390" s="0"/>
      <c r="HO390" s="0"/>
      <c r="HP390" s="0"/>
      <c r="HQ390" s="0"/>
      <c r="HR390" s="0"/>
      <c r="HS390" s="0"/>
      <c r="HT390" s="0"/>
      <c r="HU390" s="0"/>
      <c r="HV390" s="0"/>
      <c r="HW390" s="0"/>
      <c r="HX390" s="0"/>
      <c r="HY390" s="0"/>
      <c r="HZ390" s="0"/>
      <c r="IA390" s="0"/>
      <c r="IB390" s="0"/>
      <c r="IC390" s="0"/>
      <c r="ID390" s="0"/>
      <c r="IE390" s="0"/>
      <c r="IF390" s="0"/>
      <c r="IG390" s="0"/>
      <c r="IH390" s="0"/>
      <c r="II390" s="0"/>
      <c r="IJ390" s="0"/>
      <c r="IK390" s="0"/>
      <c r="IL390" s="0"/>
      <c r="IM390" s="0"/>
      <c r="IN390" s="0"/>
      <c r="IO390" s="0"/>
      <c r="IP390" s="0"/>
      <c r="IQ390" s="0"/>
      <c r="IR390" s="0"/>
      <c r="IS390" s="0"/>
      <c r="IT390" s="0"/>
      <c r="IU390" s="0"/>
      <c r="IV390" s="0"/>
      <c r="IW390" s="0"/>
      <c r="IX390" s="0"/>
      <c r="IY390" s="0"/>
      <c r="IZ390" s="0"/>
      <c r="JA390" s="0"/>
      <c r="JB390" s="0"/>
      <c r="JC390" s="0"/>
      <c r="JD390" s="0"/>
      <c r="JE390" s="0"/>
      <c r="JF390" s="0"/>
      <c r="JG390" s="0"/>
      <c r="JH390" s="0"/>
      <c r="JI390" s="0"/>
      <c r="JJ390" s="0"/>
      <c r="JK390" s="0"/>
      <c r="JL390" s="0"/>
      <c r="JM390" s="0"/>
      <c r="JN390" s="0"/>
      <c r="JO390" s="0"/>
      <c r="JP390" s="0"/>
      <c r="JQ390" s="0"/>
      <c r="JR390" s="0"/>
      <c r="JS390" s="0"/>
      <c r="JT390" s="0"/>
      <c r="JU390" s="0"/>
      <c r="JV390" s="0"/>
      <c r="JW390" s="0"/>
      <c r="JX390" s="0"/>
      <c r="JY390" s="0"/>
      <c r="JZ390" s="0"/>
      <c r="KA390" s="0"/>
      <c r="KB390" s="0"/>
      <c r="KC390" s="0"/>
      <c r="KD390" s="0"/>
      <c r="KE390" s="0"/>
      <c r="KF390" s="0"/>
      <c r="KG390" s="0"/>
      <c r="KH390" s="0"/>
      <c r="KI390" s="0"/>
      <c r="KJ390" s="0"/>
      <c r="KK390" s="0"/>
      <c r="KL390" s="0"/>
      <c r="KM390" s="0"/>
      <c r="KN390" s="0"/>
      <c r="KO390" s="0"/>
      <c r="KP390" s="0"/>
      <c r="KQ390" s="0"/>
      <c r="KR390" s="0"/>
      <c r="KS390" s="0"/>
      <c r="KT390" s="0"/>
      <c r="KU390" s="0"/>
      <c r="KV390" s="0"/>
      <c r="KW390" s="0"/>
      <c r="KX390" s="0"/>
      <c r="KY390" s="0"/>
      <c r="KZ390" s="0"/>
      <c r="LA390" s="0"/>
      <c r="LB390" s="0"/>
      <c r="LC390" s="0"/>
      <c r="LD390" s="0"/>
      <c r="LE390" s="0"/>
      <c r="LF390" s="0"/>
      <c r="LG390" s="0"/>
      <c r="LH390" s="0"/>
      <c r="LI390" s="0"/>
      <c r="LJ390" s="0"/>
      <c r="LK390" s="0"/>
      <c r="LL390" s="0"/>
      <c r="LM390" s="0"/>
      <c r="LN390" s="0"/>
      <c r="LO390" s="0"/>
      <c r="LP390" s="0"/>
      <c r="LQ390" s="0"/>
      <c r="LR390" s="0"/>
      <c r="LS390" s="0"/>
      <c r="LT390" s="0"/>
      <c r="LU390" s="0"/>
      <c r="LV390" s="0"/>
      <c r="LW390" s="0"/>
      <c r="LX390" s="0"/>
      <c r="LY390" s="0"/>
      <c r="LZ390" s="0"/>
      <c r="MA390" s="0"/>
      <c r="MB390" s="0"/>
      <c r="MC390" s="0"/>
      <c r="MD390" s="0"/>
      <c r="ME390" s="0"/>
      <c r="MF390" s="0"/>
      <c r="MG390" s="0"/>
      <c r="MH390" s="0"/>
      <c r="MI390" s="0"/>
      <c r="MJ390" s="0"/>
      <c r="MK390" s="0"/>
      <c r="ML390" s="0"/>
      <c r="MM390" s="0"/>
      <c r="MN390" s="0"/>
      <c r="MO390" s="0"/>
      <c r="MP390" s="0"/>
      <c r="MQ390" s="0"/>
      <c r="MR390" s="0"/>
      <c r="MS390" s="0"/>
      <c r="MT390" s="0"/>
      <c r="MU390" s="0"/>
      <c r="MV390" s="0"/>
      <c r="MW390" s="0"/>
      <c r="MX390" s="0"/>
      <c r="MY390" s="0"/>
      <c r="MZ390" s="0"/>
      <c r="NA390" s="0"/>
      <c r="NB390" s="0"/>
      <c r="NC390" s="0"/>
      <c r="ND390" s="0"/>
      <c r="NE390" s="0"/>
      <c r="NF390" s="0"/>
      <c r="NG390" s="0"/>
      <c r="NH390" s="0"/>
      <c r="NI390" s="0"/>
      <c r="NJ390" s="0"/>
      <c r="NK390" s="0"/>
      <c r="NL390" s="0"/>
      <c r="NM390" s="0"/>
      <c r="NN390" s="0"/>
      <c r="NO390" s="0"/>
      <c r="NP390" s="0"/>
      <c r="NQ390" s="0"/>
      <c r="NR390" s="0"/>
      <c r="NS390" s="0"/>
      <c r="NT390" s="0"/>
      <c r="NU390" s="0"/>
      <c r="NV390" s="0"/>
      <c r="NW390" s="0"/>
      <c r="NX390" s="0"/>
      <c r="NY390" s="0"/>
      <c r="NZ390" s="0"/>
      <c r="OA390" s="0"/>
      <c r="OB390" s="0"/>
      <c r="OC390" s="0"/>
      <c r="OD390" s="0"/>
      <c r="OE390" s="0"/>
      <c r="OF390" s="0"/>
      <c r="OG390" s="0"/>
      <c r="OH390" s="0"/>
      <c r="OI390" s="0"/>
      <c r="OJ390" s="0"/>
      <c r="OK390" s="0"/>
      <c r="OL390" s="0"/>
      <c r="OM390" s="0"/>
      <c r="ON390" s="0"/>
      <c r="OO390" s="0"/>
      <c r="OP390" s="0"/>
      <c r="OQ390" s="0"/>
      <c r="OR390" s="0"/>
      <c r="OS390" s="0"/>
      <c r="OT390" s="0"/>
      <c r="OU390" s="0"/>
      <c r="OV390" s="0"/>
      <c r="OW390" s="0"/>
      <c r="OX390" s="0"/>
      <c r="OY390" s="0"/>
      <c r="OZ390" s="0"/>
      <c r="PA390" s="0"/>
      <c r="PB390" s="0"/>
      <c r="PC390" s="0"/>
      <c r="PD390" s="0"/>
      <c r="PE390" s="0"/>
      <c r="PF390" s="0"/>
      <c r="PG390" s="0"/>
      <c r="PH390" s="0"/>
      <c r="PI390" s="0"/>
      <c r="PJ390" s="0"/>
      <c r="PK390" s="0"/>
      <c r="PL390" s="0"/>
      <c r="PM390" s="0"/>
      <c r="PN390" s="0"/>
      <c r="PO390" s="0"/>
      <c r="PP390" s="0"/>
      <c r="PQ390" s="0"/>
      <c r="PR390" s="0"/>
      <c r="PS390" s="0"/>
      <c r="PT390" s="0"/>
      <c r="PU390" s="0"/>
      <c r="PV390" s="0"/>
      <c r="PW390" s="0"/>
      <c r="PX390" s="0"/>
      <c r="PY390" s="0"/>
      <c r="PZ390" s="0"/>
      <c r="QA390" s="0"/>
      <c r="QB390" s="0"/>
      <c r="QC390" s="0"/>
      <c r="QD390" s="0"/>
      <c r="QE390" s="0"/>
      <c r="QF390" s="0"/>
      <c r="QG390" s="0"/>
      <c r="QH390" s="0"/>
      <c r="QI390" s="0"/>
      <c r="QJ390" s="0"/>
      <c r="QK390" s="0"/>
      <c r="QL390" s="0"/>
      <c r="QM390" s="0"/>
      <c r="QN390" s="0"/>
      <c r="QO390" s="0"/>
      <c r="QP390" s="0"/>
      <c r="QQ390" s="0"/>
      <c r="QR390" s="0"/>
      <c r="QS390" s="0"/>
      <c r="QT390" s="0"/>
      <c r="QU390" s="0"/>
      <c r="QV390" s="0"/>
      <c r="QW390" s="0"/>
      <c r="QX390" s="0"/>
      <c r="QY390" s="0"/>
      <c r="QZ390" s="0"/>
      <c r="RA390" s="0"/>
      <c r="RB390" s="0"/>
      <c r="RC390" s="0"/>
      <c r="RD390" s="0"/>
      <c r="RE390" s="0"/>
      <c r="RF390" s="0"/>
      <c r="RG390" s="0"/>
      <c r="RH390" s="0"/>
      <c r="RI390" s="0"/>
      <c r="RJ390" s="0"/>
      <c r="RK390" s="0"/>
      <c r="RL390" s="0"/>
      <c r="RM390" s="0"/>
      <c r="RN390" s="0"/>
      <c r="RO390" s="0"/>
      <c r="RP390" s="0"/>
      <c r="RQ390" s="0"/>
      <c r="RR390" s="0"/>
      <c r="RS390" s="0"/>
      <c r="RT390" s="0"/>
      <c r="RU390" s="0"/>
      <c r="RV390" s="0"/>
      <c r="RW390" s="0"/>
      <c r="RX390" s="0"/>
      <c r="RY390" s="0"/>
      <c r="RZ390" s="0"/>
      <c r="SA390" s="0"/>
      <c r="SB390" s="0"/>
      <c r="SC390" s="0"/>
      <c r="SD390" s="0"/>
      <c r="SE390" s="0"/>
      <c r="SF390" s="0"/>
      <c r="SG390" s="0"/>
      <c r="SH390" s="0"/>
      <c r="SI390" s="0"/>
      <c r="SJ390" s="0"/>
      <c r="SK390" s="0"/>
      <c r="SL390" s="0"/>
      <c r="SM390" s="0"/>
      <c r="SN390" s="0"/>
      <c r="SO390" s="0"/>
      <c r="SP390" s="0"/>
      <c r="SQ390" s="0"/>
      <c r="SR390" s="0"/>
      <c r="SS390" s="0"/>
      <c r="ST390" s="0"/>
      <c r="SU390" s="0"/>
      <c r="SV390" s="0"/>
      <c r="SW390" s="0"/>
      <c r="SX390" s="0"/>
      <c r="SY390" s="0"/>
      <c r="SZ390" s="0"/>
      <c r="TA390" s="0"/>
      <c r="TB390" s="0"/>
      <c r="TC390" s="0"/>
      <c r="TD390" s="0"/>
      <c r="TE390" s="0"/>
      <c r="TF390" s="0"/>
      <c r="TG390" s="0"/>
      <c r="TH390" s="0"/>
      <c r="TI390" s="0"/>
      <c r="TJ390" s="0"/>
      <c r="TK390" s="0"/>
      <c r="TL390" s="0"/>
      <c r="TM390" s="0"/>
      <c r="TN390" s="0"/>
      <c r="TO390" s="0"/>
      <c r="TP390" s="0"/>
      <c r="TQ390" s="0"/>
      <c r="TR390" s="0"/>
      <c r="TS390" s="0"/>
      <c r="TT390" s="0"/>
      <c r="TU390" s="0"/>
      <c r="TV390" s="0"/>
      <c r="TW390" s="0"/>
      <c r="TX390" s="0"/>
      <c r="TY390" s="0"/>
      <c r="TZ390" s="0"/>
      <c r="UA390" s="0"/>
      <c r="UB390" s="0"/>
      <c r="UC390" s="0"/>
      <c r="UD390" s="0"/>
      <c r="UE390" s="0"/>
      <c r="UF390" s="0"/>
      <c r="UG390" s="0"/>
      <c r="UH390" s="0"/>
      <c r="UI390" s="0"/>
      <c r="UJ390" s="0"/>
      <c r="UK390" s="0"/>
      <c r="UL390" s="0"/>
      <c r="UM390" s="0"/>
      <c r="UN390" s="0"/>
      <c r="UO390" s="0"/>
      <c r="UP390" s="0"/>
      <c r="UQ390" s="0"/>
      <c r="UR390" s="0"/>
      <c r="US390" s="0"/>
      <c r="UT390" s="0"/>
      <c r="UU390" s="0"/>
      <c r="UV390" s="0"/>
      <c r="UW390" s="0"/>
      <c r="UX390" s="0"/>
      <c r="UY390" s="0"/>
      <c r="UZ390" s="0"/>
      <c r="VA390" s="0"/>
      <c r="VB390" s="0"/>
      <c r="VC390" s="0"/>
      <c r="VD390" s="0"/>
      <c r="VE390" s="0"/>
      <c r="VF390" s="0"/>
      <c r="VG390" s="0"/>
      <c r="VH390" s="0"/>
      <c r="VI390" s="0"/>
      <c r="VJ390" s="0"/>
      <c r="VK390" s="0"/>
      <c r="VL390" s="0"/>
      <c r="VM390" s="0"/>
      <c r="VN390" s="0"/>
      <c r="VO390" s="0"/>
      <c r="VP390" s="0"/>
      <c r="VQ390" s="0"/>
      <c r="VR390" s="0"/>
      <c r="VS390" s="0"/>
      <c r="VT390" s="0"/>
      <c r="VU390" s="0"/>
      <c r="VV390" s="0"/>
      <c r="VW390" s="0"/>
      <c r="VX390" s="0"/>
      <c r="VY390" s="0"/>
      <c r="VZ390" s="0"/>
      <c r="WA390" s="0"/>
      <c r="WB390" s="0"/>
      <c r="WC390" s="0"/>
      <c r="WD390" s="0"/>
      <c r="WE390" s="0"/>
      <c r="WF390" s="0"/>
      <c r="WG390" s="0"/>
      <c r="WH390" s="0"/>
      <c r="WI390" s="0"/>
      <c r="WJ390" s="0"/>
      <c r="WK390" s="0"/>
      <c r="WL390" s="0"/>
      <c r="WM390" s="0"/>
      <c r="WN390" s="0"/>
      <c r="WO390" s="0"/>
      <c r="WP390" s="0"/>
      <c r="WQ390" s="0"/>
      <c r="WR390" s="0"/>
      <c r="WS390" s="0"/>
      <c r="WT390" s="0"/>
      <c r="WU390" s="0"/>
      <c r="WV390" s="0"/>
      <c r="WW390" s="0"/>
      <c r="WX390" s="0"/>
      <c r="WY390" s="0"/>
      <c r="WZ390" s="0"/>
      <c r="XA390" s="0"/>
      <c r="XB390" s="0"/>
      <c r="XC390" s="0"/>
      <c r="XD390" s="0"/>
      <c r="XE390" s="0"/>
      <c r="XF390" s="0"/>
      <c r="XG390" s="0"/>
      <c r="XH390" s="0"/>
      <c r="XI390" s="0"/>
      <c r="XJ390" s="0"/>
      <c r="XK390" s="0"/>
      <c r="XL390" s="0"/>
      <c r="XM390" s="0"/>
      <c r="XN390" s="0"/>
      <c r="XO390" s="0"/>
      <c r="XP390" s="0"/>
      <c r="XQ390" s="0"/>
      <c r="XR390" s="0"/>
      <c r="XS390" s="0"/>
      <c r="XT390" s="0"/>
      <c r="XU390" s="0"/>
      <c r="XV390" s="0"/>
      <c r="XW390" s="0"/>
      <c r="XX390" s="0"/>
      <c r="XY390" s="0"/>
      <c r="XZ390" s="0"/>
      <c r="YA390" s="0"/>
      <c r="YB390" s="0"/>
      <c r="YC390" s="0"/>
      <c r="YD390" s="0"/>
      <c r="YE390" s="0"/>
      <c r="YF390" s="0"/>
      <c r="YG390" s="0"/>
      <c r="YH390" s="0"/>
      <c r="YI390" s="0"/>
      <c r="YJ390" s="0"/>
      <c r="YK390" s="0"/>
      <c r="YL390" s="0"/>
      <c r="YM390" s="0"/>
      <c r="YN390" s="0"/>
      <c r="YO390" s="0"/>
      <c r="YP390" s="0"/>
      <c r="YQ390" s="0"/>
      <c r="YR390" s="0"/>
      <c r="YS390" s="0"/>
      <c r="YT390" s="0"/>
      <c r="YU390" s="0"/>
      <c r="YV390" s="0"/>
      <c r="YW390" s="0"/>
      <c r="YX390" s="0"/>
      <c r="YY390" s="0"/>
      <c r="YZ390" s="0"/>
      <c r="ZA390" s="0"/>
      <c r="ZB390" s="0"/>
      <c r="ZC390" s="0"/>
      <c r="ZD390" s="0"/>
      <c r="ZE390" s="0"/>
      <c r="ZF390" s="0"/>
      <c r="ZG390" s="0"/>
      <c r="ZH390" s="0"/>
      <c r="ZI390" s="0"/>
      <c r="ZJ390" s="0"/>
      <c r="ZK390" s="0"/>
      <c r="ZL390" s="0"/>
      <c r="ZM390" s="0"/>
      <c r="ZN390" s="0"/>
      <c r="ZO390" s="0"/>
      <c r="ZP390" s="0"/>
      <c r="ZQ390" s="0"/>
      <c r="ZR390" s="0"/>
      <c r="ZS390" s="0"/>
      <c r="ZT390" s="0"/>
      <c r="ZU390" s="0"/>
      <c r="ZV390" s="0"/>
      <c r="ZW390" s="0"/>
      <c r="ZX390" s="0"/>
      <c r="ZY390" s="0"/>
      <c r="ZZ390" s="0"/>
      <c r="AAA390" s="0"/>
      <c r="AAB390" s="0"/>
      <c r="AAC390" s="0"/>
      <c r="AAD390" s="0"/>
      <c r="AAE390" s="0"/>
      <c r="AAF390" s="0"/>
      <c r="AAG390" s="0"/>
      <c r="AAH390" s="0"/>
      <c r="AAI390" s="0"/>
      <c r="AAJ390" s="0"/>
      <c r="AAK390" s="0"/>
      <c r="AAL390" s="0"/>
      <c r="AAM390" s="0"/>
      <c r="AAN390" s="0"/>
      <c r="AAO390" s="0"/>
      <c r="AAP390" s="0"/>
      <c r="AAQ390" s="0"/>
      <c r="AAR390" s="0"/>
      <c r="AAS390" s="0"/>
      <c r="AAT390" s="0"/>
      <c r="AAU390" s="0"/>
      <c r="AAV390" s="0"/>
      <c r="AAW390" s="0"/>
      <c r="AAX390" s="0"/>
      <c r="AAY390" s="0"/>
      <c r="AAZ390" s="0"/>
      <c r="ABA390" s="0"/>
      <c r="ABB390" s="0"/>
      <c r="ABC390" s="0"/>
      <c r="ABD390" s="0"/>
      <c r="ABE390" s="0"/>
      <c r="ABF390" s="0"/>
      <c r="ABG390" s="0"/>
      <c r="ABH390" s="0"/>
      <c r="ABI390" s="0"/>
      <c r="ABJ390" s="0"/>
      <c r="ABK390" s="0"/>
      <c r="ABL390" s="0"/>
      <c r="ABM390" s="0"/>
      <c r="ABN390" s="0"/>
      <c r="ABO390" s="0"/>
      <c r="ABP390" s="0"/>
      <c r="ABQ390" s="0"/>
      <c r="ABR390" s="0"/>
      <c r="ABS390" s="0"/>
      <c r="ABT390" s="0"/>
      <c r="ABU390" s="0"/>
      <c r="ABV390" s="0"/>
      <c r="ABW390" s="0"/>
      <c r="ABX390" s="0"/>
      <c r="ABY390" s="0"/>
      <c r="ABZ390" s="0"/>
      <c r="ACA390" s="0"/>
      <c r="ACB390" s="0"/>
      <c r="ACC390" s="0"/>
      <c r="ACD390" s="0"/>
      <c r="ACE390" s="0"/>
      <c r="ACF390" s="0"/>
      <c r="ACG390" s="0"/>
      <c r="ACH390" s="0"/>
      <c r="ACI390" s="0"/>
      <c r="ACJ390" s="0"/>
      <c r="ACK390" s="0"/>
      <c r="ACL390" s="0"/>
      <c r="ACM390" s="0"/>
      <c r="ACN390" s="0"/>
      <c r="ACO390" s="0"/>
      <c r="ACP390" s="0"/>
      <c r="ACQ390" s="0"/>
      <c r="ACR390" s="0"/>
      <c r="ACS390" s="0"/>
      <c r="ACT390" s="0"/>
      <c r="ACU390" s="0"/>
      <c r="ACV390" s="0"/>
      <c r="ACW390" s="0"/>
      <c r="ACX390" s="0"/>
      <c r="ACY390" s="0"/>
      <c r="ACZ390" s="0"/>
      <c r="ADA390" s="0"/>
      <c r="ADB390" s="0"/>
      <c r="ADC390" s="0"/>
      <c r="ADD390" s="0"/>
      <c r="ADE390" s="0"/>
      <c r="ADF390" s="0"/>
      <c r="ADG390" s="0"/>
      <c r="ADH390" s="0"/>
      <c r="ADI390" s="0"/>
      <c r="ADJ390" s="0"/>
      <c r="ADK390" s="0"/>
      <c r="ADL390" s="0"/>
      <c r="ADM390" s="0"/>
      <c r="ADN390" s="0"/>
      <c r="ADO390" s="0"/>
      <c r="ADP390" s="0"/>
      <c r="ADQ390" s="0"/>
      <c r="ADR390" s="0"/>
      <c r="ADS390" s="0"/>
      <c r="ADT390" s="0"/>
      <c r="ADU390" s="0"/>
      <c r="ADV390" s="0"/>
      <c r="ADW390" s="0"/>
      <c r="ADX390" s="0"/>
      <c r="ADY390" s="0"/>
      <c r="ADZ390" s="0"/>
      <c r="AEA390" s="0"/>
      <c r="AEB390" s="0"/>
      <c r="AEC390" s="0"/>
    </row>
    <row r="391" customFormat="false" ht="15" hidden="false" customHeight="true" outlineLevel="0" collapsed="false">
      <c r="A391" s="0"/>
      <c r="B391" s="0"/>
      <c r="C391" s="232"/>
      <c r="D391" s="221"/>
      <c r="E391" s="268"/>
      <c r="F391" s="12" t="s">
        <v>660</v>
      </c>
      <c r="G391" s="12" t="s">
        <v>660</v>
      </c>
      <c r="H391" s="12" t="s">
        <v>660</v>
      </c>
      <c r="I391" s="12" t="s">
        <v>660</v>
      </c>
      <c r="J391" s="12" t="s">
        <v>660</v>
      </c>
      <c r="K391" s="253" t="s">
        <v>660</v>
      </c>
      <c r="L391" s="269"/>
      <c r="M391" s="270"/>
      <c r="N391" s="8"/>
      <c r="O391" s="270"/>
      <c r="P391" s="270"/>
      <c r="Q391" s="270"/>
      <c r="R391" s="182"/>
      <c r="S391" s="264"/>
      <c r="T391" s="265"/>
      <c r="U391" s="264"/>
      <c r="V391" s="264"/>
      <c r="W391" s="264"/>
      <c r="X391" s="264"/>
      <c r="Y391" s="264"/>
      <c r="Z391" s="264"/>
      <c r="AA391" s="264"/>
      <c r="AB391" s="266"/>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c r="CX391" s="0"/>
      <c r="CY391" s="0"/>
      <c r="CZ391" s="0"/>
      <c r="DA391" s="0"/>
      <c r="DB391" s="0"/>
      <c r="DC391" s="0"/>
      <c r="DD391" s="0"/>
      <c r="DE391" s="0"/>
      <c r="DF391" s="0"/>
      <c r="DG391" s="0"/>
      <c r="DH391" s="0"/>
      <c r="DI391" s="0"/>
      <c r="DJ391" s="0"/>
      <c r="DK391" s="0"/>
      <c r="DL391" s="0"/>
      <c r="DM391" s="0"/>
      <c r="DN391" s="0"/>
      <c r="DO391" s="0"/>
      <c r="DP391" s="0"/>
      <c r="DQ391" s="0"/>
      <c r="DR391" s="0"/>
      <c r="DS391" s="0"/>
      <c r="DT391" s="0"/>
      <c r="DU391" s="0"/>
      <c r="DV391" s="0"/>
      <c r="DW391" s="0"/>
      <c r="DX391" s="0"/>
      <c r="DY391" s="0"/>
      <c r="DZ391" s="0"/>
      <c r="EA391" s="0"/>
      <c r="EB391" s="0"/>
      <c r="EC391" s="0"/>
      <c r="ED391" s="0"/>
      <c r="EE391" s="0"/>
      <c r="EF391" s="0"/>
      <c r="EG391" s="0"/>
      <c r="EH391" s="0"/>
      <c r="EI391" s="0"/>
      <c r="EJ391" s="0"/>
      <c r="EK391" s="0"/>
      <c r="EL391" s="0"/>
      <c r="EM391" s="0"/>
      <c r="EN391" s="0"/>
      <c r="EO391" s="0"/>
      <c r="EP391" s="0"/>
      <c r="EQ391" s="0"/>
      <c r="ER391" s="0"/>
      <c r="ES391" s="0"/>
      <c r="ET391" s="0"/>
      <c r="EU391" s="0"/>
      <c r="EV391" s="0"/>
      <c r="EW391" s="0"/>
      <c r="EX391" s="0"/>
      <c r="EY391" s="0"/>
      <c r="EZ391" s="0"/>
      <c r="FA391" s="0"/>
      <c r="FB391" s="0"/>
      <c r="FC391" s="0"/>
      <c r="FD391" s="0"/>
      <c r="FE391" s="0"/>
      <c r="FF391" s="0"/>
      <c r="FG391" s="0"/>
      <c r="FH391" s="0"/>
      <c r="FI391" s="0"/>
      <c r="FJ391" s="0"/>
      <c r="FK391" s="0"/>
      <c r="FL391" s="0"/>
      <c r="FM391" s="0"/>
      <c r="FN391" s="0"/>
      <c r="FO391" s="0"/>
      <c r="FP391" s="0"/>
      <c r="FQ391" s="0"/>
      <c r="FR391" s="0"/>
      <c r="FS391" s="0"/>
      <c r="FT391" s="0"/>
      <c r="FU391" s="0"/>
      <c r="FV391" s="0"/>
      <c r="FW391" s="0"/>
      <c r="FX391" s="0"/>
      <c r="FY391" s="0"/>
      <c r="FZ391" s="0"/>
      <c r="GA391" s="0"/>
      <c r="GB391" s="0"/>
      <c r="GC391" s="0"/>
      <c r="GD391" s="0"/>
      <c r="GE391" s="0"/>
      <c r="GF391" s="0"/>
      <c r="GG391" s="0"/>
      <c r="GH391" s="0"/>
      <c r="GI391" s="0"/>
      <c r="GJ391" s="0"/>
      <c r="GK391" s="0"/>
      <c r="GL391" s="0"/>
      <c r="GM391" s="0"/>
      <c r="GN391" s="0"/>
      <c r="GO391" s="0"/>
      <c r="GP391" s="0"/>
      <c r="GQ391" s="0"/>
      <c r="GR391" s="0"/>
      <c r="GS391" s="0"/>
      <c r="GT391" s="0"/>
      <c r="GU391" s="0"/>
      <c r="GV391" s="0"/>
      <c r="GW391" s="0"/>
      <c r="GX391" s="0"/>
      <c r="GY391" s="0"/>
      <c r="GZ391" s="0"/>
      <c r="HA391" s="0"/>
      <c r="HB391" s="0"/>
      <c r="HC391" s="0"/>
      <c r="HD391" s="0"/>
      <c r="HE391" s="0"/>
      <c r="HF391" s="0"/>
      <c r="HG391" s="0"/>
      <c r="HH391" s="0"/>
      <c r="HI391" s="0"/>
      <c r="HJ391" s="0"/>
      <c r="HK391" s="0"/>
      <c r="HL391" s="0"/>
      <c r="HM391" s="0"/>
      <c r="HN391" s="0"/>
      <c r="HO391" s="0"/>
      <c r="HP391" s="0"/>
      <c r="HQ391" s="0"/>
      <c r="HR391" s="0"/>
      <c r="HS391" s="0"/>
      <c r="HT391" s="0"/>
      <c r="HU391" s="0"/>
      <c r="HV391" s="0"/>
      <c r="HW391" s="0"/>
      <c r="HX391" s="0"/>
      <c r="HY391" s="0"/>
      <c r="HZ391" s="0"/>
      <c r="IA391" s="0"/>
      <c r="IB391" s="0"/>
      <c r="IC391" s="0"/>
      <c r="ID391" s="0"/>
      <c r="IE391" s="0"/>
      <c r="IF391" s="0"/>
      <c r="IG391" s="0"/>
      <c r="IH391" s="0"/>
      <c r="II391" s="0"/>
      <c r="IJ391" s="0"/>
      <c r="IK391" s="0"/>
      <c r="IL391" s="0"/>
      <c r="IM391" s="0"/>
      <c r="IN391" s="0"/>
      <c r="IO391" s="0"/>
      <c r="IP391" s="0"/>
      <c r="IQ391" s="0"/>
      <c r="IR391" s="0"/>
      <c r="IS391" s="0"/>
      <c r="IT391" s="0"/>
      <c r="IU391" s="0"/>
      <c r="IV391" s="0"/>
      <c r="IW391" s="0"/>
      <c r="IX391" s="0"/>
      <c r="IY391" s="0"/>
      <c r="IZ391" s="0"/>
      <c r="JA391" s="0"/>
      <c r="JB391" s="0"/>
      <c r="JC391" s="0"/>
      <c r="JD391" s="0"/>
      <c r="JE391" s="0"/>
      <c r="JF391" s="0"/>
      <c r="JG391" s="0"/>
      <c r="JH391" s="0"/>
      <c r="JI391" s="0"/>
      <c r="JJ391" s="0"/>
      <c r="JK391" s="0"/>
      <c r="JL391" s="0"/>
      <c r="JM391" s="0"/>
      <c r="JN391" s="0"/>
      <c r="JO391" s="0"/>
      <c r="JP391" s="0"/>
      <c r="JQ391" s="0"/>
      <c r="JR391" s="0"/>
      <c r="JS391" s="0"/>
      <c r="JT391" s="0"/>
      <c r="JU391" s="0"/>
      <c r="JV391" s="0"/>
      <c r="JW391" s="0"/>
      <c r="JX391" s="0"/>
      <c r="JY391" s="0"/>
      <c r="JZ391" s="0"/>
      <c r="KA391" s="0"/>
      <c r="KB391" s="0"/>
      <c r="KC391" s="0"/>
      <c r="KD391" s="0"/>
      <c r="KE391" s="0"/>
      <c r="KF391" s="0"/>
      <c r="KG391" s="0"/>
      <c r="KH391" s="0"/>
      <c r="KI391" s="0"/>
      <c r="KJ391" s="0"/>
      <c r="KK391" s="0"/>
      <c r="KL391" s="0"/>
      <c r="KM391" s="0"/>
      <c r="KN391" s="0"/>
      <c r="KO391" s="0"/>
      <c r="KP391" s="0"/>
      <c r="KQ391" s="0"/>
      <c r="KR391" s="0"/>
      <c r="KS391" s="0"/>
      <c r="KT391" s="0"/>
      <c r="KU391" s="0"/>
      <c r="KV391" s="0"/>
      <c r="KW391" s="0"/>
      <c r="KX391" s="0"/>
      <c r="KY391" s="0"/>
      <c r="KZ391" s="0"/>
      <c r="LA391" s="0"/>
      <c r="LB391" s="0"/>
      <c r="LC391" s="0"/>
      <c r="LD391" s="0"/>
      <c r="LE391" s="0"/>
      <c r="LF391" s="0"/>
      <c r="LG391" s="0"/>
      <c r="LH391" s="0"/>
      <c r="LI391" s="0"/>
      <c r="LJ391" s="0"/>
      <c r="LK391" s="0"/>
      <c r="LL391" s="0"/>
      <c r="LM391" s="0"/>
      <c r="LN391" s="0"/>
      <c r="LO391" s="0"/>
      <c r="LP391" s="0"/>
      <c r="LQ391" s="0"/>
      <c r="LR391" s="0"/>
      <c r="LS391" s="0"/>
      <c r="LT391" s="0"/>
      <c r="LU391" s="0"/>
      <c r="LV391" s="0"/>
      <c r="LW391" s="0"/>
      <c r="LX391" s="0"/>
      <c r="LY391" s="0"/>
      <c r="LZ391" s="0"/>
      <c r="MA391" s="0"/>
      <c r="MB391" s="0"/>
      <c r="MC391" s="0"/>
      <c r="MD391" s="0"/>
      <c r="ME391" s="0"/>
      <c r="MF391" s="0"/>
      <c r="MG391" s="0"/>
      <c r="MH391" s="0"/>
      <c r="MI391" s="0"/>
      <c r="MJ391" s="0"/>
      <c r="MK391" s="0"/>
      <c r="ML391" s="0"/>
      <c r="MM391" s="0"/>
      <c r="MN391" s="0"/>
      <c r="MO391" s="0"/>
      <c r="MP391" s="0"/>
      <c r="MQ391" s="0"/>
      <c r="MR391" s="0"/>
      <c r="MS391" s="0"/>
      <c r="MT391" s="0"/>
      <c r="MU391" s="0"/>
      <c r="MV391" s="0"/>
      <c r="MW391" s="0"/>
      <c r="MX391" s="0"/>
      <c r="MY391" s="0"/>
      <c r="MZ391" s="0"/>
      <c r="NA391" s="0"/>
      <c r="NB391" s="0"/>
      <c r="NC391" s="0"/>
      <c r="ND391" s="0"/>
      <c r="NE391" s="0"/>
      <c r="NF391" s="0"/>
      <c r="NG391" s="0"/>
      <c r="NH391" s="0"/>
      <c r="NI391" s="0"/>
      <c r="NJ391" s="0"/>
      <c r="NK391" s="0"/>
      <c r="NL391" s="0"/>
      <c r="NM391" s="0"/>
      <c r="NN391" s="0"/>
      <c r="NO391" s="0"/>
      <c r="NP391" s="0"/>
      <c r="NQ391" s="0"/>
      <c r="NR391" s="0"/>
      <c r="NS391" s="0"/>
      <c r="NT391" s="0"/>
      <c r="NU391" s="0"/>
      <c r="NV391" s="0"/>
      <c r="NW391" s="0"/>
      <c r="NX391" s="0"/>
      <c r="NY391" s="0"/>
      <c r="NZ391" s="0"/>
      <c r="OA391" s="0"/>
      <c r="OB391" s="0"/>
      <c r="OC391" s="0"/>
      <c r="OD391" s="0"/>
      <c r="OE391" s="0"/>
      <c r="OF391" s="0"/>
      <c r="OG391" s="0"/>
      <c r="OH391" s="0"/>
      <c r="OI391" s="0"/>
      <c r="OJ391" s="0"/>
      <c r="OK391" s="0"/>
      <c r="OL391" s="0"/>
      <c r="OM391" s="0"/>
      <c r="ON391" s="0"/>
      <c r="OO391" s="0"/>
      <c r="OP391" s="0"/>
      <c r="OQ391" s="0"/>
      <c r="OR391" s="0"/>
      <c r="OS391" s="0"/>
      <c r="OT391" s="0"/>
      <c r="OU391" s="0"/>
      <c r="OV391" s="0"/>
      <c r="OW391" s="0"/>
      <c r="OX391" s="0"/>
      <c r="OY391" s="0"/>
      <c r="OZ391" s="0"/>
      <c r="PA391" s="0"/>
      <c r="PB391" s="0"/>
      <c r="PC391" s="0"/>
      <c r="PD391" s="0"/>
      <c r="PE391" s="0"/>
      <c r="PF391" s="0"/>
      <c r="PG391" s="0"/>
      <c r="PH391" s="0"/>
      <c r="PI391" s="0"/>
      <c r="PJ391" s="0"/>
      <c r="PK391" s="0"/>
      <c r="PL391" s="0"/>
      <c r="PM391" s="0"/>
      <c r="PN391" s="0"/>
      <c r="PO391" s="0"/>
      <c r="PP391" s="0"/>
      <c r="PQ391" s="0"/>
      <c r="PR391" s="0"/>
      <c r="PS391" s="0"/>
      <c r="PT391" s="0"/>
      <c r="PU391" s="0"/>
      <c r="PV391" s="0"/>
      <c r="PW391" s="0"/>
      <c r="PX391" s="0"/>
      <c r="PY391" s="0"/>
      <c r="PZ391" s="0"/>
      <c r="QA391" s="0"/>
      <c r="QB391" s="0"/>
      <c r="QC391" s="0"/>
      <c r="QD391" s="0"/>
      <c r="QE391" s="0"/>
      <c r="QF391" s="0"/>
      <c r="QG391" s="0"/>
      <c r="QH391" s="0"/>
      <c r="QI391" s="0"/>
      <c r="QJ391" s="0"/>
      <c r="QK391" s="0"/>
      <c r="QL391" s="0"/>
      <c r="QM391" s="0"/>
      <c r="QN391" s="0"/>
      <c r="QO391" s="0"/>
      <c r="QP391" s="0"/>
      <c r="QQ391" s="0"/>
      <c r="QR391" s="0"/>
      <c r="QS391" s="0"/>
      <c r="QT391" s="0"/>
      <c r="QU391" s="0"/>
      <c r="QV391" s="0"/>
      <c r="QW391" s="0"/>
      <c r="QX391" s="0"/>
      <c r="QY391" s="0"/>
      <c r="QZ391" s="0"/>
      <c r="RA391" s="0"/>
      <c r="RB391" s="0"/>
      <c r="RC391" s="0"/>
      <c r="RD391" s="0"/>
      <c r="RE391" s="0"/>
      <c r="RF391" s="0"/>
      <c r="RG391" s="0"/>
      <c r="RH391" s="0"/>
      <c r="RI391" s="0"/>
      <c r="RJ391" s="0"/>
      <c r="RK391" s="0"/>
      <c r="RL391" s="0"/>
      <c r="RM391" s="0"/>
      <c r="RN391" s="0"/>
      <c r="RO391" s="0"/>
      <c r="RP391" s="0"/>
      <c r="RQ391" s="0"/>
      <c r="RR391" s="0"/>
      <c r="RS391" s="0"/>
      <c r="RT391" s="0"/>
      <c r="RU391" s="0"/>
      <c r="RV391" s="0"/>
      <c r="RW391" s="0"/>
      <c r="RX391" s="0"/>
      <c r="RY391" s="0"/>
      <c r="RZ391" s="0"/>
      <c r="SA391" s="0"/>
      <c r="SB391" s="0"/>
      <c r="SC391" s="0"/>
      <c r="SD391" s="0"/>
      <c r="SE391" s="0"/>
      <c r="SF391" s="0"/>
      <c r="SG391" s="0"/>
      <c r="SH391" s="0"/>
      <c r="SI391" s="0"/>
      <c r="SJ391" s="0"/>
      <c r="SK391" s="0"/>
      <c r="SL391" s="0"/>
      <c r="SM391" s="0"/>
      <c r="SN391" s="0"/>
      <c r="SO391" s="0"/>
      <c r="SP391" s="0"/>
      <c r="SQ391" s="0"/>
      <c r="SR391" s="0"/>
      <c r="SS391" s="0"/>
      <c r="ST391" s="0"/>
      <c r="SU391" s="0"/>
      <c r="SV391" s="0"/>
      <c r="SW391" s="0"/>
      <c r="SX391" s="0"/>
      <c r="SY391" s="0"/>
      <c r="SZ391" s="0"/>
      <c r="TA391" s="0"/>
      <c r="TB391" s="0"/>
      <c r="TC391" s="0"/>
      <c r="TD391" s="0"/>
      <c r="TE391" s="0"/>
      <c r="TF391" s="0"/>
      <c r="TG391" s="0"/>
      <c r="TH391" s="0"/>
      <c r="TI391" s="0"/>
      <c r="TJ391" s="0"/>
      <c r="TK391" s="0"/>
      <c r="TL391" s="0"/>
      <c r="TM391" s="0"/>
      <c r="TN391" s="0"/>
      <c r="TO391" s="0"/>
      <c r="TP391" s="0"/>
      <c r="TQ391" s="0"/>
      <c r="TR391" s="0"/>
      <c r="TS391" s="0"/>
      <c r="TT391" s="0"/>
      <c r="TU391" s="0"/>
      <c r="TV391" s="0"/>
      <c r="TW391" s="0"/>
      <c r="TX391" s="0"/>
      <c r="TY391" s="0"/>
      <c r="TZ391" s="0"/>
      <c r="UA391" s="0"/>
      <c r="UB391" s="0"/>
      <c r="UC391" s="0"/>
      <c r="UD391" s="0"/>
      <c r="UE391" s="0"/>
      <c r="UF391" s="0"/>
      <c r="UG391" s="0"/>
      <c r="UH391" s="0"/>
      <c r="UI391" s="0"/>
      <c r="UJ391" s="0"/>
      <c r="UK391" s="0"/>
      <c r="UL391" s="0"/>
      <c r="UM391" s="0"/>
      <c r="UN391" s="0"/>
      <c r="UO391" s="0"/>
      <c r="UP391" s="0"/>
      <c r="UQ391" s="0"/>
      <c r="UR391" s="0"/>
      <c r="US391" s="0"/>
      <c r="UT391" s="0"/>
      <c r="UU391" s="0"/>
      <c r="UV391" s="0"/>
      <c r="UW391" s="0"/>
      <c r="UX391" s="0"/>
      <c r="UY391" s="0"/>
      <c r="UZ391" s="0"/>
      <c r="VA391" s="0"/>
      <c r="VB391" s="0"/>
      <c r="VC391" s="0"/>
      <c r="VD391" s="0"/>
      <c r="VE391" s="0"/>
      <c r="VF391" s="0"/>
      <c r="VG391" s="0"/>
      <c r="VH391" s="0"/>
      <c r="VI391" s="0"/>
      <c r="VJ391" s="0"/>
      <c r="VK391" s="0"/>
      <c r="VL391" s="0"/>
      <c r="VM391" s="0"/>
      <c r="VN391" s="0"/>
      <c r="VO391" s="0"/>
      <c r="VP391" s="0"/>
      <c r="VQ391" s="0"/>
      <c r="VR391" s="0"/>
      <c r="VS391" s="0"/>
      <c r="VT391" s="0"/>
      <c r="VU391" s="0"/>
      <c r="VV391" s="0"/>
      <c r="VW391" s="0"/>
      <c r="VX391" s="0"/>
      <c r="VY391" s="0"/>
      <c r="VZ391" s="0"/>
      <c r="WA391" s="0"/>
      <c r="WB391" s="0"/>
      <c r="WC391" s="0"/>
      <c r="WD391" s="0"/>
      <c r="WE391" s="0"/>
      <c r="WF391" s="0"/>
      <c r="WG391" s="0"/>
      <c r="WH391" s="0"/>
      <c r="WI391" s="0"/>
      <c r="WJ391" s="0"/>
      <c r="WK391" s="0"/>
      <c r="WL391" s="0"/>
      <c r="WM391" s="0"/>
      <c r="WN391" s="0"/>
      <c r="WO391" s="0"/>
      <c r="WP391" s="0"/>
      <c r="WQ391" s="0"/>
      <c r="WR391" s="0"/>
      <c r="WS391" s="0"/>
      <c r="WT391" s="0"/>
      <c r="WU391" s="0"/>
      <c r="WV391" s="0"/>
      <c r="WW391" s="0"/>
      <c r="WX391" s="0"/>
      <c r="WY391" s="0"/>
      <c r="WZ391" s="0"/>
      <c r="XA391" s="0"/>
      <c r="XB391" s="0"/>
      <c r="XC391" s="0"/>
      <c r="XD391" s="0"/>
      <c r="XE391" s="0"/>
      <c r="XF391" s="0"/>
      <c r="XG391" s="0"/>
      <c r="XH391" s="0"/>
      <c r="XI391" s="0"/>
      <c r="XJ391" s="0"/>
      <c r="XK391" s="0"/>
      <c r="XL391" s="0"/>
      <c r="XM391" s="0"/>
      <c r="XN391" s="0"/>
      <c r="XO391" s="0"/>
      <c r="XP391" s="0"/>
      <c r="XQ391" s="0"/>
      <c r="XR391" s="0"/>
      <c r="XS391" s="0"/>
      <c r="XT391" s="0"/>
      <c r="XU391" s="0"/>
      <c r="XV391" s="0"/>
      <c r="XW391" s="0"/>
      <c r="XX391" s="0"/>
      <c r="XY391" s="0"/>
      <c r="XZ391" s="0"/>
      <c r="YA391" s="0"/>
      <c r="YB391" s="0"/>
      <c r="YC391" s="0"/>
      <c r="YD391" s="0"/>
      <c r="YE391" s="0"/>
      <c r="YF391" s="0"/>
      <c r="YG391" s="0"/>
      <c r="YH391" s="0"/>
      <c r="YI391" s="0"/>
      <c r="YJ391" s="0"/>
      <c r="YK391" s="0"/>
      <c r="YL391" s="0"/>
      <c r="YM391" s="0"/>
      <c r="YN391" s="0"/>
      <c r="YO391" s="0"/>
      <c r="YP391" s="0"/>
      <c r="YQ391" s="0"/>
      <c r="YR391" s="0"/>
      <c r="YS391" s="0"/>
      <c r="YT391" s="0"/>
      <c r="YU391" s="0"/>
      <c r="YV391" s="0"/>
      <c r="YW391" s="0"/>
      <c r="YX391" s="0"/>
      <c r="YY391" s="0"/>
      <c r="YZ391" s="0"/>
      <c r="ZA391" s="0"/>
      <c r="ZB391" s="0"/>
      <c r="ZC391" s="0"/>
      <c r="ZD391" s="0"/>
      <c r="ZE391" s="0"/>
      <c r="ZF391" s="0"/>
      <c r="ZG391" s="0"/>
      <c r="ZH391" s="0"/>
      <c r="ZI391" s="0"/>
      <c r="ZJ391" s="0"/>
      <c r="ZK391" s="0"/>
      <c r="ZL391" s="0"/>
      <c r="ZM391" s="0"/>
      <c r="ZN391" s="0"/>
      <c r="ZO391" s="0"/>
      <c r="ZP391" s="0"/>
      <c r="ZQ391" s="0"/>
      <c r="ZR391" s="0"/>
      <c r="ZS391" s="0"/>
      <c r="ZT391" s="0"/>
      <c r="ZU391" s="0"/>
      <c r="ZV391" s="0"/>
      <c r="ZW391" s="0"/>
      <c r="ZX391" s="0"/>
      <c r="ZY391" s="0"/>
      <c r="ZZ391" s="0"/>
      <c r="AAA391" s="0"/>
      <c r="AAB391" s="0"/>
      <c r="AAC391" s="0"/>
      <c r="AAD391" s="0"/>
      <c r="AAE391" s="0"/>
      <c r="AAF391" s="0"/>
      <c r="AAG391" s="0"/>
      <c r="AAH391" s="0"/>
      <c r="AAI391" s="0"/>
      <c r="AAJ391" s="0"/>
      <c r="AAK391" s="0"/>
      <c r="AAL391" s="0"/>
      <c r="AAM391" s="0"/>
      <c r="AAN391" s="0"/>
      <c r="AAO391" s="0"/>
      <c r="AAP391" s="0"/>
      <c r="AAQ391" s="0"/>
      <c r="AAR391" s="0"/>
      <c r="AAS391" s="0"/>
      <c r="AAT391" s="0"/>
      <c r="AAU391" s="0"/>
      <c r="AAV391" s="0"/>
      <c r="AAW391" s="0"/>
      <c r="AAX391" s="0"/>
      <c r="AAY391" s="0"/>
      <c r="AAZ391" s="0"/>
      <c r="ABA391" s="0"/>
      <c r="ABB391" s="0"/>
      <c r="ABC391" s="0"/>
      <c r="ABD391" s="0"/>
      <c r="ABE391" s="0"/>
      <c r="ABF391" s="0"/>
      <c r="ABG391" s="0"/>
      <c r="ABH391" s="0"/>
      <c r="ABI391" s="0"/>
      <c r="ABJ391" s="0"/>
      <c r="ABK391" s="0"/>
      <c r="ABL391" s="0"/>
      <c r="ABM391" s="0"/>
      <c r="ABN391" s="0"/>
      <c r="ABO391" s="0"/>
      <c r="ABP391" s="0"/>
      <c r="ABQ391" s="0"/>
      <c r="ABR391" s="0"/>
      <c r="ABS391" s="0"/>
      <c r="ABT391" s="0"/>
      <c r="ABU391" s="0"/>
      <c r="ABV391" s="0"/>
      <c r="ABW391" s="0"/>
      <c r="ABX391" s="0"/>
      <c r="ABY391" s="0"/>
      <c r="ABZ391" s="0"/>
      <c r="ACA391" s="0"/>
      <c r="ACB391" s="0"/>
      <c r="ACC391" s="0"/>
      <c r="ACD391" s="0"/>
      <c r="ACE391" s="0"/>
      <c r="ACF391" s="0"/>
      <c r="ACG391" s="0"/>
      <c r="ACH391" s="0"/>
      <c r="ACI391" s="0"/>
      <c r="ACJ391" s="0"/>
      <c r="ACK391" s="0"/>
      <c r="ACL391" s="0"/>
      <c r="ACM391" s="0"/>
      <c r="ACN391" s="0"/>
      <c r="ACO391" s="0"/>
      <c r="ACP391" s="0"/>
      <c r="ACQ391" s="0"/>
      <c r="ACR391" s="0"/>
      <c r="ACS391" s="0"/>
      <c r="ACT391" s="0"/>
      <c r="ACU391" s="0"/>
      <c r="ACV391" s="0"/>
      <c r="ACW391" s="0"/>
      <c r="ACX391" s="0"/>
      <c r="ACY391" s="0"/>
      <c r="ACZ391" s="0"/>
      <c r="ADA391" s="0"/>
      <c r="ADB391" s="0"/>
      <c r="ADC391" s="0"/>
      <c r="ADD391" s="0"/>
      <c r="ADE391" s="0"/>
      <c r="ADF391" s="0"/>
      <c r="ADG391" s="0"/>
      <c r="ADH391" s="0"/>
      <c r="ADI391" s="0"/>
      <c r="ADJ391" s="0"/>
      <c r="ADK391" s="0"/>
      <c r="ADL391" s="0"/>
      <c r="ADM391" s="0"/>
      <c r="ADN391" s="0"/>
      <c r="ADO391" s="0"/>
      <c r="ADP391" s="0"/>
      <c r="ADQ391" s="0"/>
      <c r="ADR391" s="0"/>
      <c r="ADS391" s="0"/>
      <c r="ADT391" s="0"/>
      <c r="ADU391" s="0"/>
      <c r="ADV391" s="0"/>
      <c r="ADW391" s="0"/>
      <c r="ADX391" s="0"/>
      <c r="ADY391" s="0"/>
      <c r="ADZ391" s="0"/>
      <c r="AEA391" s="0"/>
      <c r="AEB391" s="0"/>
      <c r="AEC391" s="0"/>
    </row>
    <row r="392" customFormat="false" ht="15" hidden="false" customHeight="true" outlineLevel="0" collapsed="false">
      <c r="A392" s="0"/>
      <c r="B392" s="0"/>
      <c r="C392" s="232"/>
      <c r="D392" s="221"/>
      <c r="E392" s="271"/>
      <c r="F392" s="141" t="n">
        <f aca="false">SUM(F378:F391)</f>
        <v>43</v>
      </c>
      <c r="G392" s="141" t="n">
        <f aca="false">SUM(G378:G391)</f>
        <v>48</v>
      </c>
      <c r="H392" s="141" t="n">
        <f aca="false">SUM(H378:H391)</f>
        <v>182</v>
      </c>
      <c r="I392" s="141" t="n">
        <f aca="false">SUM(I378:I391)</f>
        <v>8</v>
      </c>
      <c r="J392" s="141" t="n">
        <f aca="false">SUM(J378:J391)</f>
        <v>8</v>
      </c>
      <c r="K392" s="6" t="n">
        <f aca="false">SUM(K378:K391)</f>
        <v>289</v>
      </c>
      <c r="L392" s="269"/>
      <c r="M392" s="270"/>
      <c r="N392" s="8"/>
      <c r="O392" s="9"/>
      <c r="P392" s="10"/>
      <c r="Q392" s="289"/>
      <c r="R392" s="182"/>
      <c r="S392" s="264"/>
      <c r="T392" s="265"/>
      <c r="U392" s="264"/>
      <c r="V392" s="264"/>
      <c r="W392" s="264"/>
      <c r="X392" s="264"/>
      <c r="Y392" s="264"/>
      <c r="Z392" s="264"/>
      <c r="AA392" s="264"/>
      <c r="AB392" s="266"/>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c r="CZ392" s="0"/>
      <c r="DA392" s="0"/>
      <c r="DB392" s="0"/>
      <c r="DC392" s="0"/>
      <c r="DD392" s="0"/>
      <c r="DE392" s="0"/>
      <c r="DF392" s="0"/>
      <c r="DG392" s="0"/>
      <c r="DH392" s="0"/>
      <c r="DI392" s="0"/>
      <c r="DJ392" s="0"/>
      <c r="DK392" s="0"/>
      <c r="DL392" s="0"/>
      <c r="DM392" s="0"/>
      <c r="DN392" s="0"/>
      <c r="DO392" s="0"/>
      <c r="DP392" s="0"/>
      <c r="DQ392" s="0"/>
      <c r="DR392" s="0"/>
      <c r="DS392" s="0"/>
      <c r="DT392" s="0"/>
      <c r="DU392" s="0"/>
      <c r="DV392" s="0"/>
      <c r="DW392" s="0"/>
      <c r="DX392" s="0"/>
      <c r="DY392" s="0"/>
      <c r="DZ392" s="0"/>
      <c r="EA392" s="0"/>
      <c r="EB392" s="0"/>
      <c r="EC392" s="0"/>
      <c r="ED392" s="0"/>
      <c r="EE392" s="0"/>
      <c r="EF392" s="0"/>
      <c r="EG392" s="0"/>
      <c r="EH392" s="0"/>
      <c r="EI392" s="0"/>
      <c r="EJ392" s="0"/>
      <c r="EK392" s="0"/>
      <c r="EL392" s="0"/>
      <c r="EM392" s="0"/>
      <c r="EN392" s="0"/>
      <c r="EO392" s="0"/>
      <c r="EP392" s="0"/>
      <c r="EQ392" s="0"/>
      <c r="ER392" s="0"/>
      <c r="ES392" s="0"/>
      <c r="ET392" s="0"/>
      <c r="EU392" s="0"/>
      <c r="EV392" s="0"/>
      <c r="EW392" s="0"/>
      <c r="EX392" s="0"/>
      <c r="EY392" s="0"/>
      <c r="EZ392" s="0"/>
      <c r="FA392" s="0"/>
      <c r="FB392" s="0"/>
      <c r="FC392" s="0"/>
      <c r="FD392" s="0"/>
      <c r="FE392" s="0"/>
      <c r="FF392" s="0"/>
      <c r="FG392" s="0"/>
      <c r="FH392" s="0"/>
      <c r="FI392" s="0"/>
      <c r="FJ392" s="0"/>
      <c r="FK392" s="0"/>
      <c r="FL392" s="0"/>
      <c r="FM392" s="0"/>
      <c r="FN392" s="0"/>
      <c r="FO392" s="0"/>
      <c r="FP392" s="0"/>
      <c r="FQ392" s="0"/>
      <c r="FR392" s="0"/>
      <c r="FS392" s="0"/>
      <c r="FT392" s="0"/>
      <c r="FU392" s="0"/>
      <c r="FV392" s="0"/>
      <c r="FW392" s="0"/>
      <c r="FX392" s="0"/>
      <c r="FY392" s="0"/>
      <c r="FZ392" s="0"/>
      <c r="GA392" s="0"/>
      <c r="GB392" s="0"/>
      <c r="GC392" s="0"/>
      <c r="GD392" s="0"/>
      <c r="GE392" s="0"/>
      <c r="GF392" s="0"/>
      <c r="GG392" s="0"/>
      <c r="GH392" s="0"/>
      <c r="GI392" s="0"/>
      <c r="GJ392" s="0"/>
      <c r="GK392" s="0"/>
      <c r="GL392" s="0"/>
      <c r="GM392" s="0"/>
      <c r="GN392" s="0"/>
      <c r="GO392" s="0"/>
      <c r="GP392" s="0"/>
      <c r="GQ392" s="0"/>
      <c r="GR392" s="0"/>
      <c r="GS392" s="0"/>
      <c r="GT392" s="0"/>
      <c r="GU392" s="0"/>
      <c r="GV392" s="0"/>
      <c r="GW392" s="0"/>
      <c r="GX392" s="0"/>
      <c r="GY392" s="0"/>
      <c r="GZ392" s="0"/>
      <c r="HA392" s="0"/>
      <c r="HB392" s="0"/>
      <c r="HC392" s="0"/>
      <c r="HD392" s="0"/>
      <c r="HE392" s="0"/>
      <c r="HF392" s="0"/>
      <c r="HG392" s="0"/>
      <c r="HH392" s="0"/>
      <c r="HI392" s="0"/>
      <c r="HJ392" s="0"/>
      <c r="HK392" s="0"/>
      <c r="HL392" s="0"/>
      <c r="HM392" s="0"/>
      <c r="HN392" s="0"/>
      <c r="HO392" s="0"/>
      <c r="HP392" s="0"/>
      <c r="HQ392" s="0"/>
      <c r="HR392" s="0"/>
      <c r="HS392" s="0"/>
      <c r="HT392" s="0"/>
      <c r="HU392" s="0"/>
      <c r="HV392" s="0"/>
      <c r="HW392" s="0"/>
      <c r="HX392" s="0"/>
      <c r="HY392" s="0"/>
      <c r="HZ392" s="0"/>
      <c r="IA392" s="0"/>
      <c r="IB392" s="0"/>
      <c r="IC392" s="0"/>
      <c r="ID392" s="0"/>
      <c r="IE392" s="0"/>
      <c r="IF392" s="0"/>
      <c r="IG392" s="0"/>
      <c r="IH392" s="0"/>
      <c r="II392" s="0"/>
      <c r="IJ392" s="0"/>
      <c r="IK392" s="0"/>
      <c r="IL392" s="0"/>
      <c r="IM392" s="0"/>
      <c r="IN392" s="0"/>
      <c r="IO392" s="0"/>
      <c r="IP392" s="0"/>
      <c r="IQ392" s="0"/>
      <c r="IR392" s="0"/>
      <c r="IS392" s="0"/>
      <c r="IT392" s="0"/>
      <c r="IU392" s="0"/>
      <c r="IV392" s="0"/>
      <c r="IW392" s="0"/>
      <c r="IX392" s="0"/>
      <c r="IY392" s="0"/>
      <c r="IZ392" s="0"/>
      <c r="JA392" s="0"/>
      <c r="JB392" s="0"/>
      <c r="JC392" s="0"/>
      <c r="JD392" s="0"/>
      <c r="JE392" s="0"/>
      <c r="JF392" s="0"/>
      <c r="JG392" s="0"/>
      <c r="JH392" s="0"/>
      <c r="JI392" s="0"/>
      <c r="JJ392" s="0"/>
      <c r="JK392" s="0"/>
      <c r="JL392" s="0"/>
      <c r="JM392" s="0"/>
      <c r="JN392" s="0"/>
      <c r="JO392" s="0"/>
      <c r="JP392" s="0"/>
      <c r="JQ392" s="0"/>
      <c r="JR392" s="0"/>
      <c r="JS392" s="0"/>
      <c r="JT392" s="0"/>
      <c r="JU392" s="0"/>
      <c r="JV392" s="0"/>
      <c r="JW392" s="0"/>
      <c r="JX392" s="0"/>
      <c r="JY392" s="0"/>
      <c r="JZ392" s="0"/>
      <c r="KA392" s="0"/>
      <c r="KB392" s="0"/>
      <c r="KC392" s="0"/>
      <c r="KD392" s="0"/>
      <c r="KE392" s="0"/>
      <c r="KF392" s="0"/>
      <c r="KG392" s="0"/>
      <c r="KH392" s="0"/>
      <c r="KI392" s="0"/>
      <c r="KJ392" s="0"/>
      <c r="KK392" s="0"/>
      <c r="KL392" s="0"/>
      <c r="KM392" s="0"/>
      <c r="KN392" s="0"/>
      <c r="KO392" s="0"/>
      <c r="KP392" s="0"/>
      <c r="KQ392" s="0"/>
      <c r="KR392" s="0"/>
      <c r="KS392" s="0"/>
      <c r="KT392" s="0"/>
      <c r="KU392" s="0"/>
      <c r="KV392" s="0"/>
      <c r="KW392" s="0"/>
      <c r="KX392" s="0"/>
      <c r="KY392" s="0"/>
      <c r="KZ392" s="0"/>
      <c r="LA392" s="0"/>
      <c r="LB392" s="0"/>
      <c r="LC392" s="0"/>
      <c r="LD392" s="0"/>
      <c r="LE392" s="0"/>
      <c r="LF392" s="0"/>
      <c r="LG392" s="0"/>
      <c r="LH392" s="0"/>
      <c r="LI392" s="0"/>
      <c r="LJ392" s="0"/>
      <c r="LK392" s="0"/>
      <c r="LL392" s="0"/>
      <c r="LM392" s="0"/>
      <c r="LN392" s="0"/>
      <c r="LO392" s="0"/>
      <c r="LP392" s="0"/>
      <c r="LQ392" s="0"/>
      <c r="LR392" s="0"/>
      <c r="LS392" s="0"/>
      <c r="LT392" s="0"/>
      <c r="LU392" s="0"/>
      <c r="LV392" s="0"/>
      <c r="LW392" s="0"/>
      <c r="LX392" s="0"/>
      <c r="LY392" s="0"/>
      <c r="LZ392" s="0"/>
      <c r="MA392" s="0"/>
      <c r="MB392" s="0"/>
      <c r="MC392" s="0"/>
      <c r="MD392" s="0"/>
      <c r="ME392" s="0"/>
      <c r="MF392" s="0"/>
      <c r="MG392" s="0"/>
      <c r="MH392" s="0"/>
      <c r="MI392" s="0"/>
      <c r="MJ392" s="0"/>
      <c r="MK392" s="0"/>
      <c r="ML392" s="0"/>
      <c r="MM392" s="0"/>
      <c r="MN392" s="0"/>
      <c r="MO392" s="0"/>
      <c r="MP392" s="0"/>
      <c r="MQ392" s="0"/>
      <c r="MR392" s="0"/>
      <c r="MS392" s="0"/>
      <c r="MT392" s="0"/>
      <c r="MU392" s="0"/>
      <c r="MV392" s="0"/>
      <c r="MW392" s="0"/>
      <c r="MX392" s="0"/>
      <c r="MY392" s="0"/>
      <c r="MZ392" s="0"/>
      <c r="NA392" s="0"/>
      <c r="NB392" s="0"/>
      <c r="NC392" s="0"/>
      <c r="ND392" s="0"/>
      <c r="NE392" s="0"/>
      <c r="NF392" s="0"/>
      <c r="NG392" s="0"/>
      <c r="NH392" s="0"/>
      <c r="NI392" s="0"/>
      <c r="NJ392" s="0"/>
      <c r="NK392" s="0"/>
      <c r="NL392" s="0"/>
      <c r="NM392" s="0"/>
      <c r="NN392" s="0"/>
      <c r="NO392" s="0"/>
      <c r="NP392" s="0"/>
      <c r="NQ392" s="0"/>
      <c r="NR392" s="0"/>
      <c r="NS392" s="0"/>
      <c r="NT392" s="0"/>
      <c r="NU392" s="0"/>
      <c r="NV392" s="0"/>
      <c r="NW392" s="0"/>
      <c r="NX392" s="0"/>
      <c r="NY392" s="0"/>
      <c r="NZ392" s="0"/>
      <c r="OA392" s="0"/>
      <c r="OB392" s="0"/>
      <c r="OC392" s="0"/>
      <c r="OD392" s="0"/>
      <c r="OE392" s="0"/>
      <c r="OF392" s="0"/>
      <c r="OG392" s="0"/>
      <c r="OH392" s="0"/>
      <c r="OI392" s="0"/>
      <c r="OJ392" s="0"/>
      <c r="OK392" s="0"/>
      <c r="OL392" s="0"/>
      <c r="OM392" s="0"/>
      <c r="ON392" s="0"/>
      <c r="OO392" s="0"/>
      <c r="OP392" s="0"/>
      <c r="OQ392" s="0"/>
      <c r="OR392" s="0"/>
      <c r="OS392" s="0"/>
      <c r="OT392" s="0"/>
      <c r="OU392" s="0"/>
      <c r="OV392" s="0"/>
      <c r="OW392" s="0"/>
      <c r="OX392" s="0"/>
      <c r="OY392" s="0"/>
      <c r="OZ392" s="0"/>
      <c r="PA392" s="0"/>
      <c r="PB392" s="0"/>
      <c r="PC392" s="0"/>
      <c r="PD392" s="0"/>
      <c r="PE392" s="0"/>
      <c r="PF392" s="0"/>
      <c r="PG392" s="0"/>
      <c r="PH392" s="0"/>
      <c r="PI392" s="0"/>
      <c r="PJ392" s="0"/>
      <c r="PK392" s="0"/>
      <c r="PL392" s="0"/>
      <c r="PM392" s="0"/>
      <c r="PN392" s="0"/>
      <c r="PO392" s="0"/>
      <c r="PP392" s="0"/>
      <c r="PQ392" s="0"/>
      <c r="PR392" s="0"/>
      <c r="PS392" s="0"/>
      <c r="PT392" s="0"/>
      <c r="PU392" s="0"/>
      <c r="PV392" s="0"/>
      <c r="PW392" s="0"/>
      <c r="PX392" s="0"/>
      <c r="PY392" s="0"/>
      <c r="PZ392" s="0"/>
      <c r="QA392" s="0"/>
      <c r="QB392" s="0"/>
      <c r="QC392" s="0"/>
      <c r="QD392" s="0"/>
      <c r="QE392" s="0"/>
      <c r="QF392" s="0"/>
      <c r="QG392" s="0"/>
      <c r="QH392" s="0"/>
      <c r="QI392" s="0"/>
      <c r="QJ392" s="0"/>
      <c r="QK392" s="0"/>
      <c r="QL392" s="0"/>
      <c r="QM392" s="0"/>
      <c r="QN392" s="0"/>
      <c r="QO392" s="0"/>
      <c r="QP392" s="0"/>
      <c r="QQ392" s="0"/>
      <c r="QR392" s="0"/>
      <c r="QS392" s="0"/>
      <c r="QT392" s="0"/>
      <c r="QU392" s="0"/>
      <c r="QV392" s="0"/>
      <c r="QW392" s="0"/>
      <c r="QX392" s="0"/>
      <c r="QY392" s="0"/>
      <c r="QZ392" s="0"/>
      <c r="RA392" s="0"/>
      <c r="RB392" s="0"/>
      <c r="RC392" s="0"/>
      <c r="RD392" s="0"/>
      <c r="RE392" s="0"/>
      <c r="RF392" s="0"/>
      <c r="RG392" s="0"/>
      <c r="RH392" s="0"/>
      <c r="RI392" s="0"/>
      <c r="RJ392" s="0"/>
      <c r="RK392" s="0"/>
      <c r="RL392" s="0"/>
      <c r="RM392" s="0"/>
      <c r="RN392" s="0"/>
      <c r="RO392" s="0"/>
      <c r="RP392" s="0"/>
      <c r="RQ392" s="0"/>
      <c r="RR392" s="0"/>
      <c r="RS392" s="0"/>
      <c r="RT392" s="0"/>
      <c r="RU392" s="0"/>
      <c r="RV392" s="0"/>
      <c r="RW392" s="0"/>
      <c r="RX392" s="0"/>
      <c r="RY392" s="0"/>
      <c r="RZ392" s="0"/>
      <c r="SA392" s="0"/>
      <c r="SB392" s="0"/>
      <c r="SC392" s="0"/>
      <c r="SD392" s="0"/>
      <c r="SE392" s="0"/>
      <c r="SF392" s="0"/>
      <c r="SG392" s="0"/>
      <c r="SH392" s="0"/>
      <c r="SI392" s="0"/>
      <c r="SJ392" s="0"/>
      <c r="SK392" s="0"/>
      <c r="SL392" s="0"/>
      <c r="SM392" s="0"/>
      <c r="SN392" s="0"/>
      <c r="SO392" s="0"/>
      <c r="SP392" s="0"/>
      <c r="SQ392" s="0"/>
      <c r="SR392" s="0"/>
      <c r="SS392" s="0"/>
      <c r="ST392" s="0"/>
      <c r="SU392" s="0"/>
      <c r="SV392" s="0"/>
      <c r="SW392" s="0"/>
      <c r="SX392" s="0"/>
      <c r="SY392" s="0"/>
      <c r="SZ392" s="0"/>
      <c r="TA392" s="0"/>
      <c r="TB392" s="0"/>
      <c r="TC392" s="0"/>
      <c r="TD392" s="0"/>
      <c r="TE392" s="0"/>
      <c r="TF392" s="0"/>
      <c r="TG392" s="0"/>
      <c r="TH392" s="0"/>
      <c r="TI392" s="0"/>
      <c r="TJ392" s="0"/>
      <c r="TK392" s="0"/>
      <c r="TL392" s="0"/>
      <c r="TM392" s="0"/>
      <c r="TN392" s="0"/>
      <c r="TO392" s="0"/>
      <c r="TP392" s="0"/>
      <c r="TQ392" s="0"/>
      <c r="TR392" s="0"/>
      <c r="TS392" s="0"/>
      <c r="TT392" s="0"/>
      <c r="TU392" s="0"/>
      <c r="TV392" s="0"/>
      <c r="TW392" s="0"/>
      <c r="TX392" s="0"/>
      <c r="TY392" s="0"/>
      <c r="TZ392" s="0"/>
      <c r="UA392" s="0"/>
      <c r="UB392" s="0"/>
      <c r="UC392" s="0"/>
      <c r="UD392" s="0"/>
      <c r="UE392" s="0"/>
      <c r="UF392" s="0"/>
      <c r="UG392" s="0"/>
      <c r="UH392" s="0"/>
      <c r="UI392" s="0"/>
      <c r="UJ392" s="0"/>
      <c r="UK392" s="0"/>
      <c r="UL392" s="0"/>
      <c r="UM392" s="0"/>
      <c r="UN392" s="0"/>
      <c r="UO392" s="0"/>
      <c r="UP392" s="0"/>
      <c r="UQ392" s="0"/>
      <c r="UR392" s="0"/>
      <c r="US392" s="0"/>
      <c r="UT392" s="0"/>
      <c r="UU392" s="0"/>
      <c r="UV392" s="0"/>
      <c r="UW392" s="0"/>
      <c r="UX392" s="0"/>
      <c r="UY392" s="0"/>
      <c r="UZ392" s="0"/>
      <c r="VA392" s="0"/>
      <c r="VB392" s="0"/>
      <c r="VC392" s="0"/>
      <c r="VD392" s="0"/>
      <c r="VE392" s="0"/>
      <c r="VF392" s="0"/>
      <c r="VG392" s="0"/>
      <c r="VH392" s="0"/>
      <c r="VI392" s="0"/>
      <c r="VJ392" s="0"/>
      <c r="VK392" s="0"/>
      <c r="VL392" s="0"/>
      <c r="VM392" s="0"/>
      <c r="VN392" s="0"/>
      <c r="VO392" s="0"/>
      <c r="VP392" s="0"/>
      <c r="VQ392" s="0"/>
      <c r="VR392" s="0"/>
      <c r="VS392" s="0"/>
      <c r="VT392" s="0"/>
      <c r="VU392" s="0"/>
      <c r="VV392" s="0"/>
      <c r="VW392" s="0"/>
      <c r="VX392" s="0"/>
      <c r="VY392" s="0"/>
      <c r="VZ392" s="0"/>
      <c r="WA392" s="0"/>
      <c r="WB392" s="0"/>
      <c r="WC392" s="0"/>
      <c r="WD392" s="0"/>
      <c r="WE392" s="0"/>
      <c r="WF392" s="0"/>
      <c r="WG392" s="0"/>
      <c r="WH392" s="0"/>
      <c r="WI392" s="0"/>
      <c r="WJ392" s="0"/>
      <c r="WK392" s="0"/>
      <c r="WL392" s="0"/>
      <c r="WM392" s="0"/>
      <c r="WN392" s="0"/>
      <c r="WO392" s="0"/>
      <c r="WP392" s="0"/>
      <c r="WQ392" s="0"/>
      <c r="WR392" s="0"/>
      <c r="WS392" s="0"/>
      <c r="WT392" s="0"/>
      <c r="WU392" s="0"/>
      <c r="WV392" s="0"/>
      <c r="WW392" s="0"/>
      <c r="WX392" s="0"/>
      <c r="WY392" s="0"/>
      <c r="WZ392" s="0"/>
      <c r="XA392" s="0"/>
      <c r="XB392" s="0"/>
      <c r="XC392" s="0"/>
      <c r="XD392" s="0"/>
      <c r="XE392" s="0"/>
      <c r="XF392" s="0"/>
      <c r="XG392" s="0"/>
      <c r="XH392" s="0"/>
      <c r="XI392" s="0"/>
      <c r="XJ392" s="0"/>
      <c r="XK392" s="0"/>
      <c r="XL392" s="0"/>
      <c r="XM392" s="0"/>
      <c r="XN392" s="0"/>
      <c r="XO392" s="0"/>
      <c r="XP392" s="0"/>
      <c r="XQ392" s="0"/>
      <c r="XR392" s="0"/>
      <c r="XS392" s="0"/>
      <c r="XT392" s="0"/>
      <c r="XU392" s="0"/>
      <c r="XV392" s="0"/>
      <c r="XW392" s="0"/>
      <c r="XX392" s="0"/>
      <c r="XY392" s="0"/>
      <c r="XZ392" s="0"/>
      <c r="YA392" s="0"/>
      <c r="YB392" s="0"/>
      <c r="YC392" s="0"/>
      <c r="YD392" s="0"/>
      <c r="YE392" s="0"/>
      <c r="YF392" s="0"/>
      <c r="YG392" s="0"/>
      <c r="YH392" s="0"/>
      <c r="YI392" s="0"/>
      <c r="YJ392" s="0"/>
      <c r="YK392" s="0"/>
      <c r="YL392" s="0"/>
      <c r="YM392" s="0"/>
      <c r="YN392" s="0"/>
      <c r="YO392" s="0"/>
      <c r="YP392" s="0"/>
      <c r="YQ392" s="0"/>
      <c r="YR392" s="0"/>
      <c r="YS392" s="0"/>
      <c r="YT392" s="0"/>
      <c r="YU392" s="0"/>
      <c r="YV392" s="0"/>
      <c r="YW392" s="0"/>
      <c r="YX392" s="0"/>
      <c r="YY392" s="0"/>
      <c r="YZ392" s="0"/>
      <c r="ZA392" s="0"/>
      <c r="ZB392" s="0"/>
      <c r="ZC392" s="0"/>
      <c r="ZD392" s="0"/>
      <c r="ZE392" s="0"/>
      <c r="ZF392" s="0"/>
      <c r="ZG392" s="0"/>
      <c r="ZH392" s="0"/>
      <c r="ZI392" s="0"/>
      <c r="ZJ392" s="0"/>
      <c r="ZK392" s="0"/>
      <c r="ZL392" s="0"/>
      <c r="ZM392" s="0"/>
      <c r="ZN392" s="0"/>
      <c r="ZO392" s="0"/>
      <c r="ZP392" s="0"/>
      <c r="ZQ392" s="0"/>
      <c r="ZR392" s="0"/>
      <c r="ZS392" s="0"/>
      <c r="ZT392" s="0"/>
      <c r="ZU392" s="0"/>
      <c r="ZV392" s="0"/>
      <c r="ZW392" s="0"/>
      <c r="ZX392" s="0"/>
      <c r="ZY392" s="0"/>
      <c r="ZZ392" s="0"/>
      <c r="AAA392" s="0"/>
      <c r="AAB392" s="0"/>
      <c r="AAC392" s="0"/>
      <c r="AAD392" s="0"/>
      <c r="AAE392" s="0"/>
      <c r="AAF392" s="0"/>
      <c r="AAG392" s="0"/>
      <c r="AAH392" s="0"/>
      <c r="AAI392" s="0"/>
      <c r="AAJ392" s="0"/>
      <c r="AAK392" s="0"/>
      <c r="AAL392" s="0"/>
      <c r="AAM392" s="0"/>
      <c r="AAN392" s="0"/>
      <c r="AAO392" s="0"/>
      <c r="AAP392" s="0"/>
      <c r="AAQ392" s="0"/>
      <c r="AAR392" s="0"/>
      <c r="AAS392" s="0"/>
      <c r="AAT392" s="0"/>
      <c r="AAU392" s="0"/>
      <c r="AAV392" s="0"/>
      <c r="AAW392" s="0"/>
      <c r="AAX392" s="0"/>
      <c r="AAY392" s="0"/>
      <c r="AAZ392" s="0"/>
      <c r="ABA392" s="0"/>
      <c r="ABB392" s="0"/>
      <c r="ABC392" s="0"/>
      <c r="ABD392" s="0"/>
      <c r="ABE392" s="0"/>
      <c r="ABF392" s="0"/>
      <c r="ABG392" s="0"/>
      <c r="ABH392" s="0"/>
      <c r="ABI392" s="0"/>
      <c r="ABJ392" s="0"/>
      <c r="ABK392" s="0"/>
      <c r="ABL392" s="0"/>
      <c r="ABM392" s="0"/>
      <c r="ABN392" s="0"/>
      <c r="ABO392" s="0"/>
      <c r="ABP392" s="0"/>
      <c r="ABQ392" s="0"/>
      <c r="ABR392" s="0"/>
      <c r="ABS392" s="0"/>
      <c r="ABT392" s="0"/>
      <c r="ABU392" s="0"/>
      <c r="ABV392" s="0"/>
      <c r="ABW392" s="0"/>
      <c r="ABX392" s="0"/>
      <c r="ABY392" s="0"/>
      <c r="ABZ392" s="0"/>
      <c r="ACA392" s="0"/>
      <c r="ACB392" s="0"/>
      <c r="ACC392" s="0"/>
      <c r="ACD392" s="0"/>
      <c r="ACE392" s="0"/>
      <c r="ACF392" s="0"/>
      <c r="ACG392" s="0"/>
      <c r="ACH392" s="0"/>
      <c r="ACI392" s="0"/>
      <c r="ACJ392" s="0"/>
      <c r="ACK392" s="0"/>
      <c r="ACL392" s="0"/>
      <c r="ACM392" s="0"/>
      <c r="ACN392" s="0"/>
      <c r="ACO392" s="0"/>
      <c r="ACP392" s="0"/>
      <c r="ACQ392" s="0"/>
      <c r="ACR392" s="0"/>
      <c r="ACS392" s="0"/>
      <c r="ACT392" s="0"/>
      <c r="ACU392" s="0"/>
      <c r="ACV392" s="0"/>
      <c r="ACW392" s="0"/>
      <c r="ACX392" s="0"/>
      <c r="ACY392" s="0"/>
      <c r="ACZ392" s="0"/>
      <c r="ADA392" s="0"/>
      <c r="ADB392" s="0"/>
      <c r="ADC392" s="0"/>
      <c r="ADD392" s="0"/>
      <c r="ADE392" s="0"/>
      <c r="ADF392" s="0"/>
      <c r="ADG392" s="0"/>
      <c r="ADH392" s="0"/>
      <c r="ADI392" s="0"/>
      <c r="ADJ392" s="0"/>
      <c r="ADK392" s="0"/>
      <c r="ADL392" s="0"/>
      <c r="ADM392" s="0"/>
      <c r="ADN392" s="0"/>
      <c r="ADO392" s="0"/>
      <c r="ADP392" s="0"/>
      <c r="ADQ392" s="0"/>
      <c r="ADR392" s="0"/>
      <c r="ADS392" s="0"/>
      <c r="ADT392" s="0"/>
      <c r="ADU392" s="0"/>
      <c r="ADV392" s="0"/>
      <c r="ADW392" s="0"/>
      <c r="ADX392" s="0"/>
      <c r="ADY392" s="0"/>
      <c r="ADZ392" s="0"/>
      <c r="AEA392" s="0"/>
      <c r="AEB392" s="0"/>
      <c r="AEC392" s="0"/>
    </row>
    <row r="393" customFormat="false" ht="15" hidden="false" customHeight="true" outlineLevel="0" collapsed="false">
      <c r="A393" s="0"/>
      <c r="B393" s="0"/>
      <c r="C393" s="232"/>
      <c r="D393" s="221"/>
      <c r="E393" s="279"/>
      <c r="F393" s="279"/>
      <c r="G393" s="279"/>
      <c r="H393" s="279"/>
      <c r="I393" s="279"/>
      <c r="J393" s="280"/>
      <c r="K393" s="281"/>
      <c r="L393" s="280"/>
      <c r="M393" s="279"/>
      <c r="N393" s="279"/>
      <c r="O393" s="279"/>
      <c r="P393" s="279"/>
      <c r="Q393" s="279"/>
      <c r="R393" s="182"/>
      <c r="S393" s="264"/>
      <c r="T393" s="265"/>
      <c r="U393" s="264"/>
      <c r="V393" s="264"/>
      <c r="W393" s="264"/>
      <c r="X393" s="264"/>
      <c r="Y393" s="264"/>
      <c r="Z393" s="264"/>
      <c r="AA393" s="264"/>
      <c r="AB393" s="266"/>
      <c r="AC393" s="0"/>
      <c r="AD393" s="0"/>
      <c r="AE393" s="0"/>
      <c r="AF393" s="0"/>
      <c r="AG393" s="0"/>
      <c r="AH393" s="0"/>
      <c r="AI393" s="0"/>
      <c r="AJ393" s="0"/>
      <c r="AK393" s="0"/>
      <c r="AL393" s="0"/>
      <c r="AM393" s="0"/>
      <c r="AN393" s="0"/>
      <c r="AO393" s="0"/>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c r="CD393" s="0"/>
      <c r="CE393" s="0"/>
      <c r="CF393" s="0"/>
      <c r="CG393" s="0"/>
      <c r="CH393" s="0"/>
      <c r="CI393" s="0"/>
      <c r="CJ393" s="0"/>
      <c r="CK393" s="0"/>
      <c r="CL393" s="0"/>
      <c r="CM393" s="0"/>
      <c r="CN393" s="0"/>
      <c r="CO393" s="0"/>
      <c r="CP393" s="0"/>
      <c r="CQ393" s="0"/>
      <c r="CR393" s="0"/>
      <c r="CS393" s="0"/>
      <c r="CT393" s="0"/>
      <c r="CU393" s="0"/>
      <c r="CV393" s="0"/>
      <c r="CW393" s="0"/>
      <c r="CX393" s="0"/>
      <c r="CY393" s="0"/>
      <c r="CZ393" s="0"/>
      <c r="DA393" s="0"/>
      <c r="DB393" s="0"/>
      <c r="DC393" s="0"/>
      <c r="DD393" s="0"/>
      <c r="DE393" s="0"/>
      <c r="DF393" s="0"/>
      <c r="DG393" s="0"/>
      <c r="DH393" s="0"/>
      <c r="DI393" s="0"/>
      <c r="DJ393" s="0"/>
      <c r="DK393" s="0"/>
      <c r="DL393" s="0"/>
      <c r="DM393" s="0"/>
      <c r="DN393" s="0"/>
      <c r="DO393" s="0"/>
      <c r="DP393" s="0"/>
      <c r="DQ393" s="0"/>
      <c r="DR393" s="0"/>
      <c r="DS393" s="0"/>
      <c r="DT393" s="0"/>
      <c r="DU393" s="0"/>
      <c r="DV393" s="0"/>
      <c r="DW393" s="0"/>
      <c r="DX393" s="0"/>
      <c r="DY393" s="0"/>
      <c r="DZ393" s="0"/>
      <c r="EA393" s="0"/>
      <c r="EB393" s="0"/>
      <c r="EC393" s="0"/>
      <c r="ED393" s="0"/>
      <c r="EE393" s="0"/>
      <c r="EF393" s="0"/>
      <c r="EG393" s="0"/>
      <c r="EH393" s="0"/>
      <c r="EI393" s="0"/>
      <c r="EJ393" s="0"/>
      <c r="EK393" s="0"/>
      <c r="EL393" s="0"/>
      <c r="EM393" s="0"/>
      <c r="EN393" s="0"/>
      <c r="EO393" s="0"/>
      <c r="EP393" s="0"/>
      <c r="EQ393" s="0"/>
      <c r="ER393" s="0"/>
      <c r="ES393" s="0"/>
      <c r="ET393" s="0"/>
      <c r="EU393" s="0"/>
      <c r="EV393" s="0"/>
      <c r="EW393" s="0"/>
      <c r="EX393" s="0"/>
      <c r="EY393" s="0"/>
      <c r="EZ393" s="0"/>
      <c r="FA393" s="0"/>
      <c r="FB393" s="0"/>
      <c r="FC393" s="0"/>
      <c r="FD393" s="0"/>
      <c r="FE393" s="0"/>
      <c r="FF393" s="0"/>
      <c r="FG393" s="0"/>
      <c r="FH393" s="0"/>
      <c r="FI393" s="0"/>
      <c r="FJ393" s="0"/>
      <c r="FK393" s="0"/>
      <c r="FL393" s="0"/>
      <c r="FM393" s="0"/>
      <c r="FN393" s="0"/>
      <c r="FO393" s="0"/>
      <c r="FP393" s="0"/>
      <c r="FQ393" s="0"/>
      <c r="FR393" s="0"/>
      <c r="FS393" s="0"/>
      <c r="FT393" s="0"/>
      <c r="FU393" s="0"/>
      <c r="FV393" s="0"/>
      <c r="FW393" s="0"/>
      <c r="FX393" s="0"/>
      <c r="FY393" s="0"/>
      <c r="FZ393" s="0"/>
      <c r="GA393" s="0"/>
      <c r="GB393" s="0"/>
      <c r="GC393" s="0"/>
      <c r="GD393" s="0"/>
      <c r="GE393" s="0"/>
      <c r="GF393" s="0"/>
      <c r="GG393" s="0"/>
      <c r="GH393" s="0"/>
      <c r="GI393" s="0"/>
      <c r="GJ393" s="0"/>
      <c r="GK393" s="0"/>
      <c r="GL393" s="0"/>
      <c r="GM393" s="0"/>
      <c r="GN393" s="0"/>
      <c r="GO393" s="0"/>
      <c r="GP393" s="0"/>
      <c r="GQ393" s="0"/>
      <c r="GR393" s="0"/>
      <c r="GS393" s="0"/>
      <c r="GT393" s="0"/>
      <c r="GU393" s="0"/>
      <c r="GV393" s="0"/>
      <c r="GW393" s="0"/>
      <c r="GX393" s="0"/>
      <c r="GY393" s="0"/>
      <c r="GZ393" s="0"/>
      <c r="HA393" s="0"/>
      <c r="HB393" s="0"/>
      <c r="HC393" s="0"/>
      <c r="HD393" s="0"/>
      <c r="HE393" s="0"/>
      <c r="HF393" s="0"/>
      <c r="HG393" s="0"/>
      <c r="HH393" s="0"/>
      <c r="HI393" s="0"/>
      <c r="HJ393" s="0"/>
      <c r="HK393" s="0"/>
      <c r="HL393" s="0"/>
      <c r="HM393" s="0"/>
      <c r="HN393" s="0"/>
      <c r="HO393" s="0"/>
      <c r="HP393" s="0"/>
      <c r="HQ393" s="0"/>
      <c r="HR393" s="0"/>
      <c r="HS393" s="0"/>
      <c r="HT393" s="0"/>
      <c r="HU393" s="0"/>
      <c r="HV393" s="0"/>
      <c r="HW393" s="0"/>
      <c r="HX393" s="0"/>
      <c r="HY393" s="0"/>
      <c r="HZ393" s="0"/>
      <c r="IA393" s="0"/>
      <c r="IB393" s="0"/>
      <c r="IC393" s="0"/>
      <c r="ID393" s="0"/>
      <c r="IE393" s="0"/>
      <c r="IF393" s="0"/>
      <c r="IG393" s="0"/>
      <c r="IH393" s="0"/>
      <c r="II393" s="0"/>
      <c r="IJ393" s="0"/>
      <c r="IK393" s="0"/>
      <c r="IL393" s="0"/>
      <c r="IM393" s="0"/>
      <c r="IN393" s="0"/>
      <c r="IO393" s="0"/>
      <c r="IP393" s="0"/>
      <c r="IQ393" s="0"/>
      <c r="IR393" s="0"/>
      <c r="IS393" s="0"/>
      <c r="IT393" s="0"/>
      <c r="IU393" s="0"/>
      <c r="IV393" s="0"/>
      <c r="IW393" s="0"/>
      <c r="IX393" s="0"/>
      <c r="IY393" s="0"/>
      <c r="IZ393" s="0"/>
      <c r="JA393" s="0"/>
      <c r="JB393" s="0"/>
      <c r="JC393" s="0"/>
      <c r="JD393" s="0"/>
      <c r="JE393" s="0"/>
      <c r="JF393" s="0"/>
      <c r="JG393" s="0"/>
      <c r="JH393" s="0"/>
      <c r="JI393" s="0"/>
      <c r="JJ393" s="0"/>
      <c r="JK393" s="0"/>
      <c r="JL393" s="0"/>
      <c r="JM393" s="0"/>
      <c r="JN393" s="0"/>
      <c r="JO393" s="0"/>
      <c r="JP393" s="0"/>
      <c r="JQ393" s="0"/>
      <c r="JR393" s="0"/>
      <c r="JS393" s="0"/>
      <c r="JT393" s="0"/>
      <c r="JU393" s="0"/>
      <c r="JV393" s="0"/>
      <c r="JW393" s="0"/>
      <c r="JX393" s="0"/>
      <c r="JY393" s="0"/>
      <c r="JZ393" s="0"/>
      <c r="KA393" s="0"/>
      <c r="KB393" s="0"/>
      <c r="KC393" s="0"/>
      <c r="KD393" s="0"/>
      <c r="KE393" s="0"/>
      <c r="KF393" s="0"/>
      <c r="KG393" s="0"/>
      <c r="KH393" s="0"/>
      <c r="KI393" s="0"/>
      <c r="KJ393" s="0"/>
      <c r="KK393" s="0"/>
      <c r="KL393" s="0"/>
      <c r="KM393" s="0"/>
      <c r="KN393" s="0"/>
      <c r="KO393" s="0"/>
      <c r="KP393" s="0"/>
      <c r="KQ393" s="0"/>
      <c r="KR393" s="0"/>
      <c r="KS393" s="0"/>
      <c r="KT393" s="0"/>
      <c r="KU393" s="0"/>
      <c r="KV393" s="0"/>
      <c r="KW393" s="0"/>
      <c r="KX393" s="0"/>
      <c r="KY393" s="0"/>
      <c r="KZ393" s="0"/>
      <c r="LA393" s="0"/>
      <c r="LB393" s="0"/>
      <c r="LC393" s="0"/>
      <c r="LD393" s="0"/>
      <c r="LE393" s="0"/>
      <c r="LF393" s="0"/>
      <c r="LG393" s="0"/>
      <c r="LH393" s="0"/>
      <c r="LI393" s="0"/>
      <c r="LJ393" s="0"/>
      <c r="LK393" s="0"/>
      <c r="LL393" s="0"/>
      <c r="LM393" s="0"/>
      <c r="LN393" s="0"/>
      <c r="LO393" s="0"/>
      <c r="LP393" s="0"/>
      <c r="LQ393" s="0"/>
      <c r="LR393" s="0"/>
      <c r="LS393" s="0"/>
      <c r="LT393" s="0"/>
      <c r="LU393" s="0"/>
      <c r="LV393" s="0"/>
      <c r="LW393" s="0"/>
      <c r="LX393" s="0"/>
      <c r="LY393" s="0"/>
      <c r="LZ393" s="0"/>
      <c r="MA393" s="0"/>
      <c r="MB393" s="0"/>
      <c r="MC393" s="0"/>
      <c r="MD393" s="0"/>
      <c r="ME393" s="0"/>
      <c r="MF393" s="0"/>
      <c r="MG393" s="0"/>
      <c r="MH393" s="0"/>
      <c r="MI393" s="0"/>
      <c r="MJ393" s="0"/>
      <c r="MK393" s="0"/>
      <c r="ML393" s="0"/>
      <c r="MM393" s="0"/>
      <c r="MN393" s="0"/>
      <c r="MO393" s="0"/>
      <c r="MP393" s="0"/>
      <c r="MQ393" s="0"/>
      <c r="MR393" s="0"/>
      <c r="MS393" s="0"/>
      <c r="MT393" s="0"/>
      <c r="MU393" s="0"/>
      <c r="MV393" s="0"/>
      <c r="MW393" s="0"/>
      <c r="MX393" s="0"/>
      <c r="MY393" s="0"/>
      <c r="MZ393" s="0"/>
      <c r="NA393" s="0"/>
      <c r="NB393" s="0"/>
      <c r="NC393" s="0"/>
      <c r="ND393" s="0"/>
      <c r="NE393" s="0"/>
      <c r="NF393" s="0"/>
      <c r="NG393" s="0"/>
      <c r="NH393" s="0"/>
      <c r="NI393" s="0"/>
      <c r="NJ393" s="0"/>
      <c r="NK393" s="0"/>
      <c r="NL393" s="0"/>
      <c r="NM393" s="0"/>
      <c r="NN393" s="0"/>
      <c r="NO393" s="0"/>
      <c r="NP393" s="0"/>
      <c r="NQ393" s="0"/>
      <c r="NR393" s="0"/>
      <c r="NS393" s="0"/>
      <c r="NT393" s="0"/>
      <c r="NU393" s="0"/>
      <c r="NV393" s="0"/>
      <c r="NW393" s="0"/>
      <c r="NX393" s="0"/>
      <c r="NY393" s="0"/>
      <c r="NZ393" s="0"/>
      <c r="OA393" s="0"/>
      <c r="OB393" s="0"/>
      <c r="OC393" s="0"/>
      <c r="OD393" s="0"/>
      <c r="OE393" s="0"/>
      <c r="OF393" s="0"/>
      <c r="OG393" s="0"/>
      <c r="OH393" s="0"/>
      <c r="OI393" s="0"/>
      <c r="OJ393" s="0"/>
      <c r="OK393" s="0"/>
      <c r="OL393" s="0"/>
      <c r="OM393" s="0"/>
      <c r="ON393" s="0"/>
      <c r="OO393" s="0"/>
      <c r="OP393" s="0"/>
      <c r="OQ393" s="0"/>
      <c r="OR393" s="0"/>
      <c r="OS393" s="0"/>
      <c r="OT393" s="0"/>
      <c r="OU393" s="0"/>
      <c r="OV393" s="0"/>
      <c r="OW393" s="0"/>
      <c r="OX393" s="0"/>
      <c r="OY393" s="0"/>
      <c r="OZ393" s="0"/>
      <c r="PA393" s="0"/>
      <c r="PB393" s="0"/>
      <c r="PC393" s="0"/>
      <c r="PD393" s="0"/>
      <c r="PE393" s="0"/>
      <c r="PF393" s="0"/>
      <c r="PG393" s="0"/>
      <c r="PH393" s="0"/>
      <c r="PI393" s="0"/>
      <c r="PJ393" s="0"/>
      <c r="PK393" s="0"/>
      <c r="PL393" s="0"/>
      <c r="PM393" s="0"/>
      <c r="PN393" s="0"/>
      <c r="PO393" s="0"/>
      <c r="PP393" s="0"/>
      <c r="PQ393" s="0"/>
      <c r="PR393" s="0"/>
      <c r="PS393" s="0"/>
      <c r="PT393" s="0"/>
      <c r="PU393" s="0"/>
      <c r="PV393" s="0"/>
      <c r="PW393" s="0"/>
      <c r="PX393" s="0"/>
      <c r="PY393" s="0"/>
      <c r="PZ393" s="0"/>
      <c r="QA393" s="0"/>
      <c r="QB393" s="0"/>
      <c r="QC393" s="0"/>
      <c r="QD393" s="0"/>
      <c r="QE393" s="0"/>
      <c r="QF393" s="0"/>
      <c r="QG393" s="0"/>
      <c r="QH393" s="0"/>
      <c r="QI393" s="0"/>
      <c r="QJ393" s="0"/>
      <c r="QK393" s="0"/>
      <c r="QL393" s="0"/>
      <c r="QM393" s="0"/>
      <c r="QN393" s="0"/>
      <c r="QO393" s="0"/>
      <c r="QP393" s="0"/>
      <c r="QQ393" s="0"/>
      <c r="QR393" s="0"/>
      <c r="QS393" s="0"/>
      <c r="QT393" s="0"/>
      <c r="QU393" s="0"/>
      <c r="QV393" s="0"/>
      <c r="QW393" s="0"/>
      <c r="QX393" s="0"/>
      <c r="QY393" s="0"/>
      <c r="QZ393" s="0"/>
      <c r="RA393" s="0"/>
      <c r="RB393" s="0"/>
      <c r="RC393" s="0"/>
      <c r="RD393" s="0"/>
      <c r="RE393" s="0"/>
      <c r="RF393" s="0"/>
      <c r="RG393" s="0"/>
      <c r="RH393" s="0"/>
      <c r="RI393" s="0"/>
      <c r="RJ393" s="0"/>
      <c r="RK393" s="0"/>
      <c r="RL393" s="0"/>
      <c r="RM393" s="0"/>
      <c r="RN393" s="0"/>
      <c r="RO393" s="0"/>
      <c r="RP393" s="0"/>
      <c r="RQ393" s="0"/>
      <c r="RR393" s="0"/>
      <c r="RS393" s="0"/>
      <c r="RT393" s="0"/>
      <c r="RU393" s="0"/>
      <c r="RV393" s="0"/>
      <c r="RW393" s="0"/>
      <c r="RX393" s="0"/>
      <c r="RY393" s="0"/>
      <c r="RZ393" s="0"/>
      <c r="SA393" s="0"/>
      <c r="SB393" s="0"/>
      <c r="SC393" s="0"/>
      <c r="SD393" s="0"/>
      <c r="SE393" s="0"/>
      <c r="SF393" s="0"/>
      <c r="SG393" s="0"/>
      <c r="SH393" s="0"/>
      <c r="SI393" s="0"/>
      <c r="SJ393" s="0"/>
      <c r="SK393" s="0"/>
      <c r="SL393" s="0"/>
      <c r="SM393" s="0"/>
      <c r="SN393" s="0"/>
      <c r="SO393" s="0"/>
      <c r="SP393" s="0"/>
      <c r="SQ393" s="0"/>
      <c r="SR393" s="0"/>
      <c r="SS393" s="0"/>
      <c r="ST393" s="0"/>
      <c r="SU393" s="0"/>
      <c r="SV393" s="0"/>
      <c r="SW393" s="0"/>
      <c r="SX393" s="0"/>
      <c r="SY393" s="0"/>
      <c r="SZ393" s="0"/>
      <c r="TA393" s="0"/>
      <c r="TB393" s="0"/>
      <c r="TC393" s="0"/>
      <c r="TD393" s="0"/>
      <c r="TE393" s="0"/>
      <c r="TF393" s="0"/>
      <c r="TG393" s="0"/>
      <c r="TH393" s="0"/>
      <c r="TI393" s="0"/>
      <c r="TJ393" s="0"/>
      <c r="TK393" s="0"/>
      <c r="TL393" s="0"/>
      <c r="TM393" s="0"/>
      <c r="TN393" s="0"/>
      <c r="TO393" s="0"/>
      <c r="TP393" s="0"/>
      <c r="TQ393" s="0"/>
      <c r="TR393" s="0"/>
      <c r="TS393" s="0"/>
      <c r="TT393" s="0"/>
      <c r="TU393" s="0"/>
      <c r="TV393" s="0"/>
      <c r="TW393" s="0"/>
      <c r="TX393" s="0"/>
      <c r="TY393" s="0"/>
      <c r="TZ393" s="0"/>
      <c r="UA393" s="0"/>
      <c r="UB393" s="0"/>
      <c r="UC393" s="0"/>
      <c r="UD393" s="0"/>
      <c r="UE393" s="0"/>
      <c r="UF393" s="0"/>
      <c r="UG393" s="0"/>
      <c r="UH393" s="0"/>
      <c r="UI393" s="0"/>
      <c r="UJ393" s="0"/>
      <c r="UK393" s="0"/>
      <c r="UL393" s="0"/>
      <c r="UM393" s="0"/>
      <c r="UN393" s="0"/>
      <c r="UO393" s="0"/>
      <c r="UP393" s="0"/>
      <c r="UQ393" s="0"/>
      <c r="UR393" s="0"/>
      <c r="US393" s="0"/>
      <c r="UT393" s="0"/>
      <c r="UU393" s="0"/>
      <c r="UV393" s="0"/>
      <c r="UW393" s="0"/>
      <c r="UX393" s="0"/>
      <c r="UY393" s="0"/>
      <c r="UZ393" s="0"/>
      <c r="VA393" s="0"/>
      <c r="VB393" s="0"/>
      <c r="VC393" s="0"/>
      <c r="VD393" s="0"/>
      <c r="VE393" s="0"/>
      <c r="VF393" s="0"/>
      <c r="VG393" s="0"/>
      <c r="VH393" s="0"/>
      <c r="VI393" s="0"/>
      <c r="VJ393" s="0"/>
      <c r="VK393" s="0"/>
      <c r="VL393" s="0"/>
      <c r="VM393" s="0"/>
      <c r="VN393" s="0"/>
      <c r="VO393" s="0"/>
      <c r="VP393" s="0"/>
      <c r="VQ393" s="0"/>
      <c r="VR393" s="0"/>
      <c r="VS393" s="0"/>
      <c r="VT393" s="0"/>
      <c r="VU393" s="0"/>
      <c r="VV393" s="0"/>
      <c r="VW393" s="0"/>
      <c r="VX393" s="0"/>
      <c r="VY393" s="0"/>
      <c r="VZ393" s="0"/>
      <c r="WA393" s="0"/>
      <c r="WB393" s="0"/>
      <c r="WC393" s="0"/>
      <c r="WD393" s="0"/>
      <c r="WE393" s="0"/>
      <c r="WF393" s="0"/>
      <c r="WG393" s="0"/>
      <c r="WH393" s="0"/>
      <c r="WI393" s="0"/>
      <c r="WJ393" s="0"/>
      <c r="WK393" s="0"/>
      <c r="WL393" s="0"/>
      <c r="WM393" s="0"/>
      <c r="WN393" s="0"/>
      <c r="WO393" s="0"/>
      <c r="WP393" s="0"/>
      <c r="WQ393" s="0"/>
      <c r="WR393" s="0"/>
      <c r="WS393" s="0"/>
      <c r="WT393" s="0"/>
      <c r="WU393" s="0"/>
      <c r="WV393" s="0"/>
      <c r="WW393" s="0"/>
      <c r="WX393" s="0"/>
      <c r="WY393" s="0"/>
      <c r="WZ393" s="0"/>
      <c r="XA393" s="0"/>
      <c r="XB393" s="0"/>
      <c r="XC393" s="0"/>
      <c r="XD393" s="0"/>
      <c r="XE393" s="0"/>
      <c r="XF393" s="0"/>
      <c r="XG393" s="0"/>
      <c r="XH393" s="0"/>
      <c r="XI393" s="0"/>
      <c r="XJ393" s="0"/>
      <c r="XK393" s="0"/>
      <c r="XL393" s="0"/>
      <c r="XM393" s="0"/>
      <c r="XN393" s="0"/>
      <c r="XO393" s="0"/>
      <c r="XP393" s="0"/>
      <c r="XQ393" s="0"/>
      <c r="XR393" s="0"/>
      <c r="XS393" s="0"/>
      <c r="XT393" s="0"/>
      <c r="XU393" s="0"/>
      <c r="XV393" s="0"/>
      <c r="XW393" s="0"/>
      <c r="XX393" s="0"/>
      <c r="XY393" s="0"/>
      <c r="XZ393" s="0"/>
      <c r="YA393" s="0"/>
      <c r="YB393" s="0"/>
      <c r="YC393" s="0"/>
      <c r="YD393" s="0"/>
      <c r="YE393" s="0"/>
      <c r="YF393" s="0"/>
      <c r="YG393" s="0"/>
      <c r="YH393" s="0"/>
      <c r="YI393" s="0"/>
      <c r="YJ393" s="0"/>
      <c r="YK393" s="0"/>
      <c r="YL393" s="0"/>
      <c r="YM393" s="0"/>
      <c r="YN393" s="0"/>
      <c r="YO393" s="0"/>
      <c r="YP393" s="0"/>
      <c r="YQ393" s="0"/>
      <c r="YR393" s="0"/>
      <c r="YS393" s="0"/>
      <c r="YT393" s="0"/>
      <c r="YU393" s="0"/>
      <c r="YV393" s="0"/>
      <c r="YW393" s="0"/>
      <c r="YX393" s="0"/>
      <c r="YY393" s="0"/>
      <c r="YZ393" s="0"/>
      <c r="ZA393" s="0"/>
      <c r="ZB393" s="0"/>
      <c r="ZC393" s="0"/>
      <c r="ZD393" s="0"/>
      <c r="ZE393" s="0"/>
      <c r="ZF393" s="0"/>
      <c r="ZG393" s="0"/>
      <c r="ZH393" s="0"/>
      <c r="ZI393" s="0"/>
      <c r="ZJ393" s="0"/>
      <c r="ZK393" s="0"/>
      <c r="ZL393" s="0"/>
      <c r="ZM393" s="0"/>
      <c r="ZN393" s="0"/>
      <c r="ZO393" s="0"/>
      <c r="ZP393" s="0"/>
      <c r="ZQ393" s="0"/>
      <c r="ZR393" s="0"/>
      <c r="ZS393" s="0"/>
      <c r="ZT393" s="0"/>
      <c r="ZU393" s="0"/>
      <c r="ZV393" s="0"/>
      <c r="ZW393" s="0"/>
      <c r="ZX393" s="0"/>
      <c r="ZY393" s="0"/>
      <c r="ZZ393" s="0"/>
      <c r="AAA393" s="0"/>
      <c r="AAB393" s="0"/>
      <c r="AAC393" s="0"/>
      <c r="AAD393" s="0"/>
      <c r="AAE393" s="0"/>
      <c r="AAF393" s="0"/>
      <c r="AAG393" s="0"/>
      <c r="AAH393" s="0"/>
      <c r="AAI393" s="0"/>
      <c r="AAJ393" s="0"/>
      <c r="AAK393" s="0"/>
      <c r="AAL393" s="0"/>
      <c r="AAM393" s="0"/>
      <c r="AAN393" s="0"/>
      <c r="AAO393" s="0"/>
      <c r="AAP393" s="0"/>
      <c r="AAQ393" s="0"/>
      <c r="AAR393" s="0"/>
      <c r="AAS393" s="0"/>
      <c r="AAT393" s="0"/>
      <c r="AAU393" s="0"/>
      <c r="AAV393" s="0"/>
      <c r="AAW393" s="0"/>
      <c r="AAX393" s="0"/>
      <c r="AAY393" s="0"/>
      <c r="AAZ393" s="0"/>
      <c r="ABA393" s="0"/>
      <c r="ABB393" s="0"/>
      <c r="ABC393" s="0"/>
      <c r="ABD393" s="0"/>
      <c r="ABE393" s="0"/>
      <c r="ABF393" s="0"/>
      <c r="ABG393" s="0"/>
      <c r="ABH393" s="0"/>
      <c r="ABI393" s="0"/>
      <c r="ABJ393" s="0"/>
      <c r="ABK393" s="0"/>
      <c r="ABL393" s="0"/>
      <c r="ABM393" s="0"/>
      <c r="ABN393" s="0"/>
      <c r="ABO393" s="0"/>
      <c r="ABP393" s="0"/>
      <c r="ABQ393" s="0"/>
      <c r="ABR393" s="0"/>
      <c r="ABS393" s="0"/>
      <c r="ABT393" s="0"/>
      <c r="ABU393" s="0"/>
      <c r="ABV393" s="0"/>
      <c r="ABW393" s="0"/>
      <c r="ABX393" s="0"/>
      <c r="ABY393" s="0"/>
      <c r="ABZ393" s="0"/>
      <c r="ACA393" s="0"/>
      <c r="ACB393" s="0"/>
      <c r="ACC393" s="0"/>
      <c r="ACD393" s="0"/>
      <c r="ACE393" s="0"/>
      <c r="ACF393" s="0"/>
      <c r="ACG393" s="0"/>
      <c r="ACH393" s="0"/>
      <c r="ACI393" s="0"/>
      <c r="ACJ393" s="0"/>
      <c r="ACK393" s="0"/>
      <c r="ACL393" s="0"/>
      <c r="ACM393" s="0"/>
      <c r="ACN393" s="0"/>
      <c r="ACO393" s="0"/>
      <c r="ACP393" s="0"/>
      <c r="ACQ393" s="0"/>
      <c r="ACR393" s="0"/>
      <c r="ACS393" s="0"/>
      <c r="ACT393" s="0"/>
      <c r="ACU393" s="0"/>
      <c r="ACV393" s="0"/>
      <c r="ACW393" s="0"/>
      <c r="ACX393" s="0"/>
      <c r="ACY393" s="0"/>
      <c r="ACZ393" s="0"/>
      <c r="ADA393" s="0"/>
      <c r="ADB393" s="0"/>
      <c r="ADC393" s="0"/>
      <c r="ADD393" s="0"/>
      <c r="ADE393" s="0"/>
      <c r="ADF393" s="0"/>
      <c r="ADG393" s="0"/>
      <c r="ADH393" s="0"/>
      <c r="ADI393" s="0"/>
      <c r="ADJ393" s="0"/>
      <c r="ADK393" s="0"/>
      <c r="ADL393" s="0"/>
      <c r="ADM393" s="0"/>
      <c r="ADN393" s="0"/>
      <c r="ADO393" s="0"/>
      <c r="ADP393" s="0"/>
      <c r="ADQ393" s="0"/>
      <c r="ADR393" s="0"/>
      <c r="ADS393" s="0"/>
      <c r="ADT393" s="0"/>
      <c r="ADU393" s="0"/>
      <c r="ADV393" s="0"/>
      <c r="ADW393" s="0"/>
      <c r="ADX393" s="0"/>
      <c r="ADY393" s="0"/>
      <c r="ADZ393" s="0"/>
      <c r="AEA393" s="0"/>
      <c r="AEB393" s="0"/>
      <c r="AEC393" s="0"/>
    </row>
    <row r="394" customFormat="false" ht="15" hidden="false" customHeight="true" outlineLevel="0" collapsed="false">
      <c r="A394" s="0"/>
      <c r="B394" s="0"/>
      <c r="C394" s="232"/>
      <c r="D394" s="221"/>
      <c r="E394" s="279"/>
      <c r="F394" s="279"/>
      <c r="G394" s="279"/>
      <c r="H394" s="279"/>
      <c r="I394" s="279"/>
      <c r="J394" s="280"/>
      <c r="K394" s="281"/>
      <c r="L394" s="280"/>
      <c r="M394" s="279"/>
      <c r="N394" s="279"/>
      <c r="O394" s="279"/>
      <c r="P394" s="279"/>
      <c r="Q394" s="279"/>
      <c r="R394" s="182"/>
      <c r="S394" s="264"/>
      <c r="T394" s="265"/>
      <c r="U394" s="264"/>
      <c r="V394" s="264"/>
      <c r="W394" s="264"/>
      <c r="X394" s="264"/>
      <c r="Y394" s="264"/>
      <c r="Z394" s="264"/>
      <c r="AA394" s="264"/>
      <c r="AB394" s="266"/>
      <c r="AC394" s="0"/>
      <c r="AD394" s="0"/>
      <c r="AE394" s="0"/>
      <c r="AF394" s="0"/>
      <c r="AG394" s="0"/>
      <c r="AH394" s="0"/>
      <c r="AI394" s="0"/>
      <c r="AJ394" s="0"/>
      <c r="AK394" s="0"/>
      <c r="AL394" s="0"/>
      <c r="AM394" s="0"/>
      <c r="AN394" s="0"/>
      <c r="AO394" s="0"/>
      <c r="AP394" s="0"/>
      <c r="AQ394" s="0"/>
      <c r="AR394" s="0"/>
      <c r="AS394" s="0"/>
      <c r="AT394" s="0"/>
      <c r="AU394" s="0"/>
      <c r="AV394" s="0"/>
      <c r="AW394" s="0"/>
      <c r="AX394" s="0"/>
      <c r="AY394" s="0"/>
      <c r="AZ394" s="0"/>
      <c r="BA394" s="0"/>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c r="CA394" s="0"/>
      <c r="CB394" s="0"/>
      <c r="CC394" s="0"/>
      <c r="CD394" s="0"/>
      <c r="CE394" s="0"/>
      <c r="CF394" s="0"/>
      <c r="CG394" s="0"/>
      <c r="CH394" s="0"/>
      <c r="CI394" s="0"/>
      <c r="CJ394" s="0"/>
      <c r="CK394" s="0"/>
      <c r="CL394" s="0"/>
      <c r="CM394" s="0"/>
      <c r="CN394" s="0"/>
      <c r="CO394" s="0"/>
      <c r="CP394" s="0"/>
      <c r="CQ394" s="0"/>
      <c r="CR394" s="0"/>
      <c r="CS394" s="0"/>
      <c r="CT394" s="0"/>
      <c r="CU394" s="0"/>
      <c r="CV394" s="0"/>
      <c r="CW394" s="0"/>
      <c r="CX394" s="0"/>
      <c r="CY394" s="0"/>
      <c r="CZ394" s="0"/>
      <c r="DA394" s="0"/>
      <c r="DB394" s="0"/>
      <c r="DC394" s="0"/>
      <c r="DD394" s="0"/>
      <c r="DE394" s="0"/>
      <c r="DF394" s="0"/>
      <c r="DG394" s="0"/>
      <c r="DH394" s="0"/>
      <c r="DI394" s="0"/>
      <c r="DJ394" s="0"/>
      <c r="DK394" s="0"/>
      <c r="DL394" s="0"/>
      <c r="DM394" s="0"/>
      <c r="DN394" s="0"/>
      <c r="DO394" s="0"/>
      <c r="DP394" s="0"/>
      <c r="DQ394" s="0"/>
      <c r="DR394" s="0"/>
      <c r="DS394" s="0"/>
      <c r="DT394" s="0"/>
      <c r="DU394" s="0"/>
      <c r="DV394" s="0"/>
      <c r="DW394" s="0"/>
      <c r="DX394" s="0"/>
      <c r="DY394" s="0"/>
      <c r="DZ394" s="0"/>
      <c r="EA394" s="0"/>
      <c r="EB394" s="0"/>
      <c r="EC394" s="0"/>
      <c r="ED394" s="0"/>
      <c r="EE394" s="0"/>
      <c r="EF394" s="0"/>
      <c r="EG394" s="0"/>
      <c r="EH394" s="0"/>
      <c r="EI394" s="0"/>
      <c r="EJ394" s="0"/>
      <c r="EK394" s="0"/>
      <c r="EL394" s="0"/>
      <c r="EM394" s="0"/>
      <c r="EN394" s="0"/>
      <c r="EO394" s="0"/>
      <c r="EP394" s="0"/>
      <c r="EQ394" s="0"/>
      <c r="ER394" s="0"/>
      <c r="ES394" s="0"/>
      <c r="ET394" s="0"/>
      <c r="EU394" s="0"/>
      <c r="EV394" s="0"/>
      <c r="EW394" s="0"/>
      <c r="EX394" s="0"/>
      <c r="EY394" s="0"/>
      <c r="EZ394" s="0"/>
      <c r="FA394" s="0"/>
      <c r="FB394" s="0"/>
      <c r="FC394" s="0"/>
      <c r="FD394" s="0"/>
      <c r="FE394" s="0"/>
      <c r="FF394" s="0"/>
      <c r="FG394" s="0"/>
      <c r="FH394" s="0"/>
      <c r="FI394" s="0"/>
      <c r="FJ394" s="0"/>
      <c r="FK394" s="0"/>
      <c r="FL394" s="0"/>
      <c r="FM394" s="0"/>
      <c r="FN394" s="0"/>
      <c r="FO394" s="0"/>
      <c r="FP394" s="0"/>
      <c r="FQ394" s="0"/>
      <c r="FR394" s="0"/>
      <c r="FS394" s="0"/>
      <c r="FT394" s="0"/>
      <c r="FU394" s="0"/>
      <c r="FV394" s="0"/>
      <c r="FW394" s="0"/>
      <c r="FX394" s="0"/>
      <c r="FY394" s="0"/>
      <c r="FZ394" s="0"/>
      <c r="GA394" s="0"/>
      <c r="GB394" s="0"/>
      <c r="GC394" s="0"/>
      <c r="GD394" s="0"/>
      <c r="GE394" s="0"/>
      <c r="GF394" s="0"/>
      <c r="GG394" s="0"/>
      <c r="GH394" s="0"/>
      <c r="GI394" s="0"/>
      <c r="GJ394" s="0"/>
      <c r="GK394" s="0"/>
      <c r="GL394" s="0"/>
      <c r="GM394" s="0"/>
      <c r="GN394" s="0"/>
      <c r="GO394" s="0"/>
      <c r="GP394" s="0"/>
      <c r="GQ394" s="0"/>
      <c r="GR394" s="0"/>
      <c r="GS394" s="0"/>
      <c r="GT394" s="0"/>
      <c r="GU394" s="0"/>
      <c r="GV394" s="0"/>
      <c r="GW394" s="0"/>
      <c r="GX394" s="0"/>
      <c r="GY394" s="0"/>
      <c r="GZ394" s="0"/>
      <c r="HA394" s="0"/>
      <c r="HB394" s="0"/>
      <c r="HC394" s="0"/>
      <c r="HD394" s="0"/>
      <c r="HE394" s="0"/>
      <c r="HF394" s="0"/>
      <c r="HG394" s="0"/>
      <c r="HH394" s="0"/>
      <c r="HI394" s="0"/>
      <c r="HJ394" s="0"/>
      <c r="HK394" s="0"/>
      <c r="HL394" s="0"/>
      <c r="HM394" s="0"/>
      <c r="HN394" s="0"/>
      <c r="HO394" s="0"/>
      <c r="HP394" s="0"/>
      <c r="HQ394" s="0"/>
      <c r="HR394" s="0"/>
      <c r="HS394" s="0"/>
      <c r="HT394" s="0"/>
      <c r="HU394" s="0"/>
      <c r="HV394" s="0"/>
      <c r="HW394" s="0"/>
      <c r="HX394" s="0"/>
      <c r="HY394" s="0"/>
      <c r="HZ394" s="0"/>
      <c r="IA394" s="0"/>
      <c r="IB394" s="0"/>
      <c r="IC394" s="0"/>
      <c r="ID394" s="0"/>
      <c r="IE394" s="0"/>
      <c r="IF394" s="0"/>
      <c r="IG394" s="0"/>
      <c r="IH394" s="0"/>
      <c r="II394" s="0"/>
      <c r="IJ394" s="0"/>
      <c r="IK394" s="0"/>
      <c r="IL394" s="0"/>
      <c r="IM394" s="0"/>
      <c r="IN394" s="0"/>
      <c r="IO394" s="0"/>
      <c r="IP394" s="0"/>
      <c r="IQ394" s="0"/>
      <c r="IR394" s="0"/>
      <c r="IS394" s="0"/>
      <c r="IT394" s="0"/>
      <c r="IU394" s="0"/>
      <c r="IV394" s="0"/>
      <c r="IW394" s="0"/>
      <c r="IX394" s="0"/>
      <c r="IY394" s="0"/>
      <c r="IZ394" s="0"/>
      <c r="JA394" s="0"/>
      <c r="JB394" s="0"/>
      <c r="JC394" s="0"/>
      <c r="JD394" s="0"/>
      <c r="JE394" s="0"/>
      <c r="JF394" s="0"/>
      <c r="JG394" s="0"/>
      <c r="JH394" s="0"/>
      <c r="JI394" s="0"/>
      <c r="JJ394" s="0"/>
      <c r="JK394" s="0"/>
      <c r="JL394" s="0"/>
      <c r="JM394" s="0"/>
      <c r="JN394" s="0"/>
      <c r="JO394" s="0"/>
      <c r="JP394" s="0"/>
      <c r="JQ394" s="0"/>
      <c r="JR394" s="0"/>
      <c r="JS394" s="0"/>
      <c r="JT394" s="0"/>
      <c r="JU394" s="0"/>
      <c r="JV394" s="0"/>
      <c r="JW394" s="0"/>
      <c r="JX394" s="0"/>
      <c r="JY394" s="0"/>
      <c r="JZ394" s="0"/>
      <c r="KA394" s="0"/>
      <c r="KB394" s="0"/>
      <c r="KC394" s="0"/>
      <c r="KD394" s="0"/>
      <c r="KE394" s="0"/>
      <c r="KF394" s="0"/>
      <c r="KG394" s="0"/>
      <c r="KH394" s="0"/>
      <c r="KI394" s="0"/>
      <c r="KJ394" s="0"/>
      <c r="KK394" s="0"/>
      <c r="KL394" s="0"/>
      <c r="KM394" s="0"/>
      <c r="KN394" s="0"/>
      <c r="KO394" s="0"/>
      <c r="KP394" s="0"/>
      <c r="KQ394" s="0"/>
      <c r="KR394" s="0"/>
      <c r="KS394" s="0"/>
      <c r="KT394" s="0"/>
      <c r="KU394" s="0"/>
      <c r="KV394" s="0"/>
      <c r="KW394" s="0"/>
      <c r="KX394" s="0"/>
      <c r="KY394" s="0"/>
      <c r="KZ394" s="0"/>
      <c r="LA394" s="0"/>
      <c r="LB394" s="0"/>
      <c r="LC394" s="0"/>
      <c r="LD394" s="0"/>
      <c r="LE394" s="0"/>
      <c r="LF394" s="0"/>
      <c r="LG394" s="0"/>
      <c r="LH394" s="0"/>
      <c r="LI394" s="0"/>
      <c r="LJ394" s="0"/>
      <c r="LK394" s="0"/>
      <c r="LL394" s="0"/>
      <c r="LM394" s="0"/>
      <c r="LN394" s="0"/>
      <c r="LO394" s="0"/>
      <c r="LP394" s="0"/>
      <c r="LQ394" s="0"/>
      <c r="LR394" s="0"/>
      <c r="LS394" s="0"/>
      <c r="LT394" s="0"/>
      <c r="LU394" s="0"/>
      <c r="LV394" s="0"/>
      <c r="LW394" s="0"/>
      <c r="LX394" s="0"/>
      <c r="LY394" s="0"/>
      <c r="LZ394" s="0"/>
      <c r="MA394" s="0"/>
      <c r="MB394" s="0"/>
      <c r="MC394" s="0"/>
      <c r="MD394" s="0"/>
      <c r="ME394" s="0"/>
      <c r="MF394" s="0"/>
      <c r="MG394" s="0"/>
      <c r="MH394" s="0"/>
      <c r="MI394" s="0"/>
      <c r="MJ394" s="0"/>
      <c r="MK394" s="0"/>
      <c r="ML394" s="0"/>
      <c r="MM394" s="0"/>
      <c r="MN394" s="0"/>
      <c r="MO394" s="0"/>
      <c r="MP394" s="0"/>
      <c r="MQ394" s="0"/>
      <c r="MR394" s="0"/>
      <c r="MS394" s="0"/>
      <c r="MT394" s="0"/>
      <c r="MU394" s="0"/>
      <c r="MV394" s="0"/>
      <c r="MW394" s="0"/>
      <c r="MX394" s="0"/>
      <c r="MY394" s="0"/>
      <c r="MZ394" s="0"/>
      <c r="NA394" s="0"/>
      <c r="NB394" s="0"/>
      <c r="NC394" s="0"/>
      <c r="ND394" s="0"/>
      <c r="NE394" s="0"/>
      <c r="NF394" s="0"/>
      <c r="NG394" s="0"/>
      <c r="NH394" s="0"/>
      <c r="NI394" s="0"/>
      <c r="NJ394" s="0"/>
      <c r="NK394" s="0"/>
      <c r="NL394" s="0"/>
      <c r="NM394" s="0"/>
      <c r="NN394" s="0"/>
      <c r="NO394" s="0"/>
      <c r="NP394" s="0"/>
      <c r="NQ394" s="0"/>
      <c r="NR394" s="0"/>
      <c r="NS394" s="0"/>
      <c r="NT394" s="0"/>
      <c r="NU394" s="0"/>
      <c r="NV394" s="0"/>
      <c r="NW394" s="0"/>
      <c r="NX394" s="0"/>
      <c r="NY394" s="0"/>
      <c r="NZ394" s="0"/>
      <c r="OA394" s="0"/>
      <c r="OB394" s="0"/>
      <c r="OC394" s="0"/>
      <c r="OD394" s="0"/>
      <c r="OE394" s="0"/>
      <c r="OF394" s="0"/>
      <c r="OG394" s="0"/>
      <c r="OH394" s="0"/>
      <c r="OI394" s="0"/>
      <c r="OJ394" s="0"/>
      <c r="OK394" s="0"/>
      <c r="OL394" s="0"/>
      <c r="OM394" s="0"/>
      <c r="ON394" s="0"/>
      <c r="OO394" s="0"/>
      <c r="OP394" s="0"/>
      <c r="OQ394" s="0"/>
      <c r="OR394" s="0"/>
      <c r="OS394" s="0"/>
      <c r="OT394" s="0"/>
      <c r="OU394" s="0"/>
      <c r="OV394" s="0"/>
      <c r="OW394" s="0"/>
      <c r="OX394" s="0"/>
      <c r="OY394" s="0"/>
      <c r="OZ394" s="0"/>
      <c r="PA394" s="0"/>
      <c r="PB394" s="0"/>
      <c r="PC394" s="0"/>
      <c r="PD394" s="0"/>
      <c r="PE394" s="0"/>
      <c r="PF394" s="0"/>
      <c r="PG394" s="0"/>
      <c r="PH394" s="0"/>
      <c r="PI394" s="0"/>
      <c r="PJ394" s="0"/>
      <c r="PK394" s="0"/>
      <c r="PL394" s="0"/>
      <c r="PM394" s="0"/>
      <c r="PN394" s="0"/>
      <c r="PO394" s="0"/>
      <c r="PP394" s="0"/>
      <c r="PQ394" s="0"/>
      <c r="PR394" s="0"/>
      <c r="PS394" s="0"/>
      <c r="PT394" s="0"/>
      <c r="PU394" s="0"/>
      <c r="PV394" s="0"/>
      <c r="PW394" s="0"/>
      <c r="PX394" s="0"/>
      <c r="PY394" s="0"/>
      <c r="PZ394" s="0"/>
      <c r="QA394" s="0"/>
      <c r="QB394" s="0"/>
      <c r="QC394" s="0"/>
      <c r="QD394" s="0"/>
      <c r="QE394" s="0"/>
      <c r="QF394" s="0"/>
      <c r="QG394" s="0"/>
      <c r="QH394" s="0"/>
      <c r="QI394" s="0"/>
      <c r="QJ394" s="0"/>
      <c r="QK394" s="0"/>
      <c r="QL394" s="0"/>
      <c r="QM394" s="0"/>
      <c r="QN394" s="0"/>
      <c r="QO394" s="0"/>
      <c r="QP394" s="0"/>
      <c r="QQ394" s="0"/>
      <c r="QR394" s="0"/>
      <c r="QS394" s="0"/>
      <c r="QT394" s="0"/>
      <c r="QU394" s="0"/>
      <c r="QV394" s="0"/>
      <c r="QW394" s="0"/>
      <c r="QX394" s="0"/>
      <c r="QY394" s="0"/>
      <c r="QZ394" s="0"/>
      <c r="RA394" s="0"/>
      <c r="RB394" s="0"/>
      <c r="RC394" s="0"/>
      <c r="RD394" s="0"/>
      <c r="RE394" s="0"/>
      <c r="RF394" s="0"/>
      <c r="RG394" s="0"/>
      <c r="RH394" s="0"/>
      <c r="RI394" s="0"/>
      <c r="RJ394" s="0"/>
      <c r="RK394" s="0"/>
      <c r="RL394" s="0"/>
      <c r="RM394" s="0"/>
      <c r="RN394" s="0"/>
      <c r="RO394" s="0"/>
      <c r="RP394" s="0"/>
      <c r="RQ394" s="0"/>
      <c r="RR394" s="0"/>
      <c r="RS394" s="0"/>
      <c r="RT394" s="0"/>
      <c r="RU394" s="0"/>
      <c r="RV394" s="0"/>
      <c r="RW394" s="0"/>
      <c r="RX394" s="0"/>
      <c r="RY394" s="0"/>
      <c r="RZ394" s="0"/>
      <c r="SA394" s="0"/>
      <c r="SB394" s="0"/>
      <c r="SC394" s="0"/>
      <c r="SD394" s="0"/>
      <c r="SE394" s="0"/>
      <c r="SF394" s="0"/>
      <c r="SG394" s="0"/>
      <c r="SH394" s="0"/>
      <c r="SI394" s="0"/>
      <c r="SJ394" s="0"/>
      <c r="SK394" s="0"/>
      <c r="SL394" s="0"/>
      <c r="SM394" s="0"/>
      <c r="SN394" s="0"/>
      <c r="SO394" s="0"/>
      <c r="SP394" s="0"/>
      <c r="SQ394" s="0"/>
      <c r="SR394" s="0"/>
      <c r="SS394" s="0"/>
      <c r="ST394" s="0"/>
      <c r="SU394" s="0"/>
      <c r="SV394" s="0"/>
      <c r="SW394" s="0"/>
      <c r="SX394" s="0"/>
      <c r="SY394" s="0"/>
      <c r="SZ394" s="0"/>
      <c r="TA394" s="0"/>
      <c r="TB394" s="0"/>
      <c r="TC394" s="0"/>
      <c r="TD394" s="0"/>
      <c r="TE394" s="0"/>
      <c r="TF394" s="0"/>
      <c r="TG394" s="0"/>
      <c r="TH394" s="0"/>
      <c r="TI394" s="0"/>
      <c r="TJ394" s="0"/>
      <c r="TK394" s="0"/>
      <c r="TL394" s="0"/>
      <c r="TM394" s="0"/>
      <c r="TN394" s="0"/>
      <c r="TO394" s="0"/>
      <c r="TP394" s="0"/>
      <c r="TQ394" s="0"/>
      <c r="TR394" s="0"/>
      <c r="TS394" s="0"/>
      <c r="TT394" s="0"/>
      <c r="TU394" s="0"/>
      <c r="TV394" s="0"/>
      <c r="TW394" s="0"/>
      <c r="TX394" s="0"/>
      <c r="TY394" s="0"/>
      <c r="TZ394" s="0"/>
      <c r="UA394" s="0"/>
      <c r="UB394" s="0"/>
      <c r="UC394" s="0"/>
      <c r="UD394" s="0"/>
      <c r="UE394" s="0"/>
      <c r="UF394" s="0"/>
      <c r="UG394" s="0"/>
      <c r="UH394" s="0"/>
      <c r="UI394" s="0"/>
      <c r="UJ394" s="0"/>
      <c r="UK394" s="0"/>
      <c r="UL394" s="0"/>
      <c r="UM394" s="0"/>
      <c r="UN394" s="0"/>
      <c r="UO394" s="0"/>
      <c r="UP394" s="0"/>
      <c r="UQ394" s="0"/>
      <c r="UR394" s="0"/>
      <c r="US394" s="0"/>
      <c r="UT394" s="0"/>
      <c r="UU394" s="0"/>
      <c r="UV394" s="0"/>
      <c r="UW394" s="0"/>
      <c r="UX394" s="0"/>
      <c r="UY394" s="0"/>
      <c r="UZ394" s="0"/>
      <c r="VA394" s="0"/>
      <c r="VB394" s="0"/>
      <c r="VC394" s="0"/>
      <c r="VD394" s="0"/>
      <c r="VE394" s="0"/>
      <c r="VF394" s="0"/>
      <c r="VG394" s="0"/>
      <c r="VH394" s="0"/>
      <c r="VI394" s="0"/>
      <c r="VJ394" s="0"/>
      <c r="VK394" s="0"/>
      <c r="VL394" s="0"/>
      <c r="VM394" s="0"/>
      <c r="VN394" s="0"/>
      <c r="VO394" s="0"/>
      <c r="VP394" s="0"/>
      <c r="VQ394" s="0"/>
      <c r="VR394" s="0"/>
      <c r="VS394" s="0"/>
      <c r="VT394" s="0"/>
      <c r="VU394" s="0"/>
      <c r="VV394" s="0"/>
      <c r="VW394" s="0"/>
      <c r="VX394" s="0"/>
      <c r="VY394" s="0"/>
      <c r="VZ394" s="0"/>
      <c r="WA394" s="0"/>
      <c r="WB394" s="0"/>
      <c r="WC394" s="0"/>
      <c r="WD394" s="0"/>
      <c r="WE394" s="0"/>
      <c r="WF394" s="0"/>
      <c r="WG394" s="0"/>
      <c r="WH394" s="0"/>
      <c r="WI394" s="0"/>
      <c r="WJ394" s="0"/>
      <c r="WK394" s="0"/>
      <c r="WL394" s="0"/>
      <c r="WM394" s="0"/>
      <c r="WN394" s="0"/>
      <c r="WO394" s="0"/>
      <c r="WP394" s="0"/>
      <c r="WQ394" s="0"/>
      <c r="WR394" s="0"/>
      <c r="WS394" s="0"/>
      <c r="WT394" s="0"/>
      <c r="WU394" s="0"/>
      <c r="WV394" s="0"/>
      <c r="WW394" s="0"/>
      <c r="WX394" s="0"/>
      <c r="WY394" s="0"/>
      <c r="WZ394" s="0"/>
      <c r="XA394" s="0"/>
      <c r="XB394" s="0"/>
      <c r="XC394" s="0"/>
      <c r="XD394" s="0"/>
      <c r="XE394" s="0"/>
      <c r="XF394" s="0"/>
      <c r="XG394" s="0"/>
      <c r="XH394" s="0"/>
      <c r="XI394" s="0"/>
      <c r="XJ394" s="0"/>
      <c r="XK394" s="0"/>
      <c r="XL394" s="0"/>
      <c r="XM394" s="0"/>
      <c r="XN394" s="0"/>
      <c r="XO394" s="0"/>
      <c r="XP394" s="0"/>
      <c r="XQ394" s="0"/>
      <c r="XR394" s="0"/>
      <c r="XS394" s="0"/>
      <c r="XT394" s="0"/>
      <c r="XU394" s="0"/>
      <c r="XV394" s="0"/>
      <c r="XW394" s="0"/>
      <c r="XX394" s="0"/>
      <c r="XY394" s="0"/>
      <c r="XZ394" s="0"/>
      <c r="YA394" s="0"/>
      <c r="YB394" s="0"/>
      <c r="YC394" s="0"/>
      <c r="YD394" s="0"/>
      <c r="YE394" s="0"/>
      <c r="YF394" s="0"/>
      <c r="YG394" s="0"/>
      <c r="YH394" s="0"/>
      <c r="YI394" s="0"/>
      <c r="YJ394" s="0"/>
      <c r="YK394" s="0"/>
      <c r="YL394" s="0"/>
      <c r="YM394" s="0"/>
      <c r="YN394" s="0"/>
      <c r="YO394" s="0"/>
      <c r="YP394" s="0"/>
      <c r="YQ394" s="0"/>
      <c r="YR394" s="0"/>
      <c r="YS394" s="0"/>
      <c r="YT394" s="0"/>
      <c r="YU394" s="0"/>
      <c r="YV394" s="0"/>
      <c r="YW394" s="0"/>
      <c r="YX394" s="0"/>
      <c r="YY394" s="0"/>
      <c r="YZ394" s="0"/>
      <c r="ZA394" s="0"/>
      <c r="ZB394" s="0"/>
      <c r="ZC394" s="0"/>
      <c r="ZD394" s="0"/>
      <c r="ZE394" s="0"/>
      <c r="ZF394" s="0"/>
      <c r="ZG394" s="0"/>
      <c r="ZH394" s="0"/>
      <c r="ZI394" s="0"/>
      <c r="ZJ394" s="0"/>
      <c r="ZK394" s="0"/>
      <c r="ZL394" s="0"/>
      <c r="ZM394" s="0"/>
      <c r="ZN394" s="0"/>
      <c r="ZO394" s="0"/>
      <c r="ZP394" s="0"/>
      <c r="ZQ394" s="0"/>
      <c r="ZR394" s="0"/>
      <c r="ZS394" s="0"/>
      <c r="ZT394" s="0"/>
      <c r="ZU394" s="0"/>
      <c r="ZV394" s="0"/>
      <c r="ZW394" s="0"/>
      <c r="ZX394" s="0"/>
      <c r="ZY394" s="0"/>
      <c r="ZZ394" s="0"/>
      <c r="AAA394" s="0"/>
      <c r="AAB394" s="0"/>
      <c r="AAC394" s="0"/>
      <c r="AAD394" s="0"/>
      <c r="AAE394" s="0"/>
      <c r="AAF394" s="0"/>
      <c r="AAG394" s="0"/>
      <c r="AAH394" s="0"/>
      <c r="AAI394" s="0"/>
      <c r="AAJ394" s="0"/>
      <c r="AAK394" s="0"/>
      <c r="AAL394" s="0"/>
      <c r="AAM394" s="0"/>
      <c r="AAN394" s="0"/>
      <c r="AAO394" s="0"/>
      <c r="AAP394" s="0"/>
      <c r="AAQ394" s="0"/>
      <c r="AAR394" s="0"/>
      <c r="AAS394" s="0"/>
      <c r="AAT394" s="0"/>
      <c r="AAU394" s="0"/>
      <c r="AAV394" s="0"/>
      <c r="AAW394" s="0"/>
      <c r="AAX394" s="0"/>
      <c r="AAY394" s="0"/>
      <c r="AAZ394" s="0"/>
      <c r="ABA394" s="0"/>
      <c r="ABB394" s="0"/>
      <c r="ABC394" s="0"/>
      <c r="ABD394" s="0"/>
      <c r="ABE394" s="0"/>
      <c r="ABF394" s="0"/>
      <c r="ABG394" s="0"/>
      <c r="ABH394" s="0"/>
      <c r="ABI394" s="0"/>
      <c r="ABJ394" s="0"/>
      <c r="ABK394" s="0"/>
      <c r="ABL394" s="0"/>
      <c r="ABM394" s="0"/>
      <c r="ABN394" s="0"/>
      <c r="ABO394" s="0"/>
      <c r="ABP394" s="0"/>
      <c r="ABQ394" s="0"/>
      <c r="ABR394" s="0"/>
      <c r="ABS394" s="0"/>
      <c r="ABT394" s="0"/>
      <c r="ABU394" s="0"/>
      <c r="ABV394" s="0"/>
      <c r="ABW394" s="0"/>
      <c r="ABX394" s="0"/>
      <c r="ABY394" s="0"/>
      <c r="ABZ394" s="0"/>
      <c r="ACA394" s="0"/>
      <c r="ACB394" s="0"/>
      <c r="ACC394" s="0"/>
      <c r="ACD394" s="0"/>
      <c r="ACE394" s="0"/>
      <c r="ACF394" s="0"/>
      <c r="ACG394" s="0"/>
      <c r="ACH394" s="0"/>
      <c r="ACI394" s="0"/>
      <c r="ACJ394" s="0"/>
      <c r="ACK394" s="0"/>
      <c r="ACL394" s="0"/>
      <c r="ACM394" s="0"/>
      <c r="ACN394" s="0"/>
      <c r="ACO394" s="0"/>
      <c r="ACP394" s="0"/>
      <c r="ACQ394" s="0"/>
      <c r="ACR394" s="0"/>
      <c r="ACS394" s="0"/>
      <c r="ACT394" s="0"/>
      <c r="ACU394" s="0"/>
      <c r="ACV394" s="0"/>
      <c r="ACW394" s="0"/>
      <c r="ACX394" s="0"/>
      <c r="ACY394" s="0"/>
      <c r="ACZ394" s="0"/>
      <c r="ADA394" s="0"/>
      <c r="ADB394" s="0"/>
      <c r="ADC394" s="0"/>
      <c r="ADD394" s="0"/>
      <c r="ADE394" s="0"/>
      <c r="ADF394" s="0"/>
      <c r="ADG394" s="0"/>
      <c r="ADH394" s="0"/>
      <c r="ADI394" s="0"/>
      <c r="ADJ394" s="0"/>
      <c r="ADK394" s="0"/>
      <c r="ADL394" s="0"/>
      <c r="ADM394" s="0"/>
      <c r="ADN394" s="0"/>
      <c r="ADO394" s="0"/>
      <c r="ADP394" s="0"/>
      <c r="ADQ394" s="0"/>
      <c r="ADR394" s="0"/>
      <c r="ADS394" s="0"/>
      <c r="ADT394" s="0"/>
      <c r="ADU394" s="0"/>
      <c r="ADV394" s="0"/>
      <c r="ADW394" s="0"/>
      <c r="ADX394" s="0"/>
      <c r="ADY394" s="0"/>
      <c r="ADZ394" s="0"/>
      <c r="AEA394" s="0"/>
      <c r="AEB394" s="0"/>
      <c r="AEC394" s="0"/>
    </row>
    <row r="395" customFormat="false" ht="15" hidden="false" customHeight="true" outlineLevel="0" collapsed="false">
      <c r="A395" s="0"/>
      <c r="B395" s="0"/>
      <c r="C395" s="232"/>
      <c r="D395" s="282"/>
      <c r="E395" s="298"/>
      <c r="F395" s="298"/>
      <c r="G395" s="298"/>
      <c r="H395" s="298" t="s">
        <v>813</v>
      </c>
      <c r="I395" s="299"/>
      <c r="J395" s="299"/>
      <c r="K395" s="299"/>
      <c r="L395" s="300"/>
      <c r="M395" s="235"/>
      <c r="N395" s="235"/>
      <c r="O395" s="235"/>
      <c r="P395" s="235"/>
      <c r="Q395" s="235"/>
      <c r="R395" s="182"/>
      <c r="S395" s="264"/>
      <c r="T395" s="265"/>
      <c r="U395" s="264"/>
      <c r="V395" s="264"/>
      <c r="W395" s="264"/>
      <c r="X395" s="264"/>
      <c r="Y395" s="264"/>
      <c r="Z395" s="264"/>
      <c r="AA395" s="264"/>
      <c r="AB395" s="266"/>
      <c r="AC395" s="0"/>
      <c r="AD395" s="0"/>
      <c r="AE395" s="0"/>
      <c r="AF395" s="0"/>
      <c r="AG395" s="0"/>
      <c r="AH395" s="0"/>
      <c r="AI395" s="0"/>
      <c r="AJ395" s="0"/>
      <c r="AK395" s="0"/>
      <c r="AL395" s="0"/>
      <c r="AM395" s="0"/>
      <c r="AN395" s="0"/>
      <c r="AO395" s="0"/>
      <c r="AP395" s="0"/>
      <c r="AQ395" s="0"/>
      <c r="AR395" s="0"/>
      <c r="AS395" s="0"/>
      <c r="AT395" s="0"/>
      <c r="AU395" s="0"/>
      <c r="AV395" s="0"/>
      <c r="AW395" s="0"/>
      <c r="AX395" s="0"/>
      <c r="AY395" s="0"/>
      <c r="AZ395" s="0"/>
      <c r="BA395" s="0"/>
      <c r="BB395" s="0"/>
      <c r="BC395" s="0"/>
      <c r="BD395" s="0"/>
      <c r="BE395" s="0"/>
      <c r="BF395" s="0"/>
      <c r="BG395" s="0"/>
      <c r="BH395" s="0"/>
      <c r="BI395" s="0"/>
      <c r="BJ395" s="0"/>
      <c r="BK395" s="0"/>
      <c r="BL395" s="0"/>
      <c r="BM395" s="0"/>
      <c r="BN395" s="0"/>
      <c r="BO395" s="0"/>
      <c r="BP395" s="0"/>
      <c r="BQ395" s="0"/>
      <c r="BR395" s="0"/>
      <c r="BS395" s="0"/>
      <c r="BT395" s="0"/>
      <c r="BU395" s="0"/>
      <c r="BV395" s="0"/>
      <c r="BW395" s="0"/>
      <c r="BX395" s="0"/>
      <c r="BY395" s="0"/>
      <c r="BZ395" s="0"/>
      <c r="CA395" s="0"/>
      <c r="CB395" s="0"/>
      <c r="CC395" s="0"/>
      <c r="CD395" s="0"/>
      <c r="CE395" s="0"/>
      <c r="CF395" s="0"/>
      <c r="CG395" s="0"/>
      <c r="CH395" s="0"/>
      <c r="CI395" s="0"/>
      <c r="CJ395" s="0"/>
      <c r="CK395" s="0"/>
      <c r="CL395" s="0"/>
      <c r="CM395" s="0"/>
      <c r="CN395" s="0"/>
      <c r="CO395" s="0"/>
      <c r="CP395" s="0"/>
      <c r="CQ395" s="0"/>
      <c r="CR395" s="0"/>
      <c r="CS395" s="0"/>
      <c r="CT395" s="0"/>
      <c r="CU395" s="0"/>
      <c r="CV395" s="0"/>
      <c r="CW395" s="0"/>
      <c r="CX395" s="0"/>
      <c r="CY395" s="0"/>
      <c r="CZ395" s="0"/>
      <c r="DA395" s="0"/>
      <c r="DB395" s="0"/>
      <c r="DC395" s="0"/>
      <c r="DD395" s="0"/>
      <c r="DE395" s="0"/>
      <c r="DF395" s="0"/>
      <c r="DG395" s="0"/>
      <c r="DH395" s="0"/>
      <c r="DI395" s="0"/>
      <c r="DJ395" s="0"/>
      <c r="DK395" s="0"/>
      <c r="DL395" s="0"/>
      <c r="DM395" s="0"/>
      <c r="DN395" s="0"/>
      <c r="DO395" s="0"/>
      <c r="DP395" s="0"/>
      <c r="DQ395" s="0"/>
      <c r="DR395" s="0"/>
      <c r="DS395" s="0"/>
      <c r="DT395" s="0"/>
      <c r="DU395" s="0"/>
      <c r="DV395" s="0"/>
      <c r="DW395" s="0"/>
      <c r="DX395" s="0"/>
      <c r="DY395" s="0"/>
      <c r="DZ395" s="0"/>
      <c r="EA395" s="0"/>
      <c r="EB395" s="0"/>
      <c r="EC395" s="0"/>
      <c r="ED395" s="0"/>
      <c r="EE395" s="0"/>
      <c r="EF395" s="0"/>
      <c r="EG395" s="0"/>
      <c r="EH395" s="0"/>
      <c r="EI395" s="0"/>
      <c r="EJ395" s="0"/>
      <c r="EK395" s="0"/>
      <c r="EL395" s="0"/>
      <c r="EM395" s="0"/>
      <c r="EN395" s="0"/>
      <c r="EO395" s="0"/>
      <c r="EP395" s="0"/>
      <c r="EQ395" s="0"/>
      <c r="ER395" s="0"/>
      <c r="ES395" s="0"/>
      <c r="ET395" s="0"/>
      <c r="EU395" s="0"/>
      <c r="EV395" s="0"/>
      <c r="EW395" s="0"/>
      <c r="EX395" s="0"/>
      <c r="EY395" s="0"/>
      <c r="EZ395" s="0"/>
      <c r="FA395" s="0"/>
      <c r="FB395" s="0"/>
      <c r="FC395" s="0"/>
      <c r="FD395" s="0"/>
      <c r="FE395" s="0"/>
      <c r="FF395" s="0"/>
      <c r="FG395" s="0"/>
      <c r="FH395" s="0"/>
      <c r="FI395" s="0"/>
      <c r="FJ395" s="0"/>
      <c r="FK395" s="0"/>
      <c r="FL395" s="0"/>
      <c r="FM395" s="0"/>
      <c r="FN395" s="0"/>
      <c r="FO395" s="0"/>
      <c r="FP395" s="0"/>
      <c r="FQ395" s="0"/>
      <c r="FR395" s="0"/>
      <c r="FS395" s="0"/>
      <c r="FT395" s="0"/>
      <c r="FU395" s="0"/>
      <c r="FV395" s="0"/>
      <c r="FW395" s="0"/>
      <c r="FX395" s="0"/>
      <c r="FY395" s="0"/>
      <c r="FZ395" s="0"/>
      <c r="GA395" s="0"/>
      <c r="GB395" s="0"/>
      <c r="GC395" s="0"/>
      <c r="GD395" s="0"/>
      <c r="GE395" s="0"/>
      <c r="GF395" s="0"/>
      <c r="GG395" s="0"/>
      <c r="GH395" s="0"/>
      <c r="GI395" s="0"/>
      <c r="GJ395" s="0"/>
      <c r="GK395" s="0"/>
      <c r="GL395" s="0"/>
      <c r="GM395" s="0"/>
      <c r="GN395" s="0"/>
      <c r="GO395" s="0"/>
      <c r="GP395" s="0"/>
      <c r="GQ395" s="0"/>
      <c r="GR395" s="0"/>
      <c r="GS395" s="0"/>
      <c r="GT395" s="0"/>
      <c r="GU395" s="0"/>
      <c r="GV395" s="0"/>
      <c r="GW395" s="0"/>
      <c r="GX395" s="0"/>
      <c r="GY395" s="0"/>
      <c r="GZ395" s="0"/>
      <c r="HA395" s="0"/>
      <c r="HB395" s="0"/>
      <c r="HC395" s="0"/>
      <c r="HD395" s="0"/>
      <c r="HE395" s="0"/>
      <c r="HF395" s="0"/>
      <c r="HG395" s="0"/>
      <c r="HH395" s="0"/>
      <c r="HI395" s="0"/>
      <c r="HJ395" s="0"/>
      <c r="HK395" s="0"/>
      <c r="HL395" s="0"/>
      <c r="HM395" s="0"/>
      <c r="HN395" s="0"/>
      <c r="HO395" s="0"/>
      <c r="HP395" s="0"/>
      <c r="HQ395" s="0"/>
      <c r="HR395" s="0"/>
      <c r="HS395" s="0"/>
      <c r="HT395" s="0"/>
      <c r="HU395" s="0"/>
      <c r="HV395" s="0"/>
      <c r="HW395" s="0"/>
      <c r="HX395" s="0"/>
      <c r="HY395" s="0"/>
      <c r="HZ395" s="0"/>
      <c r="IA395" s="0"/>
      <c r="IB395" s="0"/>
      <c r="IC395" s="0"/>
      <c r="ID395" s="0"/>
      <c r="IE395" s="0"/>
      <c r="IF395" s="0"/>
      <c r="IG395" s="0"/>
      <c r="IH395" s="0"/>
      <c r="II395" s="0"/>
      <c r="IJ395" s="0"/>
      <c r="IK395" s="0"/>
      <c r="IL395" s="0"/>
      <c r="IM395" s="0"/>
      <c r="IN395" s="0"/>
      <c r="IO395" s="0"/>
      <c r="IP395" s="0"/>
      <c r="IQ395" s="0"/>
      <c r="IR395" s="0"/>
      <c r="IS395" s="0"/>
      <c r="IT395" s="0"/>
      <c r="IU395" s="0"/>
      <c r="IV395" s="0"/>
      <c r="IW395" s="0"/>
      <c r="IX395" s="0"/>
      <c r="IY395" s="0"/>
      <c r="IZ395" s="0"/>
      <c r="JA395" s="0"/>
      <c r="JB395" s="0"/>
      <c r="JC395" s="0"/>
      <c r="JD395" s="0"/>
      <c r="JE395" s="0"/>
      <c r="JF395" s="0"/>
      <c r="JG395" s="0"/>
      <c r="JH395" s="0"/>
      <c r="JI395" s="0"/>
      <c r="JJ395" s="0"/>
      <c r="JK395" s="0"/>
      <c r="JL395" s="0"/>
      <c r="JM395" s="0"/>
      <c r="JN395" s="0"/>
      <c r="JO395" s="0"/>
      <c r="JP395" s="0"/>
      <c r="JQ395" s="0"/>
      <c r="JR395" s="0"/>
      <c r="JS395" s="0"/>
      <c r="JT395" s="0"/>
      <c r="JU395" s="0"/>
      <c r="JV395" s="0"/>
      <c r="JW395" s="0"/>
      <c r="JX395" s="0"/>
      <c r="JY395" s="0"/>
      <c r="JZ395" s="0"/>
      <c r="KA395" s="0"/>
      <c r="KB395" s="0"/>
      <c r="KC395" s="0"/>
      <c r="KD395" s="0"/>
      <c r="KE395" s="0"/>
      <c r="KF395" s="0"/>
      <c r="KG395" s="0"/>
      <c r="KH395" s="0"/>
      <c r="KI395" s="0"/>
      <c r="KJ395" s="0"/>
      <c r="KK395" s="0"/>
      <c r="KL395" s="0"/>
      <c r="KM395" s="0"/>
      <c r="KN395" s="0"/>
      <c r="KO395" s="0"/>
      <c r="KP395" s="0"/>
      <c r="KQ395" s="0"/>
      <c r="KR395" s="0"/>
      <c r="KS395" s="0"/>
      <c r="KT395" s="0"/>
      <c r="KU395" s="0"/>
      <c r="KV395" s="0"/>
      <c r="KW395" s="0"/>
      <c r="KX395" s="0"/>
      <c r="KY395" s="0"/>
      <c r="KZ395" s="0"/>
      <c r="LA395" s="0"/>
      <c r="LB395" s="0"/>
      <c r="LC395" s="0"/>
      <c r="LD395" s="0"/>
      <c r="LE395" s="0"/>
      <c r="LF395" s="0"/>
      <c r="LG395" s="0"/>
      <c r="LH395" s="0"/>
      <c r="LI395" s="0"/>
      <c r="LJ395" s="0"/>
      <c r="LK395" s="0"/>
      <c r="LL395" s="0"/>
      <c r="LM395" s="0"/>
      <c r="LN395" s="0"/>
      <c r="LO395" s="0"/>
      <c r="LP395" s="0"/>
      <c r="LQ395" s="0"/>
      <c r="LR395" s="0"/>
      <c r="LS395" s="0"/>
      <c r="LT395" s="0"/>
      <c r="LU395" s="0"/>
      <c r="LV395" s="0"/>
      <c r="LW395" s="0"/>
      <c r="LX395" s="0"/>
      <c r="LY395" s="0"/>
      <c r="LZ395" s="0"/>
      <c r="MA395" s="0"/>
      <c r="MB395" s="0"/>
      <c r="MC395" s="0"/>
      <c r="MD395" s="0"/>
      <c r="ME395" s="0"/>
      <c r="MF395" s="0"/>
      <c r="MG395" s="0"/>
      <c r="MH395" s="0"/>
      <c r="MI395" s="0"/>
      <c r="MJ395" s="0"/>
      <c r="MK395" s="0"/>
      <c r="ML395" s="0"/>
      <c r="MM395" s="0"/>
      <c r="MN395" s="0"/>
      <c r="MO395" s="0"/>
      <c r="MP395" s="0"/>
      <c r="MQ395" s="0"/>
      <c r="MR395" s="0"/>
      <c r="MS395" s="0"/>
      <c r="MT395" s="0"/>
      <c r="MU395" s="0"/>
      <c r="MV395" s="0"/>
      <c r="MW395" s="0"/>
      <c r="MX395" s="0"/>
      <c r="MY395" s="0"/>
      <c r="MZ395" s="0"/>
      <c r="NA395" s="0"/>
      <c r="NB395" s="0"/>
      <c r="NC395" s="0"/>
      <c r="ND395" s="0"/>
      <c r="NE395" s="0"/>
      <c r="NF395" s="0"/>
      <c r="NG395" s="0"/>
      <c r="NH395" s="0"/>
      <c r="NI395" s="0"/>
      <c r="NJ395" s="0"/>
      <c r="NK395" s="0"/>
      <c r="NL395" s="0"/>
      <c r="NM395" s="0"/>
      <c r="NN395" s="0"/>
      <c r="NO395" s="0"/>
      <c r="NP395" s="0"/>
      <c r="NQ395" s="0"/>
      <c r="NR395" s="0"/>
      <c r="NS395" s="0"/>
      <c r="NT395" s="0"/>
      <c r="NU395" s="0"/>
      <c r="NV395" s="0"/>
      <c r="NW395" s="0"/>
      <c r="NX395" s="0"/>
      <c r="NY395" s="0"/>
      <c r="NZ395" s="0"/>
      <c r="OA395" s="0"/>
      <c r="OB395" s="0"/>
      <c r="OC395" s="0"/>
      <c r="OD395" s="0"/>
      <c r="OE395" s="0"/>
      <c r="OF395" s="0"/>
      <c r="OG395" s="0"/>
      <c r="OH395" s="0"/>
      <c r="OI395" s="0"/>
      <c r="OJ395" s="0"/>
      <c r="OK395" s="0"/>
      <c r="OL395" s="0"/>
      <c r="OM395" s="0"/>
      <c r="ON395" s="0"/>
      <c r="OO395" s="0"/>
      <c r="OP395" s="0"/>
      <c r="OQ395" s="0"/>
      <c r="OR395" s="0"/>
      <c r="OS395" s="0"/>
      <c r="OT395" s="0"/>
      <c r="OU395" s="0"/>
      <c r="OV395" s="0"/>
      <c r="OW395" s="0"/>
      <c r="OX395" s="0"/>
      <c r="OY395" s="0"/>
      <c r="OZ395" s="0"/>
      <c r="PA395" s="0"/>
      <c r="PB395" s="0"/>
      <c r="PC395" s="0"/>
      <c r="PD395" s="0"/>
      <c r="PE395" s="0"/>
      <c r="PF395" s="0"/>
      <c r="PG395" s="0"/>
      <c r="PH395" s="0"/>
      <c r="PI395" s="0"/>
      <c r="PJ395" s="0"/>
      <c r="PK395" s="0"/>
      <c r="PL395" s="0"/>
      <c r="PM395" s="0"/>
      <c r="PN395" s="0"/>
      <c r="PO395" s="0"/>
      <c r="PP395" s="0"/>
      <c r="PQ395" s="0"/>
      <c r="PR395" s="0"/>
      <c r="PS395" s="0"/>
      <c r="PT395" s="0"/>
      <c r="PU395" s="0"/>
      <c r="PV395" s="0"/>
      <c r="PW395" s="0"/>
      <c r="PX395" s="0"/>
      <c r="PY395" s="0"/>
      <c r="PZ395" s="0"/>
      <c r="QA395" s="0"/>
      <c r="QB395" s="0"/>
      <c r="QC395" s="0"/>
      <c r="QD395" s="0"/>
      <c r="QE395" s="0"/>
      <c r="QF395" s="0"/>
      <c r="QG395" s="0"/>
      <c r="QH395" s="0"/>
      <c r="QI395" s="0"/>
      <c r="QJ395" s="0"/>
      <c r="QK395" s="0"/>
      <c r="QL395" s="0"/>
      <c r="QM395" s="0"/>
      <c r="QN395" s="0"/>
      <c r="QO395" s="0"/>
      <c r="QP395" s="0"/>
      <c r="QQ395" s="0"/>
      <c r="QR395" s="0"/>
      <c r="QS395" s="0"/>
      <c r="QT395" s="0"/>
      <c r="QU395" s="0"/>
      <c r="QV395" s="0"/>
      <c r="QW395" s="0"/>
      <c r="QX395" s="0"/>
      <c r="QY395" s="0"/>
      <c r="QZ395" s="0"/>
      <c r="RA395" s="0"/>
      <c r="RB395" s="0"/>
      <c r="RC395" s="0"/>
      <c r="RD395" s="0"/>
      <c r="RE395" s="0"/>
      <c r="RF395" s="0"/>
      <c r="RG395" s="0"/>
      <c r="RH395" s="0"/>
      <c r="RI395" s="0"/>
      <c r="RJ395" s="0"/>
      <c r="RK395" s="0"/>
      <c r="RL395" s="0"/>
      <c r="RM395" s="0"/>
      <c r="RN395" s="0"/>
      <c r="RO395" s="0"/>
      <c r="RP395" s="0"/>
      <c r="RQ395" s="0"/>
      <c r="RR395" s="0"/>
      <c r="RS395" s="0"/>
      <c r="RT395" s="0"/>
      <c r="RU395" s="0"/>
      <c r="RV395" s="0"/>
      <c r="RW395" s="0"/>
      <c r="RX395" s="0"/>
      <c r="RY395" s="0"/>
      <c r="RZ395" s="0"/>
      <c r="SA395" s="0"/>
      <c r="SB395" s="0"/>
      <c r="SC395" s="0"/>
      <c r="SD395" s="0"/>
      <c r="SE395" s="0"/>
      <c r="SF395" s="0"/>
      <c r="SG395" s="0"/>
      <c r="SH395" s="0"/>
      <c r="SI395" s="0"/>
      <c r="SJ395" s="0"/>
      <c r="SK395" s="0"/>
      <c r="SL395" s="0"/>
      <c r="SM395" s="0"/>
      <c r="SN395" s="0"/>
      <c r="SO395" s="0"/>
      <c r="SP395" s="0"/>
      <c r="SQ395" s="0"/>
      <c r="SR395" s="0"/>
      <c r="SS395" s="0"/>
      <c r="ST395" s="0"/>
      <c r="SU395" s="0"/>
      <c r="SV395" s="0"/>
      <c r="SW395" s="0"/>
      <c r="SX395" s="0"/>
      <c r="SY395" s="0"/>
      <c r="SZ395" s="0"/>
      <c r="TA395" s="0"/>
      <c r="TB395" s="0"/>
      <c r="TC395" s="0"/>
      <c r="TD395" s="0"/>
      <c r="TE395" s="0"/>
      <c r="TF395" s="0"/>
      <c r="TG395" s="0"/>
      <c r="TH395" s="0"/>
      <c r="TI395" s="0"/>
      <c r="TJ395" s="0"/>
      <c r="TK395" s="0"/>
      <c r="TL395" s="0"/>
      <c r="TM395" s="0"/>
      <c r="TN395" s="0"/>
      <c r="TO395" s="0"/>
      <c r="TP395" s="0"/>
      <c r="TQ395" s="0"/>
      <c r="TR395" s="0"/>
      <c r="TS395" s="0"/>
      <c r="TT395" s="0"/>
      <c r="TU395" s="0"/>
      <c r="TV395" s="0"/>
      <c r="TW395" s="0"/>
      <c r="TX395" s="0"/>
      <c r="TY395" s="0"/>
      <c r="TZ395" s="0"/>
      <c r="UA395" s="0"/>
      <c r="UB395" s="0"/>
      <c r="UC395" s="0"/>
      <c r="UD395" s="0"/>
      <c r="UE395" s="0"/>
      <c r="UF395" s="0"/>
      <c r="UG395" s="0"/>
      <c r="UH395" s="0"/>
      <c r="UI395" s="0"/>
      <c r="UJ395" s="0"/>
      <c r="UK395" s="0"/>
      <c r="UL395" s="0"/>
      <c r="UM395" s="0"/>
      <c r="UN395" s="0"/>
      <c r="UO395" s="0"/>
      <c r="UP395" s="0"/>
      <c r="UQ395" s="0"/>
      <c r="UR395" s="0"/>
      <c r="US395" s="0"/>
      <c r="UT395" s="0"/>
      <c r="UU395" s="0"/>
      <c r="UV395" s="0"/>
      <c r="UW395" s="0"/>
      <c r="UX395" s="0"/>
      <c r="UY395" s="0"/>
      <c r="UZ395" s="0"/>
      <c r="VA395" s="0"/>
      <c r="VB395" s="0"/>
      <c r="VC395" s="0"/>
      <c r="VD395" s="0"/>
      <c r="VE395" s="0"/>
      <c r="VF395" s="0"/>
      <c r="VG395" s="0"/>
      <c r="VH395" s="0"/>
      <c r="VI395" s="0"/>
      <c r="VJ395" s="0"/>
      <c r="VK395" s="0"/>
      <c r="VL395" s="0"/>
      <c r="VM395" s="0"/>
      <c r="VN395" s="0"/>
      <c r="VO395" s="0"/>
      <c r="VP395" s="0"/>
      <c r="VQ395" s="0"/>
      <c r="VR395" s="0"/>
      <c r="VS395" s="0"/>
      <c r="VT395" s="0"/>
      <c r="VU395" s="0"/>
      <c r="VV395" s="0"/>
      <c r="VW395" s="0"/>
      <c r="VX395" s="0"/>
      <c r="VY395" s="0"/>
      <c r="VZ395" s="0"/>
      <c r="WA395" s="0"/>
      <c r="WB395" s="0"/>
      <c r="WC395" s="0"/>
      <c r="WD395" s="0"/>
      <c r="WE395" s="0"/>
      <c r="WF395" s="0"/>
      <c r="WG395" s="0"/>
      <c r="WH395" s="0"/>
      <c r="WI395" s="0"/>
      <c r="WJ395" s="0"/>
      <c r="WK395" s="0"/>
      <c r="WL395" s="0"/>
      <c r="WM395" s="0"/>
      <c r="WN395" s="0"/>
      <c r="WO395" s="0"/>
      <c r="WP395" s="0"/>
      <c r="WQ395" s="0"/>
      <c r="WR395" s="0"/>
      <c r="WS395" s="0"/>
      <c r="WT395" s="0"/>
      <c r="WU395" s="0"/>
      <c r="WV395" s="0"/>
      <c r="WW395" s="0"/>
      <c r="WX395" s="0"/>
      <c r="WY395" s="0"/>
      <c r="WZ395" s="0"/>
      <c r="XA395" s="0"/>
      <c r="XB395" s="0"/>
      <c r="XC395" s="0"/>
      <c r="XD395" s="0"/>
      <c r="XE395" s="0"/>
      <c r="XF395" s="0"/>
      <c r="XG395" s="0"/>
      <c r="XH395" s="0"/>
      <c r="XI395" s="0"/>
      <c r="XJ395" s="0"/>
      <c r="XK395" s="0"/>
      <c r="XL395" s="0"/>
      <c r="XM395" s="0"/>
      <c r="XN395" s="0"/>
      <c r="XO395" s="0"/>
      <c r="XP395" s="0"/>
      <c r="XQ395" s="0"/>
      <c r="XR395" s="0"/>
      <c r="XS395" s="0"/>
      <c r="XT395" s="0"/>
      <c r="XU395" s="0"/>
      <c r="XV395" s="0"/>
      <c r="XW395" s="0"/>
      <c r="XX395" s="0"/>
      <c r="XY395" s="0"/>
      <c r="XZ395" s="0"/>
      <c r="YA395" s="0"/>
      <c r="YB395" s="0"/>
      <c r="YC395" s="0"/>
      <c r="YD395" s="0"/>
      <c r="YE395" s="0"/>
      <c r="YF395" s="0"/>
      <c r="YG395" s="0"/>
      <c r="YH395" s="0"/>
      <c r="YI395" s="0"/>
      <c r="YJ395" s="0"/>
      <c r="YK395" s="0"/>
      <c r="YL395" s="0"/>
      <c r="YM395" s="0"/>
      <c r="YN395" s="0"/>
      <c r="YO395" s="0"/>
      <c r="YP395" s="0"/>
      <c r="YQ395" s="0"/>
      <c r="YR395" s="0"/>
      <c r="YS395" s="0"/>
      <c r="YT395" s="0"/>
      <c r="YU395" s="0"/>
      <c r="YV395" s="0"/>
      <c r="YW395" s="0"/>
      <c r="YX395" s="0"/>
      <c r="YY395" s="0"/>
      <c r="YZ395" s="0"/>
      <c r="ZA395" s="0"/>
      <c r="ZB395" s="0"/>
      <c r="ZC395" s="0"/>
      <c r="ZD395" s="0"/>
      <c r="ZE395" s="0"/>
      <c r="ZF395" s="0"/>
      <c r="ZG395" s="0"/>
      <c r="ZH395" s="0"/>
      <c r="ZI395" s="0"/>
      <c r="ZJ395" s="0"/>
      <c r="ZK395" s="0"/>
      <c r="ZL395" s="0"/>
      <c r="ZM395" s="0"/>
      <c r="ZN395" s="0"/>
      <c r="ZO395" s="0"/>
      <c r="ZP395" s="0"/>
      <c r="ZQ395" s="0"/>
      <c r="ZR395" s="0"/>
      <c r="ZS395" s="0"/>
      <c r="ZT395" s="0"/>
      <c r="ZU395" s="0"/>
      <c r="ZV395" s="0"/>
      <c r="ZW395" s="0"/>
      <c r="ZX395" s="0"/>
      <c r="ZY395" s="0"/>
      <c r="ZZ395" s="0"/>
      <c r="AAA395" s="0"/>
      <c r="AAB395" s="0"/>
      <c r="AAC395" s="0"/>
      <c r="AAD395" s="0"/>
      <c r="AAE395" s="0"/>
      <c r="AAF395" s="0"/>
      <c r="AAG395" s="0"/>
      <c r="AAH395" s="0"/>
      <c r="AAI395" s="0"/>
      <c r="AAJ395" s="0"/>
      <c r="AAK395" s="0"/>
      <c r="AAL395" s="0"/>
      <c r="AAM395" s="0"/>
      <c r="AAN395" s="0"/>
      <c r="AAO395" s="0"/>
      <c r="AAP395" s="0"/>
      <c r="AAQ395" s="0"/>
      <c r="AAR395" s="0"/>
      <c r="AAS395" s="0"/>
      <c r="AAT395" s="0"/>
      <c r="AAU395" s="0"/>
      <c r="AAV395" s="0"/>
      <c r="AAW395" s="0"/>
      <c r="AAX395" s="0"/>
      <c r="AAY395" s="0"/>
      <c r="AAZ395" s="0"/>
      <c r="ABA395" s="0"/>
      <c r="ABB395" s="0"/>
      <c r="ABC395" s="0"/>
      <c r="ABD395" s="0"/>
      <c r="ABE395" s="0"/>
      <c r="ABF395" s="0"/>
      <c r="ABG395" s="0"/>
      <c r="ABH395" s="0"/>
      <c r="ABI395" s="0"/>
      <c r="ABJ395" s="0"/>
      <c r="ABK395" s="0"/>
      <c r="ABL395" s="0"/>
      <c r="ABM395" s="0"/>
      <c r="ABN395" s="0"/>
      <c r="ABO395" s="0"/>
      <c r="ABP395" s="0"/>
      <c r="ABQ395" s="0"/>
      <c r="ABR395" s="0"/>
      <c r="ABS395" s="0"/>
      <c r="ABT395" s="0"/>
      <c r="ABU395" s="0"/>
      <c r="ABV395" s="0"/>
      <c r="ABW395" s="0"/>
      <c r="ABX395" s="0"/>
      <c r="ABY395" s="0"/>
      <c r="ABZ395" s="0"/>
      <c r="ACA395" s="0"/>
      <c r="ACB395" s="0"/>
      <c r="ACC395" s="0"/>
      <c r="ACD395" s="0"/>
      <c r="ACE395" s="0"/>
      <c r="ACF395" s="0"/>
      <c r="ACG395" s="0"/>
      <c r="ACH395" s="0"/>
      <c r="ACI395" s="0"/>
      <c r="ACJ395" s="0"/>
      <c r="ACK395" s="0"/>
      <c r="ACL395" s="0"/>
      <c r="ACM395" s="0"/>
      <c r="ACN395" s="0"/>
      <c r="ACO395" s="0"/>
      <c r="ACP395" s="0"/>
      <c r="ACQ395" s="0"/>
      <c r="ACR395" s="0"/>
      <c r="ACS395" s="0"/>
      <c r="ACT395" s="0"/>
      <c r="ACU395" s="0"/>
      <c r="ACV395" s="0"/>
      <c r="ACW395" s="0"/>
      <c r="ACX395" s="0"/>
      <c r="ACY395" s="0"/>
      <c r="ACZ395" s="0"/>
      <c r="ADA395" s="0"/>
      <c r="ADB395" s="0"/>
      <c r="ADC395" s="0"/>
      <c r="ADD395" s="0"/>
      <c r="ADE395" s="0"/>
      <c r="ADF395" s="0"/>
      <c r="ADG395" s="0"/>
      <c r="ADH395" s="0"/>
      <c r="ADI395" s="0"/>
      <c r="ADJ395" s="0"/>
      <c r="ADK395" s="0"/>
      <c r="ADL395" s="0"/>
      <c r="ADM395" s="0"/>
      <c r="ADN395" s="0"/>
      <c r="ADO395" s="0"/>
      <c r="ADP395" s="0"/>
      <c r="ADQ395" s="0"/>
      <c r="ADR395" s="0"/>
      <c r="ADS395" s="0"/>
      <c r="ADT395" s="0"/>
      <c r="ADU395" s="0"/>
      <c r="ADV395" s="0"/>
      <c r="ADW395" s="0"/>
      <c r="ADX395" s="0"/>
      <c r="ADY395" s="0"/>
      <c r="ADZ395" s="0"/>
      <c r="AEA395" s="0"/>
      <c r="AEB395" s="0"/>
      <c r="AEC395" s="0"/>
    </row>
    <row r="396" customFormat="false" ht="36.75" hidden="false" customHeight="true" outlineLevel="0" collapsed="false">
      <c r="A396" s="0"/>
      <c r="B396" s="0"/>
      <c r="C396" s="232"/>
      <c r="D396" s="282"/>
      <c r="E396" s="242"/>
      <c r="F396" s="243" t="s">
        <v>756</v>
      </c>
      <c r="G396" s="243" t="s">
        <v>757</v>
      </c>
      <c r="H396" s="243" t="s">
        <v>758</v>
      </c>
      <c r="I396" s="243" t="s">
        <v>759</v>
      </c>
      <c r="J396" s="244" t="s">
        <v>760</v>
      </c>
      <c r="K396" s="245" t="s">
        <v>761</v>
      </c>
      <c r="L396" s="246" t="s">
        <v>762</v>
      </c>
      <c r="M396" s="247" t="s">
        <v>763</v>
      </c>
      <c r="N396" s="247" t="s">
        <v>764</v>
      </c>
      <c r="O396" s="247" t="s">
        <v>765</v>
      </c>
      <c r="P396" s="248" t="s">
        <v>766</v>
      </c>
      <c r="Q396" s="249" t="s">
        <v>767</v>
      </c>
      <c r="R396" s="182"/>
      <c r="S396" s="264"/>
      <c r="T396" s="265"/>
      <c r="U396" s="264"/>
      <c r="V396" s="264"/>
      <c r="W396" s="264"/>
      <c r="X396" s="264"/>
      <c r="Y396" s="264"/>
      <c r="Z396" s="264"/>
      <c r="AA396" s="264"/>
      <c r="AB396" s="266"/>
      <c r="AC396" s="0"/>
      <c r="AD396" s="0"/>
      <c r="AE396" s="0"/>
      <c r="AF396" s="0"/>
      <c r="AG396" s="0"/>
      <c r="AH396" s="0"/>
      <c r="AI396" s="0"/>
      <c r="AJ396" s="0"/>
      <c r="AK396" s="0"/>
      <c r="AL396" s="0"/>
      <c r="AM396" s="0"/>
      <c r="AN396" s="0"/>
      <c r="AO396" s="0"/>
      <c r="AP396" s="0"/>
      <c r="AQ396" s="0"/>
      <c r="AR396" s="0"/>
      <c r="AS396" s="0"/>
      <c r="AT396" s="0"/>
      <c r="AU396" s="0"/>
      <c r="AV396" s="0"/>
      <c r="AW396" s="0"/>
      <c r="AX396" s="0"/>
      <c r="AY396" s="0"/>
      <c r="AZ396" s="0"/>
      <c r="BA396" s="0"/>
      <c r="BB396" s="0"/>
      <c r="BC396" s="0"/>
      <c r="BD396" s="0"/>
      <c r="BE396" s="0"/>
      <c r="BF396" s="0"/>
      <c r="BG396" s="0"/>
      <c r="BH396" s="0"/>
      <c r="BI396" s="0"/>
      <c r="BJ396" s="0"/>
      <c r="BK396" s="0"/>
      <c r="BL396" s="0"/>
      <c r="BM396" s="0"/>
      <c r="BN396" s="0"/>
      <c r="BO396" s="0"/>
      <c r="BP396" s="0"/>
      <c r="BQ396" s="0"/>
      <c r="BR396" s="0"/>
      <c r="BS396" s="0"/>
      <c r="BT396" s="0"/>
      <c r="BU396" s="0"/>
      <c r="BV396" s="0"/>
      <c r="BW396" s="0"/>
      <c r="BX396" s="0"/>
      <c r="BY396" s="0"/>
      <c r="BZ396" s="0"/>
      <c r="CA396" s="0"/>
      <c r="CB396" s="0"/>
      <c r="CC396" s="0"/>
      <c r="CD396" s="0"/>
      <c r="CE396" s="0"/>
      <c r="CF396" s="0"/>
      <c r="CG396" s="0"/>
      <c r="CH396" s="0"/>
      <c r="CI396" s="0"/>
      <c r="CJ396" s="0"/>
      <c r="CK396" s="0"/>
      <c r="CL396" s="0"/>
      <c r="CM396" s="0"/>
      <c r="CN396" s="0"/>
      <c r="CO396" s="0"/>
      <c r="CP396" s="0"/>
      <c r="CQ396" s="0"/>
      <c r="CR396" s="0"/>
      <c r="CS396" s="0"/>
      <c r="CT396" s="0"/>
      <c r="CU396" s="0"/>
      <c r="CV396" s="0"/>
      <c r="CW396" s="0"/>
      <c r="CX396" s="0"/>
      <c r="CY396" s="0"/>
      <c r="CZ396" s="0"/>
      <c r="DA396" s="0"/>
      <c r="DB396" s="0"/>
      <c r="DC396" s="0"/>
      <c r="DD396" s="0"/>
      <c r="DE396" s="0"/>
      <c r="DF396" s="0"/>
      <c r="DG396" s="0"/>
      <c r="DH396" s="0"/>
      <c r="DI396" s="0"/>
      <c r="DJ396" s="0"/>
      <c r="DK396" s="0"/>
      <c r="DL396" s="0"/>
      <c r="DM396" s="0"/>
      <c r="DN396" s="0"/>
      <c r="DO396" s="0"/>
      <c r="DP396" s="0"/>
      <c r="DQ396" s="0"/>
      <c r="DR396" s="0"/>
      <c r="DS396" s="0"/>
      <c r="DT396" s="0"/>
      <c r="DU396" s="0"/>
      <c r="DV396" s="0"/>
      <c r="DW396" s="0"/>
      <c r="DX396" s="0"/>
      <c r="DY396" s="0"/>
      <c r="DZ396" s="0"/>
      <c r="EA396" s="0"/>
      <c r="EB396" s="0"/>
      <c r="EC396" s="0"/>
      <c r="ED396" s="0"/>
      <c r="EE396" s="0"/>
      <c r="EF396" s="0"/>
      <c r="EG396" s="0"/>
      <c r="EH396" s="0"/>
      <c r="EI396" s="0"/>
      <c r="EJ396" s="0"/>
      <c r="EK396" s="0"/>
      <c r="EL396" s="0"/>
      <c r="EM396" s="0"/>
      <c r="EN396" s="0"/>
      <c r="EO396" s="0"/>
      <c r="EP396" s="0"/>
      <c r="EQ396" s="0"/>
      <c r="ER396" s="0"/>
      <c r="ES396" s="0"/>
      <c r="ET396" s="0"/>
      <c r="EU396" s="0"/>
      <c r="EV396" s="0"/>
      <c r="EW396" s="0"/>
      <c r="EX396" s="0"/>
      <c r="EY396" s="0"/>
      <c r="EZ396" s="0"/>
      <c r="FA396" s="0"/>
      <c r="FB396" s="0"/>
      <c r="FC396" s="0"/>
      <c r="FD396" s="0"/>
      <c r="FE396" s="0"/>
      <c r="FF396" s="0"/>
      <c r="FG396" s="0"/>
      <c r="FH396" s="0"/>
      <c r="FI396" s="0"/>
      <c r="FJ396" s="0"/>
      <c r="FK396" s="0"/>
      <c r="FL396" s="0"/>
      <c r="FM396" s="0"/>
      <c r="FN396" s="0"/>
      <c r="FO396" s="0"/>
      <c r="FP396" s="0"/>
      <c r="FQ396" s="0"/>
      <c r="FR396" s="0"/>
      <c r="FS396" s="0"/>
      <c r="FT396" s="0"/>
      <c r="FU396" s="0"/>
      <c r="FV396" s="0"/>
      <c r="FW396" s="0"/>
      <c r="FX396" s="0"/>
      <c r="FY396" s="0"/>
      <c r="FZ396" s="0"/>
      <c r="GA396" s="0"/>
      <c r="GB396" s="0"/>
      <c r="GC396" s="0"/>
      <c r="GD396" s="0"/>
      <c r="GE396" s="0"/>
      <c r="GF396" s="0"/>
      <c r="GG396" s="0"/>
      <c r="GH396" s="0"/>
      <c r="GI396" s="0"/>
      <c r="GJ396" s="0"/>
      <c r="GK396" s="0"/>
      <c r="GL396" s="0"/>
      <c r="GM396" s="0"/>
      <c r="GN396" s="0"/>
      <c r="GO396" s="0"/>
      <c r="GP396" s="0"/>
      <c r="GQ396" s="0"/>
      <c r="GR396" s="0"/>
      <c r="GS396" s="0"/>
      <c r="GT396" s="0"/>
      <c r="GU396" s="0"/>
      <c r="GV396" s="0"/>
      <c r="GW396" s="0"/>
      <c r="GX396" s="0"/>
      <c r="GY396" s="0"/>
      <c r="GZ396" s="0"/>
      <c r="HA396" s="0"/>
      <c r="HB396" s="0"/>
      <c r="HC396" s="0"/>
      <c r="HD396" s="0"/>
      <c r="HE396" s="0"/>
      <c r="HF396" s="0"/>
      <c r="HG396" s="0"/>
      <c r="HH396" s="0"/>
      <c r="HI396" s="0"/>
      <c r="HJ396" s="0"/>
      <c r="HK396" s="0"/>
      <c r="HL396" s="0"/>
      <c r="HM396" s="0"/>
      <c r="HN396" s="0"/>
      <c r="HO396" s="0"/>
      <c r="HP396" s="0"/>
      <c r="HQ396" s="0"/>
      <c r="HR396" s="0"/>
      <c r="HS396" s="0"/>
      <c r="HT396" s="0"/>
      <c r="HU396" s="0"/>
      <c r="HV396" s="0"/>
      <c r="HW396" s="0"/>
      <c r="HX396" s="0"/>
      <c r="HY396" s="0"/>
      <c r="HZ396" s="0"/>
      <c r="IA396" s="0"/>
      <c r="IB396" s="0"/>
      <c r="IC396" s="0"/>
      <c r="ID396" s="0"/>
      <c r="IE396" s="0"/>
      <c r="IF396" s="0"/>
      <c r="IG396" s="0"/>
      <c r="IH396" s="0"/>
      <c r="II396" s="0"/>
      <c r="IJ396" s="0"/>
      <c r="IK396" s="0"/>
      <c r="IL396" s="0"/>
      <c r="IM396" s="0"/>
      <c r="IN396" s="0"/>
      <c r="IO396" s="0"/>
      <c r="IP396" s="0"/>
      <c r="IQ396" s="0"/>
      <c r="IR396" s="0"/>
      <c r="IS396" s="0"/>
      <c r="IT396" s="0"/>
      <c r="IU396" s="0"/>
      <c r="IV396" s="0"/>
      <c r="IW396" s="0"/>
      <c r="IX396" s="0"/>
      <c r="IY396" s="0"/>
      <c r="IZ396" s="0"/>
      <c r="JA396" s="0"/>
      <c r="JB396" s="0"/>
      <c r="JC396" s="0"/>
      <c r="JD396" s="0"/>
      <c r="JE396" s="0"/>
      <c r="JF396" s="0"/>
      <c r="JG396" s="0"/>
      <c r="JH396" s="0"/>
      <c r="JI396" s="0"/>
      <c r="JJ396" s="0"/>
      <c r="JK396" s="0"/>
      <c r="JL396" s="0"/>
      <c r="JM396" s="0"/>
      <c r="JN396" s="0"/>
      <c r="JO396" s="0"/>
      <c r="JP396" s="0"/>
      <c r="JQ396" s="0"/>
      <c r="JR396" s="0"/>
      <c r="JS396" s="0"/>
      <c r="JT396" s="0"/>
      <c r="JU396" s="0"/>
      <c r="JV396" s="0"/>
      <c r="JW396" s="0"/>
      <c r="JX396" s="0"/>
      <c r="JY396" s="0"/>
      <c r="JZ396" s="0"/>
      <c r="KA396" s="0"/>
      <c r="KB396" s="0"/>
      <c r="KC396" s="0"/>
      <c r="KD396" s="0"/>
      <c r="KE396" s="0"/>
      <c r="KF396" s="0"/>
      <c r="KG396" s="0"/>
      <c r="KH396" s="0"/>
      <c r="KI396" s="0"/>
      <c r="KJ396" s="0"/>
      <c r="KK396" s="0"/>
      <c r="KL396" s="0"/>
      <c r="KM396" s="0"/>
      <c r="KN396" s="0"/>
      <c r="KO396" s="0"/>
      <c r="KP396" s="0"/>
      <c r="KQ396" s="0"/>
      <c r="KR396" s="0"/>
      <c r="KS396" s="0"/>
      <c r="KT396" s="0"/>
      <c r="KU396" s="0"/>
      <c r="KV396" s="0"/>
      <c r="KW396" s="0"/>
      <c r="KX396" s="0"/>
      <c r="KY396" s="0"/>
      <c r="KZ396" s="0"/>
      <c r="LA396" s="0"/>
      <c r="LB396" s="0"/>
      <c r="LC396" s="0"/>
      <c r="LD396" s="0"/>
      <c r="LE396" s="0"/>
      <c r="LF396" s="0"/>
      <c r="LG396" s="0"/>
      <c r="LH396" s="0"/>
      <c r="LI396" s="0"/>
      <c r="LJ396" s="0"/>
      <c r="LK396" s="0"/>
      <c r="LL396" s="0"/>
      <c r="LM396" s="0"/>
      <c r="LN396" s="0"/>
      <c r="LO396" s="0"/>
      <c r="LP396" s="0"/>
      <c r="LQ396" s="0"/>
      <c r="LR396" s="0"/>
      <c r="LS396" s="0"/>
      <c r="LT396" s="0"/>
      <c r="LU396" s="0"/>
      <c r="LV396" s="0"/>
      <c r="LW396" s="0"/>
      <c r="LX396" s="0"/>
      <c r="LY396" s="0"/>
      <c r="LZ396" s="0"/>
      <c r="MA396" s="0"/>
      <c r="MB396" s="0"/>
      <c r="MC396" s="0"/>
      <c r="MD396" s="0"/>
      <c r="ME396" s="0"/>
      <c r="MF396" s="0"/>
      <c r="MG396" s="0"/>
      <c r="MH396" s="0"/>
      <c r="MI396" s="0"/>
      <c r="MJ396" s="0"/>
      <c r="MK396" s="0"/>
      <c r="ML396" s="0"/>
      <c r="MM396" s="0"/>
      <c r="MN396" s="0"/>
      <c r="MO396" s="0"/>
      <c r="MP396" s="0"/>
      <c r="MQ396" s="0"/>
      <c r="MR396" s="0"/>
      <c r="MS396" s="0"/>
      <c r="MT396" s="0"/>
      <c r="MU396" s="0"/>
      <c r="MV396" s="0"/>
      <c r="MW396" s="0"/>
      <c r="MX396" s="0"/>
      <c r="MY396" s="0"/>
      <c r="MZ396" s="0"/>
      <c r="NA396" s="0"/>
      <c r="NB396" s="0"/>
      <c r="NC396" s="0"/>
      <c r="ND396" s="0"/>
      <c r="NE396" s="0"/>
      <c r="NF396" s="0"/>
      <c r="NG396" s="0"/>
      <c r="NH396" s="0"/>
      <c r="NI396" s="0"/>
      <c r="NJ396" s="0"/>
      <c r="NK396" s="0"/>
      <c r="NL396" s="0"/>
      <c r="NM396" s="0"/>
      <c r="NN396" s="0"/>
      <c r="NO396" s="0"/>
      <c r="NP396" s="0"/>
      <c r="NQ396" s="0"/>
      <c r="NR396" s="0"/>
      <c r="NS396" s="0"/>
      <c r="NT396" s="0"/>
      <c r="NU396" s="0"/>
      <c r="NV396" s="0"/>
      <c r="NW396" s="0"/>
      <c r="NX396" s="0"/>
      <c r="NY396" s="0"/>
      <c r="NZ396" s="0"/>
      <c r="OA396" s="0"/>
      <c r="OB396" s="0"/>
      <c r="OC396" s="0"/>
      <c r="OD396" s="0"/>
      <c r="OE396" s="0"/>
      <c r="OF396" s="0"/>
      <c r="OG396" s="0"/>
      <c r="OH396" s="0"/>
      <c r="OI396" s="0"/>
      <c r="OJ396" s="0"/>
      <c r="OK396" s="0"/>
      <c r="OL396" s="0"/>
      <c r="OM396" s="0"/>
      <c r="ON396" s="0"/>
      <c r="OO396" s="0"/>
      <c r="OP396" s="0"/>
      <c r="OQ396" s="0"/>
      <c r="OR396" s="0"/>
      <c r="OS396" s="0"/>
      <c r="OT396" s="0"/>
      <c r="OU396" s="0"/>
      <c r="OV396" s="0"/>
      <c r="OW396" s="0"/>
      <c r="OX396" s="0"/>
      <c r="OY396" s="0"/>
      <c r="OZ396" s="0"/>
      <c r="PA396" s="0"/>
      <c r="PB396" s="0"/>
      <c r="PC396" s="0"/>
      <c r="PD396" s="0"/>
      <c r="PE396" s="0"/>
      <c r="PF396" s="0"/>
      <c r="PG396" s="0"/>
      <c r="PH396" s="0"/>
      <c r="PI396" s="0"/>
      <c r="PJ396" s="0"/>
      <c r="PK396" s="0"/>
      <c r="PL396" s="0"/>
      <c r="PM396" s="0"/>
      <c r="PN396" s="0"/>
      <c r="PO396" s="0"/>
      <c r="PP396" s="0"/>
      <c r="PQ396" s="0"/>
      <c r="PR396" s="0"/>
      <c r="PS396" s="0"/>
      <c r="PT396" s="0"/>
      <c r="PU396" s="0"/>
      <c r="PV396" s="0"/>
      <c r="PW396" s="0"/>
      <c r="PX396" s="0"/>
      <c r="PY396" s="0"/>
      <c r="PZ396" s="0"/>
      <c r="QA396" s="0"/>
      <c r="QB396" s="0"/>
      <c r="QC396" s="0"/>
      <c r="QD396" s="0"/>
      <c r="QE396" s="0"/>
      <c r="QF396" s="0"/>
      <c r="QG396" s="0"/>
      <c r="QH396" s="0"/>
      <c r="QI396" s="0"/>
      <c r="QJ396" s="0"/>
      <c r="QK396" s="0"/>
      <c r="QL396" s="0"/>
      <c r="QM396" s="0"/>
      <c r="QN396" s="0"/>
      <c r="QO396" s="0"/>
      <c r="QP396" s="0"/>
      <c r="QQ396" s="0"/>
      <c r="QR396" s="0"/>
      <c r="QS396" s="0"/>
      <c r="QT396" s="0"/>
      <c r="QU396" s="0"/>
      <c r="QV396" s="0"/>
      <c r="QW396" s="0"/>
      <c r="QX396" s="0"/>
      <c r="QY396" s="0"/>
      <c r="QZ396" s="0"/>
      <c r="RA396" s="0"/>
      <c r="RB396" s="0"/>
      <c r="RC396" s="0"/>
      <c r="RD396" s="0"/>
      <c r="RE396" s="0"/>
      <c r="RF396" s="0"/>
      <c r="RG396" s="0"/>
      <c r="RH396" s="0"/>
      <c r="RI396" s="0"/>
      <c r="RJ396" s="0"/>
      <c r="RK396" s="0"/>
      <c r="RL396" s="0"/>
      <c r="RM396" s="0"/>
      <c r="RN396" s="0"/>
      <c r="RO396" s="0"/>
      <c r="RP396" s="0"/>
      <c r="RQ396" s="0"/>
      <c r="RR396" s="0"/>
      <c r="RS396" s="0"/>
      <c r="RT396" s="0"/>
      <c r="RU396" s="0"/>
      <c r="RV396" s="0"/>
      <c r="RW396" s="0"/>
      <c r="RX396" s="0"/>
      <c r="RY396" s="0"/>
      <c r="RZ396" s="0"/>
      <c r="SA396" s="0"/>
      <c r="SB396" s="0"/>
      <c r="SC396" s="0"/>
      <c r="SD396" s="0"/>
      <c r="SE396" s="0"/>
      <c r="SF396" s="0"/>
      <c r="SG396" s="0"/>
      <c r="SH396" s="0"/>
      <c r="SI396" s="0"/>
      <c r="SJ396" s="0"/>
      <c r="SK396" s="0"/>
      <c r="SL396" s="0"/>
      <c r="SM396" s="0"/>
      <c r="SN396" s="0"/>
      <c r="SO396" s="0"/>
      <c r="SP396" s="0"/>
      <c r="SQ396" s="0"/>
      <c r="SR396" s="0"/>
      <c r="SS396" s="0"/>
      <c r="ST396" s="0"/>
      <c r="SU396" s="0"/>
      <c r="SV396" s="0"/>
      <c r="SW396" s="0"/>
      <c r="SX396" s="0"/>
      <c r="SY396" s="0"/>
      <c r="SZ396" s="0"/>
      <c r="TA396" s="0"/>
      <c r="TB396" s="0"/>
      <c r="TC396" s="0"/>
      <c r="TD396" s="0"/>
      <c r="TE396" s="0"/>
      <c r="TF396" s="0"/>
      <c r="TG396" s="0"/>
      <c r="TH396" s="0"/>
      <c r="TI396" s="0"/>
      <c r="TJ396" s="0"/>
      <c r="TK396" s="0"/>
      <c r="TL396" s="0"/>
      <c r="TM396" s="0"/>
      <c r="TN396" s="0"/>
      <c r="TO396" s="0"/>
      <c r="TP396" s="0"/>
      <c r="TQ396" s="0"/>
      <c r="TR396" s="0"/>
      <c r="TS396" s="0"/>
      <c r="TT396" s="0"/>
      <c r="TU396" s="0"/>
      <c r="TV396" s="0"/>
      <c r="TW396" s="0"/>
      <c r="TX396" s="0"/>
      <c r="TY396" s="0"/>
      <c r="TZ396" s="0"/>
      <c r="UA396" s="0"/>
      <c r="UB396" s="0"/>
      <c r="UC396" s="0"/>
      <c r="UD396" s="0"/>
      <c r="UE396" s="0"/>
      <c r="UF396" s="0"/>
      <c r="UG396" s="0"/>
      <c r="UH396" s="0"/>
      <c r="UI396" s="0"/>
      <c r="UJ396" s="0"/>
      <c r="UK396" s="0"/>
      <c r="UL396" s="0"/>
      <c r="UM396" s="0"/>
      <c r="UN396" s="0"/>
      <c r="UO396" s="0"/>
      <c r="UP396" s="0"/>
      <c r="UQ396" s="0"/>
      <c r="UR396" s="0"/>
      <c r="US396" s="0"/>
      <c r="UT396" s="0"/>
      <c r="UU396" s="0"/>
      <c r="UV396" s="0"/>
      <c r="UW396" s="0"/>
      <c r="UX396" s="0"/>
      <c r="UY396" s="0"/>
      <c r="UZ396" s="0"/>
      <c r="VA396" s="0"/>
      <c r="VB396" s="0"/>
      <c r="VC396" s="0"/>
      <c r="VD396" s="0"/>
      <c r="VE396" s="0"/>
      <c r="VF396" s="0"/>
      <c r="VG396" s="0"/>
      <c r="VH396" s="0"/>
      <c r="VI396" s="0"/>
      <c r="VJ396" s="0"/>
      <c r="VK396" s="0"/>
      <c r="VL396" s="0"/>
      <c r="VM396" s="0"/>
      <c r="VN396" s="0"/>
      <c r="VO396" s="0"/>
      <c r="VP396" s="0"/>
      <c r="VQ396" s="0"/>
      <c r="VR396" s="0"/>
      <c r="VS396" s="0"/>
      <c r="VT396" s="0"/>
      <c r="VU396" s="0"/>
      <c r="VV396" s="0"/>
      <c r="VW396" s="0"/>
      <c r="VX396" s="0"/>
      <c r="VY396" s="0"/>
      <c r="VZ396" s="0"/>
      <c r="WA396" s="0"/>
      <c r="WB396" s="0"/>
      <c r="WC396" s="0"/>
      <c r="WD396" s="0"/>
      <c r="WE396" s="0"/>
      <c r="WF396" s="0"/>
      <c r="WG396" s="0"/>
      <c r="WH396" s="0"/>
      <c r="WI396" s="0"/>
      <c r="WJ396" s="0"/>
      <c r="WK396" s="0"/>
      <c r="WL396" s="0"/>
      <c r="WM396" s="0"/>
      <c r="WN396" s="0"/>
      <c r="WO396" s="0"/>
      <c r="WP396" s="0"/>
      <c r="WQ396" s="0"/>
      <c r="WR396" s="0"/>
      <c r="WS396" s="0"/>
      <c r="WT396" s="0"/>
      <c r="WU396" s="0"/>
      <c r="WV396" s="0"/>
      <c r="WW396" s="0"/>
      <c r="WX396" s="0"/>
      <c r="WY396" s="0"/>
      <c r="WZ396" s="0"/>
      <c r="XA396" s="0"/>
      <c r="XB396" s="0"/>
      <c r="XC396" s="0"/>
      <c r="XD396" s="0"/>
      <c r="XE396" s="0"/>
      <c r="XF396" s="0"/>
      <c r="XG396" s="0"/>
      <c r="XH396" s="0"/>
      <c r="XI396" s="0"/>
      <c r="XJ396" s="0"/>
      <c r="XK396" s="0"/>
      <c r="XL396" s="0"/>
      <c r="XM396" s="0"/>
      <c r="XN396" s="0"/>
      <c r="XO396" s="0"/>
      <c r="XP396" s="0"/>
      <c r="XQ396" s="0"/>
      <c r="XR396" s="0"/>
      <c r="XS396" s="0"/>
      <c r="XT396" s="0"/>
      <c r="XU396" s="0"/>
      <c r="XV396" s="0"/>
      <c r="XW396" s="0"/>
      <c r="XX396" s="0"/>
      <c r="XY396" s="0"/>
      <c r="XZ396" s="0"/>
      <c r="YA396" s="0"/>
      <c r="YB396" s="0"/>
      <c r="YC396" s="0"/>
      <c r="YD396" s="0"/>
      <c r="YE396" s="0"/>
      <c r="YF396" s="0"/>
      <c r="YG396" s="0"/>
      <c r="YH396" s="0"/>
      <c r="YI396" s="0"/>
      <c r="YJ396" s="0"/>
      <c r="YK396" s="0"/>
      <c r="YL396" s="0"/>
      <c r="YM396" s="0"/>
      <c r="YN396" s="0"/>
      <c r="YO396" s="0"/>
      <c r="YP396" s="0"/>
      <c r="YQ396" s="0"/>
      <c r="YR396" s="0"/>
      <c r="YS396" s="0"/>
      <c r="YT396" s="0"/>
      <c r="YU396" s="0"/>
      <c r="YV396" s="0"/>
      <c r="YW396" s="0"/>
      <c r="YX396" s="0"/>
      <c r="YY396" s="0"/>
      <c r="YZ396" s="0"/>
      <c r="ZA396" s="0"/>
      <c r="ZB396" s="0"/>
      <c r="ZC396" s="0"/>
      <c r="ZD396" s="0"/>
      <c r="ZE396" s="0"/>
      <c r="ZF396" s="0"/>
      <c r="ZG396" s="0"/>
      <c r="ZH396" s="0"/>
      <c r="ZI396" s="0"/>
      <c r="ZJ396" s="0"/>
      <c r="ZK396" s="0"/>
      <c r="ZL396" s="0"/>
      <c r="ZM396" s="0"/>
      <c r="ZN396" s="0"/>
      <c r="ZO396" s="0"/>
      <c r="ZP396" s="0"/>
      <c r="ZQ396" s="0"/>
      <c r="ZR396" s="0"/>
      <c r="ZS396" s="0"/>
      <c r="ZT396" s="0"/>
      <c r="ZU396" s="0"/>
      <c r="ZV396" s="0"/>
      <c r="ZW396" s="0"/>
      <c r="ZX396" s="0"/>
      <c r="ZY396" s="0"/>
      <c r="ZZ396" s="0"/>
      <c r="AAA396" s="0"/>
      <c r="AAB396" s="0"/>
      <c r="AAC396" s="0"/>
      <c r="AAD396" s="0"/>
      <c r="AAE396" s="0"/>
      <c r="AAF396" s="0"/>
      <c r="AAG396" s="0"/>
      <c r="AAH396" s="0"/>
      <c r="AAI396" s="0"/>
      <c r="AAJ396" s="0"/>
      <c r="AAK396" s="0"/>
      <c r="AAL396" s="0"/>
      <c r="AAM396" s="0"/>
      <c r="AAN396" s="0"/>
      <c r="AAO396" s="0"/>
      <c r="AAP396" s="0"/>
      <c r="AAQ396" s="0"/>
      <c r="AAR396" s="0"/>
      <c r="AAS396" s="0"/>
      <c r="AAT396" s="0"/>
      <c r="AAU396" s="0"/>
      <c r="AAV396" s="0"/>
      <c r="AAW396" s="0"/>
      <c r="AAX396" s="0"/>
      <c r="AAY396" s="0"/>
      <c r="AAZ396" s="0"/>
      <c r="ABA396" s="0"/>
      <c r="ABB396" s="0"/>
      <c r="ABC396" s="0"/>
      <c r="ABD396" s="0"/>
      <c r="ABE396" s="0"/>
      <c r="ABF396" s="0"/>
      <c r="ABG396" s="0"/>
      <c r="ABH396" s="0"/>
      <c r="ABI396" s="0"/>
      <c r="ABJ396" s="0"/>
      <c r="ABK396" s="0"/>
      <c r="ABL396" s="0"/>
      <c r="ABM396" s="0"/>
      <c r="ABN396" s="0"/>
      <c r="ABO396" s="0"/>
      <c r="ABP396" s="0"/>
      <c r="ABQ396" s="0"/>
      <c r="ABR396" s="0"/>
      <c r="ABS396" s="0"/>
      <c r="ABT396" s="0"/>
      <c r="ABU396" s="0"/>
      <c r="ABV396" s="0"/>
      <c r="ABW396" s="0"/>
      <c r="ABX396" s="0"/>
      <c r="ABY396" s="0"/>
      <c r="ABZ396" s="0"/>
      <c r="ACA396" s="0"/>
      <c r="ACB396" s="0"/>
      <c r="ACC396" s="0"/>
      <c r="ACD396" s="0"/>
      <c r="ACE396" s="0"/>
      <c r="ACF396" s="0"/>
      <c r="ACG396" s="0"/>
      <c r="ACH396" s="0"/>
      <c r="ACI396" s="0"/>
      <c r="ACJ396" s="0"/>
      <c r="ACK396" s="0"/>
      <c r="ACL396" s="0"/>
      <c r="ACM396" s="0"/>
      <c r="ACN396" s="0"/>
      <c r="ACO396" s="0"/>
      <c r="ACP396" s="0"/>
      <c r="ACQ396" s="0"/>
      <c r="ACR396" s="0"/>
      <c r="ACS396" s="0"/>
      <c r="ACT396" s="0"/>
      <c r="ACU396" s="0"/>
      <c r="ACV396" s="0"/>
      <c r="ACW396" s="0"/>
      <c r="ACX396" s="0"/>
      <c r="ACY396" s="0"/>
      <c r="ACZ396" s="0"/>
      <c r="ADA396" s="0"/>
      <c r="ADB396" s="0"/>
      <c r="ADC396" s="0"/>
      <c r="ADD396" s="0"/>
      <c r="ADE396" s="0"/>
      <c r="ADF396" s="0"/>
      <c r="ADG396" s="0"/>
      <c r="ADH396" s="0"/>
      <c r="ADI396" s="0"/>
      <c r="ADJ396" s="0"/>
      <c r="ADK396" s="0"/>
      <c r="ADL396" s="0"/>
      <c r="ADM396" s="0"/>
      <c r="ADN396" s="0"/>
      <c r="ADO396" s="0"/>
      <c r="ADP396" s="0"/>
      <c r="ADQ396" s="0"/>
      <c r="ADR396" s="0"/>
      <c r="ADS396" s="0"/>
      <c r="ADT396" s="0"/>
      <c r="ADU396" s="0"/>
      <c r="ADV396" s="0"/>
      <c r="ADW396" s="0"/>
      <c r="ADX396" s="0"/>
      <c r="ADY396" s="0"/>
      <c r="ADZ396" s="0"/>
      <c r="AEA396" s="0"/>
      <c r="AEB396" s="0"/>
      <c r="AEC396" s="0"/>
    </row>
    <row r="397" customFormat="false" ht="15" hidden="false" customHeight="true" outlineLevel="0" collapsed="false">
      <c r="A397" s="0"/>
      <c r="B397" s="0"/>
      <c r="C397" s="232"/>
      <c r="D397" s="282"/>
      <c r="E397" s="252"/>
      <c r="F397" s="33" t="n">
        <v>1</v>
      </c>
      <c r="G397" s="53" t="n">
        <v>2</v>
      </c>
      <c r="H397" s="62" t="n">
        <v>3</v>
      </c>
      <c r="I397" s="51" t="n">
        <v>4</v>
      </c>
      <c r="J397" s="50" t="n">
        <v>5</v>
      </c>
      <c r="L397" s="254"/>
      <c r="M397" s="5"/>
      <c r="N397" s="4"/>
      <c r="O397" s="5"/>
      <c r="P397" s="255"/>
      <c r="Q397" s="256"/>
      <c r="R397" s="182"/>
      <c r="S397" s="264"/>
      <c r="T397" s="265"/>
      <c r="U397" s="264"/>
      <c r="V397" s="264"/>
      <c r="W397" s="264"/>
      <c r="X397" s="264"/>
      <c r="Y397" s="264"/>
      <c r="Z397" s="264"/>
      <c r="AA397" s="264"/>
      <c r="AB397" s="266"/>
      <c r="AC397" s="0"/>
      <c r="AD397" s="0"/>
      <c r="AE397" s="0"/>
      <c r="AF397" s="0"/>
      <c r="AG397" s="0"/>
      <c r="AH397" s="0"/>
      <c r="AI397" s="0"/>
      <c r="AJ397" s="0"/>
      <c r="AK397" s="0"/>
      <c r="AL397" s="0"/>
      <c r="AM397" s="0"/>
      <c r="AN397" s="0"/>
      <c r="AO397" s="0"/>
      <c r="AP397" s="0"/>
      <c r="AQ397" s="0"/>
      <c r="AR397" s="0"/>
      <c r="AS397" s="0"/>
      <c r="AT397" s="0"/>
      <c r="AU397" s="0"/>
      <c r="AV397" s="0"/>
      <c r="AW397" s="0"/>
      <c r="AX397" s="0"/>
      <c r="AY397" s="0"/>
      <c r="AZ397" s="0"/>
      <c r="BA397" s="0"/>
      <c r="BB397" s="0"/>
      <c r="BC397" s="0"/>
      <c r="BD397" s="0"/>
      <c r="BE397" s="0"/>
      <c r="BF397" s="0"/>
      <c r="BG397" s="0"/>
      <c r="BH397" s="0"/>
      <c r="BI397" s="0"/>
      <c r="BJ397" s="0"/>
      <c r="BK397" s="0"/>
      <c r="BL397" s="0"/>
      <c r="BM397" s="0"/>
      <c r="BN397" s="0"/>
      <c r="BO397" s="0"/>
      <c r="BP397" s="0"/>
      <c r="BQ397" s="0"/>
      <c r="BR397" s="0"/>
      <c r="BS397" s="0"/>
      <c r="BT397" s="0"/>
      <c r="BU397" s="0"/>
      <c r="BV397" s="0"/>
      <c r="BW397" s="0"/>
      <c r="BX397" s="0"/>
      <c r="BY397" s="0"/>
      <c r="BZ397" s="0"/>
      <c r="CA397" s="0"/>
      <c r="CB397" s="0"/>
      <c r="CC397" s="0"/>
      <c r="CD397" s="0"/>
      <c r="CE397" s="0"/>
      <c r="CF397" s="0"/>
      <c r="CG397" s="0"/>
      <c r="CH397" s="0"/>
      <c r="CI397" s="0"/>
      <c r="CJ397" s="0"/>
      <c r="CK397" s="0"/>
      <c r="CL397" s="0"/>
      <c r="CM397" s="0"/>
      <c r="CN397" s="0"/>
      <c r="CO397" s="0"/>
      <c r="CP397" s="0"/>
      <c r="CQ397" s="0"/>
      <c r="CR397" s="0"/>
      <c r="CS397" s="0"/>
      <c r="CT397" s="0"/>
      <c r="CU397" s="0"/>
      <c r="CV397" s="0"/>
      <c r="CW397" s="0"/>
      <c r="CX397" s="0"/>
      <c r="CY397" s="0"/>
      <c r="CZ397" s="0"/>
      <c r="DA397" s="0"/>
      <c r="DB397" s="0"/>
      <c r="DC397" s="0"/>
      <c r="DD397" s="0"/>
      <c r="DE397" s="0"/>
      <c r="DF397" s="0"/>
      <c r="DG397" s="0"/>
      <c r="DH397" s="0"/>
      <c r="DI397" s="0"/>
      <c r="DJ397" s="0"/>
      <c r="DK397" s="0"/>
      <c r="DL397" s="0"/>
      <c r="DM397" s="0"/>
      <c r="DN397" s="0"/>
      <c r="DO397" s="0"/>
      <c r="DP397" s="0"/>
      <c r="DQ397" s="0"/>
      <c r="DR397" s="0"/>
      <c r="DS397" s="0"/>
      <c r="DT397" s="0"/>
      <c r="DU397" s="0"/>
      <c r="DV397" s="0"/>
      <c r="DW397" s="0"/>
      <c r="DX397" s="0"/>
      <c r="DY397" s="0"/>
      <c r="DZ397" s="0"/>
      <c r="EA397" s="0"/>
      <c r="EB397" s="0"/>
      <c r="EC397" s="0"/>
      <c r="ED397" s="0"/>
      <c r="EE397" s="0"/>
      <c r="EF397" s="0"/>
      <c r="EG397" s="0"/>
      <c r="EH397" s="0"/>
      <c r="EI397" s="0"/>
      <c r="EJ397" s="0"/>
      <c r="EK397" s="0"/>
      <c r="EL397" s="0"/>
      <c r="EM397" s="0"/>
      <c r="EN397" s="0"/>
      <c r="EO397" s="0"/>
      <c r="EP397" s="0"/>
      <c r="EQ397" s="0"/>
      <c r="ER397" s="0"/>
      <c r="ES397" s="0"/>
      <c r="ET397" s="0"/>
      <c r="EU397" s="0"/>
      <c r="EV397" s="0"/>
      <c r="EW397" s="0"/>
      <c r="EX397" s="0"/>
      <c r="EY397" s="0"/>
      <c r="EZ397" s="0"/>
      <c r="FA397" s="0"/>
      <c r="FB397" s="0"/>
      <c r="FC397" s="0"/>
      <c r="FD397" s="0"/>
      <c r="FE397" s="0"/>
      <c r="FF397" s="0"/>
      <c r="FG397" s="0"/>
      <c r="FH397" s="0"/>
      <c r="FI397" s="0"/>
      <c r="FJ397" s="0"/>
      <c r="FK397" s="0"/>
      <c r="FL397" s="0"/>
      <c r="FM397" s="0"/>
      <c r="FN397" s="0"/>
      <c r="FO397" s="0"/>
      <c r="FP397" s="0"/>
      <c r="FQ397" s="0"/>
      <c r="FR397" s="0"/>
      <c r="FS397" s="0"/>
      <c r="FT397" s="0"/>
      <c r="FU397" s="0"/>
      <c r="FV397" s="0"/>
      <c r="FW397" s="0"/>
      <c r="FX397" s="0"/>
      <c r="FY397" s="0"/>
      <c r="FZ397" s="0"/>
      <c r="GA397" s="0"/>
      <c r="GB397" s="0"/>
      <c r="GC397" s="0"/>
      <c r="GD397" s="0"/>
      <c r="GE397" s="0"/>
      <c r="GF397" s="0"/>
      <c r="GG397" s="0"/>
      <c r="GH397" s="0"/>
      <c r="GI397" s="0"/>
      <c r="GJ397" s="0"/>
      <c r="GK397" s="0"/>
      <c r="GL397" s="0"/>
      <c r="GM397" s="0"/>
      <c r="GN397" s="0"/>
      <c r="GO397" s="0"/>
      <c r="GP397" s="0"/>
      <c r="GQ397" s="0"/>
      <c r="GR397" s="0"/>
      <c r="GS397" s="0"/>
      <c r="GT397" s="0"/>
      <c r="GU397" s="0"/>
      <c r="GV397" s="0"/>
      <c r="GW397" s="0"/>
      <c r="GX397" s="0"/>
      <c r="GY397" s="0"/>
      <c r="GZ397" s="0"/>
      <c r="HA397" s="0"/>
      <c r="HB397" s="0"/>
      <c r="HC397" s="0"/>
      <c r="HD397" s="0"/>
      <c r="HE397" s="0"/>
      <c r="HF397" s="0"/>
      <c r="HG397" s="0"/>
      <c r="HH397" s="0"/>
      <c r="HI397" s="0"/>
      <c r="HJ397" s="0"/>
      <c r="HK397" s="0"/>
      <c r="HL397" s="0"/>
      <c r="HM397" s="0"/>
      <c r="HN397" s="0"/>
      <c r="HO397" s="0"/>
      <c r="HP397" s="0"/>
      <c r="HQ397" s="0"/>
      <c r="HR397" s="0"/>
      <c r="HS397" s="0"/>
      <c r="HT397" s="0"/>
      <c r="HU397" s="0"/>
      <c r="HV397" s="0"/>
      <c r="HW397" s="0"/>
      <c r="HX397" s="0"/>
      <c r="HY397" s="0"/>
      <c r="HZ397" s="0"/>
      <c r="IA397" s="0"/>
      <c r="IB397" s="0"/>
      <c r="IC397" s="0"/>
      <c r="ID397" s="0"/>
      <c r="IE397" s="0"/>
      <c r="IF397" s="0"/>
      <c r="IG397" s="0"/>
      <c r="IH397" s="0"/>
      <c r="II397" s="0"/>
      <c r="IJ397" s="0"/>
      <c r="IK397" s="0"/>
      <c r="IL397" s="0"/>
      <c r="IM397" s="0"/>
      <c r="IN397" s="0"/>
      <c r="IO397" s="0"/>
      <c r="IP397" s="0"/>
      <c r="IQ397" s="0"/>
      <c r="IR397" s="0"/>
      <c r="IS397" s="0"/>
      <c r="IT397" s="0"/>
      <c r="IU397" s="0"/>
      <c r="IV397" s="0"/>
      <c r="IW397" s="0"/>
      <c r="IX397" s="0"/>
      <c r="IY397" s="0"/>
      <c r="IZ397" s="0"/>
      <c r="JA397" s="0"/>
      <c r="JB397" s="0"/>
      <c r="JC397" s="0"/>
      <c r="JD397" s="0"/>
      <c r="JE397" s="0"/>
      <c r="JF397" s="0"/>
      <c r="JG397" s="0"/>
      <c r="JH397" s="0"/>
      <c r="JI397" s="0"/>
      <c r="JJ397" s="0"/>
      <c r="JK397" s="0"/>
      <c r="JL397" s="0"/>
      <c r="JM397" s="0"/>
      <c r="JN397" s="0"/>
      <c r="JO397" s="0"/>
      <c r="JP397" s="0"/>
      <c r="JQ397" s="0"/>
      <c r="JR397" s="0"/>
      <c r="JS397" s="0"/>
      <c r="JT397" s="0"/>
      <c r="JU397" s="0"/>
      <c r="JV397" s="0"/>
      <c r="JW397" s="0"/>
      <c r="JX397" s="0"/>
      <c r="JY397" s="0"/>
      <c r="JZ397" s="0"/>
      <c r="KA397" s="0"/>
      <c r="KB397" s="0"/>
      <c r="KC397" s="0"/>
      <c r="KD397" s="0"/>
      <c r="KE397" s="0"/>
      <c r="KF397" s="0"/>
      <c r="KG397" s="0"/>
      <c r="KH397" s="0"/>
      <c r="KI397" s="0"/>
      <c r="KJ397" s="0"/>
      <c r="KK397" s="0"/>
      <c r="KL397" s="0"/>
      <c r="KM397" s="0"/>
      <c r="KN397" s="0"/>
      <c r="KO397" s="0"/>
      <c r="KP397" s="0"/>
      <c r="KQ397" s="0"/>
      <c r="KR397" s="0"/>
      <c r="KS397" s="0"/>
      <c r="KT397" s="0"/>
      <c r="KU397" s="0"/>
      <c r="KV397" s="0"/>
      <c r="KW397" s="0"/>
      <c r="KX397" s="0"/>
      <c r="KY397" s="0"/>
      <c r="KZ397" s="0"/>
      <c r="LA397" s="0"/>
      <c r="LB397" s="0"/>
      <c r="LC397" s="0"/>
      <c r="LD397" s="0"/>
      <c r="LE397" s="0"/>
      <c r="LF397" s="0"/>
      <c r="LG397" s="0"/>
      <c r="LH397" s="0"/>
      <c r="LI397" s="0"/>
      <c r="LJ397" s="0"/>
      <c r="LK397" s="0"/>
      <c r="LL397" s="0"/>
      <c r="LM397" s="0"/>
      <c r="LN397" s="0"/>
      <c r="LO397" s="0"/>
      <c r="LP397" s="0"/>
      <c r="LQ397" s="0"/>
      <c r="LR397" s="0"/>
      <c r="LS397" s="0"/>
      <c r="LT397" s="0"/>
      <c r="LU397" s="0"/>
      <c r="LV397" s="0"/>
      <c r="LW397" s="0"/>
      <c r="LX397" s="0"/>
      <c r="LY397" s="0"/>
      <c r="LZ397" s="0"/>
      <c r="MA397" s="0"/>
      <c r="MB397" s="0"/>
      <c r="MC397" s="0"/>
      <c r="MD397" s="0"/>
      <c r="ME397" s="0"/>
      <c r="MF397" s="0"/>
      <c r="MG397" s="0"/>
      <c r="MH397" s="0"/>
      <c r="MI397" s="0"/>
      <c r="MJ397" s="0"/>
      <c r="MK397" s="0"/>
      <c r="ML397" s="0"/>
      <c r="MM397" s="0"/>
      <c r="MN397" s="0"/>
      <c r="MO397" s="0"/>
      <c r="MP397" s="0"/>
      <c r="MQ397" s="0"/>
      <c r="MR397" s="0"/>
      <c r="MS397" s="0"/>
      <c r="MT397" s="0"/>
      <c r="MU397" s="0"/>
      <c r="MV397" s="0"/>
      <c r="MW397" s="0"/>
      <c r="MX397" s="0"/>
      <c r="MY397" s="0"/>
      <c r="MZ397" s="0"/>
      <c r="NA397" s="0"/>
      <c r="NB397" s="0"/>
      <c r="NC397" s="0"/>
      <c r="ND397" s="0"/>
      <c r="NE397" s="0"/>
      <c r="NF397" s="0"/>
      <c r="NG397" s="0"/>
      <c r="NH397" s="0"/>
      <c r="NI397" s="0"/>
      <c r="NJ397" s="0"/>
      <c r="NK397" s="0"/>
      <c r="NL397" s="0"/>
      <c r="NM397" s="0"/>
      <c r="NN397" s="0"/>
      <c r="NO397" s="0"/>
      <c r="NP397" s="0"/>
      <c r="NQ397" s="0"/>
      <c r="NR397" s="0"/>
      <c r="NS397" s="0"/>
      <c r="NT397" s="0"/>
      <c r="NU397" s="0"/>
      <c r="NV397" s="0"/>
      <c r="NW397" s="0"/>
      <c r="NX397" s="0"/>
      <c r="NY397" s="0"/>
      <c r="NZ397" s="0"/>
      <c r="OA397" s="0"/>
      <c r="OB397" s="0"/>
      <c r="OC397" s="0"/>
      <c r="OD397" s="0"/>
      <c r="OE397" s="0"/>
      <c r="OF397" s="0"/>
      <c r="OG397" s="0"/>
      <c r="OH397" s="0"/>
      <c r="OI397" s="0"/>
      <c r="OJ397" s="0"/>
      <c r="OK397" s="0"/>
      <c r="OL397" s="0"/>
      <c r="OM397" s="0"/>
      <c r="ON397" s="0"/>
      <c r="OO397" s="0"/>
      <c r="OP397" s="0"/>
      <c r="OQ397" s="0"/>
      <c r="OR397" s="0"/>
      <c r="OS397" s="0"/>
      <c r="OT397" s="0"/>
      <c r="OU397" s="0"/>
      <c r="OV397" s="0"/>
      <c r="OW397" s="0"/>
      <c r="OX397" s="0"/>
      <c r="OY397" s="0"/>
      <c r="OZ397" s="0"/>
      <c r="PA397" s="0"/>
      <c r="PB397" s="0"/>
      <c r="PC397" s="0"/>
      <c r="PD397" s="0"/>
      <c r="PE397" s="0"/>
      <c r="PF397" s="0"/>
      <c r="PG397" s="0"/>
      <c r="PH397" s="0"/>
      <c r="PI397" s="0"/>
      <c r="PJ397" s="0"/>
      <c r="PK397" s="0"/>
      <c r="PL397" s="0"/>
      <c r="PM397" s="0"/>
      <c r="PN397" s="0"/>
      <c r="PO397" s="0"/>
      <c r="PP397" s="0"/>
      <c r="PQ397" s="0"/>
      <c r="PR397" s="0"/>
      <c r="PS397" s="0"/>
      <c r="PT397" s="0"/>
      <c r="PU397" s="0"/>
      <c r="PV397" s="0"/>
      <c r="PW397" s="0"/>
      <c r="PX397" s="0"/>
      <c r="PY397" s="0"/>
      <c r="PZ397" s="0"/>
      <c r="QA397" s="0"/>
      <c r="QB397" s="0"/>
      <c r="QC397" s="0"/>
      <c r="QD397" s="0"/>
      <c r="QE397" s="0"/>
      <c r="QF397" s="0"/>
      <c r="QG397" s="0"/>
      <c r="QH397" s="0"/>
      <c r="QI397" s="0"/>
      <c r="QJ397" s="0"/>
      <c r="QK397" s="0"/>
      <c r="QL397" s="0"/>
      <c r="QM397" s="0"/>
      <c r="QN397" s="0"/>
      <c r="QO397" s="0"/>
      <c r="QP397" s="0"/>
      <c r="QQ397" s="0"/>
      <c r="QR397" s="0"/>
      <c r="QS397" s="0"/>
      <c r="QT397" s="0"/>
      <c r="QU397" s="0"/>
      <c r="QV397" s="0"/>
      <c r="QW397" s="0"/>
      <c r="QX397" s="0"/>
      <c r="QY397" s="0"/>
      <c r="QZ397" s="0"/>
      <c r="RA397" s="0"/>
      <c r="RB397" s="0"/>
      <c r="RC397" s="0"/>
      <c r="RD397" s="0"/>
      <c r="RE397" s="0"/>
      <c r="RF397" s="0"/>
      <c r="RG397" s="0"/>
      <c r="RH397" s="0"/>
      <c r="RI397" s="0"/>
      <c r="RJ397" s="0"/>
      <c r="RK397" s="0"/>
      <c r="RL397" s="0"/>
      <c r="RM397" s="0"/>
      <c r="RN397" s="0"/>
      <c r="RO397" s="0"/>
      <c r="RP397" s="0"/>
      <c r="RQ397" s="0"/>
      <c r="RR397" s="0"/>
      <c r="RS397" s="0"/>
      <c r="RT397" s="0"/>
      <c r="RU397" s="0"/>
      <c r="RV397" s="0"/>
      <c r="RW397" s="0"/>
      <c r="RX397" s="0"/>
      <c r="RY397" s="0"/>
      <c r="RZ397" s="0"/>
      <c r="SA397" s="0"/>
      <c r="SB397" s="0"/>
      <c r="SC397" s="0"/>
      <c r="SD397" s="0"/>
      <c r="SE397" s="0"/>
      <c r="SF397" s="0"/>
      <c r="SG397" s="0"/>
      <c r="SH397" s="0"/>
      <c r="SI397" s="0"/>
      <c r="SJ397" s="0"/>
      <c r="SK397" s="0"/>
      <c r="SL397" s="0"/>
      <c r="SM397" s="0"/>
      <c r="SN397" s="0"/>
      <c r="SO397" s="0"/>
      <c r="SP397" s="0"/>
      <c r="SQ397" s="0"/>
      <c r="SR397" s="0"/>
      <c r="SS397" s="0"/>
      <c r="ST397" s="0"/>
      <c r="SU397" s="0"/>
      <c r="SV397" s="0"/>
      <c r="SW397" s="0"/>
      <c r="SX397" s="0"/>
      <c r="SY397" s="0"/>
      <c r="SZ397" s="0"/>
      <c r="TA397" s="0"/>
      <c r="TB397" s="0"/>
      <c r="TC397" s="0"/>
      <c r="TD397" s="0"/>
      <c r="TE397" s="0"/>
      <c r="TF397" s="0"/>
      <c r="TG397" s="0"/>
      <c r="TH397" s="0"/>
      <c r="TI397" s="0"/>
      <c r="TJ397" s="0"/>
      <c r="TK397" s="0"/>
      <c r="TL397" s="0"/>
      <c r="TM397" s="0"/>
      <c r="TN397" s="0"/>
      <c r="TO397" s="0"/>
      <c r="TP397" s="0"/>
      <c r="TQ397" s="0"/>
      <c r="TR397" s="0"/>
      <c r="TS397" s="0"/>
      <c r="TT397" s="0"/>
      <c r="TU397" s="0"/>
      <c r="TV397" s="0"/>
      <c r="TW397" s="0"/>
      <c r="TX397" s="0"/>
      <c r="TY397" s="0"/>
      <c r="TZ397" s="0"/>
      <c r="UA397" s="0"/>
      <c r="UB397" s="0"/>
      <c r="UC397" s="0"/>
      <c r="UD397" s="0"/>
      <c r="UE397" s="0"/>
      <c r="UF397" s="0"/>
      <c r="UG397" s="0"/>
      <c r="UH397" s="0"/>
      <c r="UI397" s="0"/>
      <c r="UJ397" s="0"/>
      <c r="UK397" s="0"/>
      <c r="UL397" s="0"/>
      <c r="UM397" s="0"/>
      <c r="UN397" s="0"/>
      <c r="UO397" s="0"/>
      <c r="UP397" s="0"/>
      <c r="UQ397" s="0"/>
      <c r="UR397" s="0"/>
      <c r="US397" s="0"/>
      <c r="UT397" s="0"/>
      <c r="UU397" s="0"/>
      <c r="UV397" s="0"/>
      <c r="UW397" s="0"/>
      <c r="UX397" s="0"/>
      <c r="UY397" s="0"/>
      <c r="UZ397" s="0"/>
      <c r="VA397" s="0"/>
      <c r="VB397" s="0"/>
      <c r="VC397" s="0"/>
      <c r="VD397" s="0"/>
      <c r="VE397" s="0"/>
      <c r="VF397" s="0"/>
      <c r="VG397" s="0"/>
      <c r="VH397" s="0"/>
      <c r="VI397" s="0"/>
      <c r="VJ397" s="0"/>
      <c r="VK397" s="0"/>
      <c r="VL397" s="0"/>
      <c r="VM397" s="0"/>
      <c r="VN397" s="0"/>
      <c r="VO397" s="0"/>
      <c r="VP397" s="0"/>
      <c r="VQ397" s="0"/>
      <c r="VR397" s="0"/>
      <c r="VS397" s="0"/>
      <c r="VT397" s="0"/>
      <c r="VU397" s="0"/>
      <c r="VV397" s="0"/>
      <c r="VW397" s="0"/>
      <c r="VX397" s="0"/>
      <c r="VY397" s="0"/>
      <c r="VZ397" s="0"/>
      <c r="WA397" s="0"/>
      <c r="WB397" s="0"/>
      <c r="WC397" s="0"/>
      <c r="WD397" s="0"/>
      <c r="WE397" s="0"/>
      <c r="WF397" s="0"/>
      <c r="WG397" s="0"/>
      <c r="WH397" s="0"/>
      <c r="WI397" s="0"/>
      <c r="WJ397" s="0"/>
      <c r="WK397" s="0"/>
      <c r="WL397" s="0"/>
      <c r="WM397" s="0"/>
      <c r="WN397" s="0"/>
      <c r="WO397" s="0"/>
      <c r="WP397" s="0"/>
      <c r="WQ397" s="0"/>
      <c r="WR397" s="0"/>
      <c r="WS397" s="0"/>
      <c r="WT397" s="0"/>
      <c r="WU397" s="0"/>
      <c r="WV397" s="0"/>
      <c r="WW397" s="0"/>
      <c r="WX397" s="0"/>
      <c r="WY397" s="0"/>
      <c r="WZ397" s="0"/>
      <c r="XA397" s="0"/>
      <c r="XB397" s="0"/>
      <c r="XC397" s="0"/>
      <c r="XD397" s="0"/>
      <c r="XE397" s="0"/>
      <c r="XF397" s="0"/>
      <c r="XG397" s="0"/>
      <c r="XH397" s="0"/>
      <c r="XI397" s="0"/>
      <c r="XJ397" s="0"/>
      <c r="XK397" s="0"/>
      <c r="XL397" s="0"/>
      <c r="XM397" s="0"/>
      <c r="XN397" s="0"/>
      <c r="XO397" s="0"/>
      <c r="XP397" s="0"/>
      <c r="XQ397" s="0"/>
      <c r="XR397" s="0"/>
      <c r="XS397" s="0"/>
      <c r="XT397" s="0"/>
      <c r="XU397" s="0"/>
      <c r="XV397" s="0"/>
      <c r="XW397" s="0"/>
      <c r="XX397" s="0"/>
      <c r="XY397" s="0"/>
      <c r="XZ397" s="0"/>
      <c r="YA397" s="0"/>
      <c r="YB397" s="0"/>
      <c r="YC397" s="0"/>
      <c r="YD397" s="0"/>
      <c r="YE397" s="0"/>
      <c r="YF397" s="0"/>
      <c r="YG397" s="0"/>
      <c r="YH397" s="0"/>
      <c r="YI397" s="0"/>
      <c r="YJ397" s="0"/>
      <c r="YK397" s="0"/>
      <c r="YL397" s="0"/>
      <c r="YM397" s="0"/>
      <c r="YN397" s="0"/>
      <c r="YO397" s="0"/>
      <c r="YP397" s="0"/>
      <c r="YQ397" s="0"/>
      <c r="YR397" s="0"/>
      <c r="YS397" s="0"/>
      <c r="YT397" s="0"/>
      <c r="YU397" s="0"/>
      <c r="YV397" s="0"/>
      <c r="YW397" s="0"/>
      <c r="YX397" s="0"/>
      <c r="YY397" s="0"/>
      <c r="YZ397" s="0"/>
      <c r="ZA397" s="0"/>
      <c r="ZB397" s="0"/>
      <c r="ZC397" s="0"/>
      <c r="ZD397" s="0"/>
      <c r="ZE397" s="0"/>
      <c r="ZF397" s="0"/>
      <c r="ZG397" s="0"/>
      <c r="ZH397" s="0"/>
      <c r="ZI397" s="0"/>
      <c r="ZJ397" s="0"/>
      <c r="ZK397" s="0"/>
      <c r="ZL397" s="0"/>
      <c r="ZM397" s="0"/>
      <c r="ZN397" s="0"/>
      <c r="ZO397" s="0"/>
      <c r="ZP397" s="0"/>
      <c r="ZQ397" s="0"/>
      <c r="ZR397" s="0"/>
      <c r="ZS397" s="0"/>
      <c r="ZT397" s="0"/>
      <c r="ZU397" s="0"/>
      <c r="ZV397" s="0"/>
      <c r="ZW397" s="0"/>
      <c r="ZX397" s="0"/>
      <c r="ZY397" s="0"/>
      <c r="ZZ397" s="0"/>
      <c r="AAA397" s="0"/>
      <c r="AAB397" s="0"/>
      <c r="AAC397" s="0"/>
      <c r="AAD397" s="0"/>
      <c r="AAE397" s="0"/>
      <c r="AAF397" s="0"/>
      <c r="AAG397" s="0"/>
      <c r="AAH397" s="0"/>
      <c r="AAI397" s="0"/>
      <c r="AAJ397" s="0"/>
      <c r="AAK397" s="0"/>
      <c r="AAL397" s="0"/>
      <c r="AAM397" s="0"/>
      <c r="AAN397" s="0"/>
      <c r="AAO397" s="0"/>
      <c r="AAP397" s="0"/>
      <c r="AAQ397" s="0"/>
      <c r="AAR397" s="0"/>
      <c r="AAS397" s="0"/>
      <c r="AAT397" s="0"/>
      <c r="AAU397" s="0"/>
      <c r="AAV397" s="0"/>
      <c r="AAW397" s="0"/>
      <c r="AAX397" s="0"/>
      <c r="AAY397" s="0"/>
      <c r="AAZ397" s="0"/>
      <c r="ABA397" s="0"/>
      <c r="ABB397" s="0"/>
      <c r="ABC397" s="0"/>
      <c r="ABD397" s="0"/>
      <c r="ABE397" s="0"/>
      <c r="ABF397" s="0"/>
      <c r="ABG397" s="0"/>
      <c r="ABH397" s="0"/>
      <c r="ABI397" s="0"/>
      <c r="ABJ397" s="0"/>
      <c r="ABK397" s="0"/>
      <c r="ABL397" s="0"/>
      <c r="ABM397" s="0"/>
      <c r="ABN397" s="0"/>
      <c r="ABO397" s="0"/>
      <c r="ABP397" s="0"/>
      <c r="ABQ397" s="0"/>
      <c r="ABR397" s="0"/>
      <c r="ABS397" s="0"/>
      <c r="ABT397" s="0"/>
      <c r="ABU397" s="0"/>
      <c r="ABV397" s="0"/>
      <c r="ABW397" s="0"/>
      <c r="ABX397" s="0"/>
      <c r="ABY397" s="0"/>
      <c r="ABZ397" s="0"/>
      <c r="ACA397" s="0"/>
      <c r="ACB397" s="0"/>
      <c r="ACC397" s="0"/>
      <c r="ACD397" s="0"/>
      <c r="ACE397" s="0"/>
      <c r="ACF397" s="0"/>
      <c r="ACG397" s="0"/>
      <c r="ACH397" s="0"/>
      <c r="ACI397" s="0"/>
      <c r="ACJ397" s="0"/>
      <c r="ACK397" s="0"/>
      <c r="ACL397" s="0"/>
      <c r="ACM397" s="0"/>
      <c r="ACN397" s="0"/>
      <c r="ACO397" s="0"/>
      <c r="ACP397" s="0"/>
      <c r="ACQ397" s="0"/>
      <c r="ACR397" s="0"/>
      <c r="ACS397" s="0"/>
      <c r="ACT397" s="0"/>
      <c r="ACU397" s="0"/>
      <c r="ACV397" s="0"/>
      <c r="ACW397" s="0"/>
      <c r="ACX397" s="0"/>
      <c r="ACY397" s="0"/>
      <c r="ACZ397" s="0"/>
      <c r="ADA397" s="0"/>
      <c r="ADB397" s="0"/>
      <c r="ADC397" s="0"/>
      <c r="ADD397" s="0"/>
      <c r="ADE397" s="0"/>
      <c r="ADF397" s="0"/>
      <c r="ADG397" s="0"/>
      <c r="ADH397" s="0"/>
      <c r="ADI397" s="0"/>
      <c r="ADJ397" s="0"/>
      <c r="ADK397" s="0"/>
      <c r="ADL397" s="0"/>
      <c r="ADM397" s="0"/>
      <c r="ADN397" s="0"/>
      <c r="ADO397" s="0"/>
      <c r="ADP397" s="0"/>
      <c r="ADQ397" s="0"/>
      <c r="ADR397" s="0"/>
      <c r="ADS397" s="0"/>
      <c r="ADT397" s="0"/>
      <c r="ADU397" s="0"/>
      <c r="ADV397" s="0"/>
      <c r="ADW397" s="0"/>
      <c r="ADX397" s="0"/>
      <c r="ADY397" s="0"/>
      <c r="ADZ397" s="0"/>
      <c r="AEA397" s="0"/>
      <c r="AEB397" s="0"/>
      <c r="AEC397" s="0"/>
    </row>
    <row r="398" customFormat="false" ht="15" hidden="false" customHeight="true" outlineLevel="0" collapsed="false">
      <c r="A398" s="0"/>
      <c r="B398" s="0"/>
      <c r="C398" s="232"/>
      <c r="D398" s="283"/>
      <c r="E398" s="257" t="s">
        <v>814</v>
      </c>
      <c r="F398" s="12" t="s">
        <v>33</v>
      </c>
      <c r="G398" s="12" t="s">
        <v>33</v>
      </c>
      <c r="H398" s="12" t="s">
        <v>33</v>
      </c>
      <c r="I398" s="12" t="s">
        <v>33</v>
      </c>
      <c r="J398" s="12" t="s">
        <v>33</v>
      </c>
      <c r="K398" s="253" t="s">
        <v>33</v>
      </c>
      <c r="L398" s="284"/>
      <c r="M398" s="5"/>
      <c r="N398" s="4"/>
      <c r="O398" s="5"/>
      <c r="P398" s="255"/>
      <c r="Q398" s="256"/>
      <c r="R398" s="182"/>
      <c r="S398" s="264"/>
      <c r="T398" s="265"/>
      <c r="U398" s="264"/>
      <c r="V398" s="264"/>
      <c r="W398" s="264"/>
      <c r="X398" s="264"/>
      <c r="Y398" s="264"/>
      <c r="Z398" s="264"/>
      <c r="AA398" s="264"/>
      <c r="AB398" s="266"/>
      <c r="AC398" s="0"/>
      <c r="AD398" s="0"/>
      <c r="AE398" s="0"/>
      <c r="AF398" s="0"/>
      <c r="AG398" s="0"/>
      <c r="AH398" s="0"/>
      <c r="AI398" s="0"/>
      <c r="AJ398" s="0"/>
      <c r="AK398" s="0"/>
      <c r="AL398" s="0"/>
      <c r="AM398" s="0"/>
      <c r="AN398" s="0"/>
      <c r="AO398" s="0"/>
      <c r="AP398" s="0"/>
      <c r="AQ398" s="0"/>
      <c r="AR398" s="0"/>
      <c r="AS398" s="0"/>
      <c r="AT398" s="0"/>
      <c r="AU398" s="0"/>
      <c r="AV398" s="0"/>
      <c r="AW398" s="0"/>
      <c r="AX398" s="0"/>
      <c r="AY398" s="0"/>
      <c r="AZ398" s="0"/>
      <c r="BA398" s="0"/>
      <c r="BB398" s="0"/>
      <c r="BC398" s="0"/>
      <c r="BD398" s="0"/>
      <c r="BE398" s="0"/>
      <c r="BF398" s="0"/>
      <c r="BG398" s="0"/>
      <c r="BH398" s="0"/>
      <c r="BI398" s="0"/>
      <c r="BJ398" s="0"/>
      <c r="BK398" s="0"/>
      <c r="BL398" s="0"/>
      <c r="BM398" s="0"/>
      <c r="BN398" s="0"/>
      <c r="BO398" s="0"/>
      <c r="BP398" s="0"/>
      <c r="BQ398" s="0"/>
      <c r="BR398" s="0"/>
      <c r="BS398" s="0"/>
      <c r="BT398" s="0"/>
      <c r="BU398" s="0"/>
      <c r="BV398" s="0"/>
      <c r="BW398" s="0"/>
      <c r="BX398" s="0"/>
      <c r="BY398" s="0"/>
      <c r="BZ398" s="0"/>
      <c r="CA398" s="0"/>
      <c r="CB398" s="0"/>
      <c r="CC398" s="0"/>
      <c r="CD398" s="0"/>
      <c r="CE398" s="0"/>
      <c r="CF398" s="0"/>
      <c r="CG398" s="0"/>
      <c r="CH398" s="0"/>
      <c r="CI398" s="0"/>
      <c r="CJ398" s="0"/>
      <c r="CK398" s="0"/>
      <c r="CL398" s="0"/>
      <c r="CM398" s="0"/>
      <c r="CN398" s="0"/>
      <c r="CO398" s="0"/>
      <c r="CP398" s="0"/>
      <c r="CQ398" s="0"/>
      <c r="CR398" s="0"/>
      <c r="CS398" s="0"/>
      <c r="CT398" s="0"/>
      <c r="CU398" s="0"/>
      <c r="CV398" s="0"/>
      <c r="CW398" s="0"/>
      <c r="CX398" s="0"/>
      <c r="CY398" s="0"/>
      <c r="CZ398" s="0"/>
      <c r="DA398" s="0"/>
      <c r="DB398" s="0"/>
      <c r="DC398" s="0"/>
      <c r="DD398" s="0"/>
      <c r="DE398" s="0"/>
      <c r="DF398" s="0"/>
      <c r="DG398" s="0"/>
      <c r="DH398" s="0"/>
      <c r="DI398" s="0"/>
      <c r="DJ398" s="0"/>
      <c r="DK398" s="0"/>
      <c r="DL398" s="0"/>
      <c r="DM398" s="0"/>
      <c r="DN398" s="0"/>
      <c r="DO398" s="0"/>
      <c r="DP398" s="0"/>
      <c r="DQ398" s="0"/>
      <c r="DR398" s="0"/>
      <c r="DS398" s="0"/>
      <c r="DT398" s="0"/>
      <c r="DU398" s="0"/>
      <c r="DV398" s="0"/>
      <c r="DW398" s="0"/>
      <c r="DX398" s="0"/>
      <c r="DY398" s="0"/>
      <c r="DZ398" s="0"/>
      <c r="EA398" s="0"/>
      <c r="EB398" s="0"/>
      <c r="EC398" s="0"/>
      <c r="ED398" s="0"/>
      <c r="EE398" s="0"/>
      <c r="EF398" s="0"/>
      <c r="EG398" s="0"/>
      <c r="EH398" s="0"/>
      <c r="EI398" s="0"/>
      <c r="EJ398" s="0"/>
      <c r="EK398" s="0"/>
      <c r="EL398" s="0"/>
      <c r="EM398" s="0"/>
      <c r="EN398" s="0"/>
      <c r="EO398" s="0"/>
      <c r="EP398" s="0"/>
      <c r="EQ398" s="0"/>
      <c r="ER398" s="0"/>
      <c r="ES398" s="0"/>
      <c r="ET398" s="0"/>
      <c r="EU398" s="0"/>
      <c r="EV398" s="0"/>
      <c r="EW398" s="0"/>
      <c r="EX398" s="0"/>
      <c r="EY398" s="0"/>
      <c r="EZ398" s="0"/>
      <c r="FA398" s="0"/>
      <c r="FB398" s="0"/>
      <c r="FC398" s="0"/>
      <c r="FD398" s="0"/>
      <c r="FE398" s="0"/>
      <c r="FF398" s="0"/>
      <c r="FG398" s="0"/>
      <c r="FH398" s="0"/>
      <c r="FI398" s="0"/>
      <c r="FJ398" s="0"/>
      <c r="FK398" s="0"/>
      <c r="FL398" s="0"/>
      <c r="FM398" s="0"/>
      <c r="FN398" s="0"/>
      <c r="FO398" s="0"/>
      <c r="FP398" s="0"/>
      <c r="FQ398" s="0"/>
      <c r="FR398" s="0"/>
      <c r="FS398" s="0"/>
      <c r="FT398" s="0"/>
      <c r="FU398" s="0"/>
      <c r="FV398" s="0"/>
      <c r="FW398" s="0"/>
      <c r="FX398" s="0"/>
      <c r="FY398" s="0"/>
      <c r="FZ398" s="0"/>
      <c r="GA398" s="0"/>
      <c r="GB398" s="0"/>
      <c r="GC398" s="0"/>
      <c r="GD398" s="0"/>
      <c r="GE398" s="0"/>
      <c r="GF398" s="0"/>
      <c r="GG398" s="0"/>
      <c r="GH398" s="0"/>
      <c r="GI398" s="0"/>
      <c r="GJ398" s="0"/>
      <c r="GK398" s="0"/>
      <c r="GL398" s="0"/>
      <c r="GM398" s="0"/>
      <c r="GN398" s="0"/>
      <c r="GO398" s="0"/>
      <c r="GP398" s="0"/>
      <c r="GQ398" s="0"/>
      <c r="GR398" s="0"/>
      <c r="GS398" s="0"/>
      <c r="GT398" s="0"/>
      <c r="GU398" s="0"/>
      <c r="GV398" s="0"/>
      <c r="GW398" s="0"/>
      <c r="GX398" s="0"/>
      <c r="GY398" s="0"/>
      <c r="GZ398" s="0"/>
      <c r="HA398" s="0"/>
      <c r="HB398" s="0"/>
      <c r="HC398" s="0"/>
      <c r="HD398" s="0"/>
      <c r="HE398" s="0"/>
      <c r="HF398" s="0"/>
      <c r="HG398" s="0"/>
      <c r="HH398" s="0"/>
      <c r="HI398" s="0"/>
      <c r="HJ398" s="0"/>
      <c r="HK398" s="0"/>
      <c r="HL398" s="0"/>
      <c r="HM398" s="0"/>
      <c r="HN398" s="0"/>
      <c r="HO398" s="0"/>
      <c r="HP398" s="0"/>
      <c r="HQ398" s="0"/>
      <c r="HR398" s="0"/>
      <c r="HS398" s="0"/>
      <c r="HT398" s="0"/>
      <c r="HU398" s="0"/>
      <c r="HV398" s="0"/>
      <c r="HW398" s="0"/>
      <c r="HX398" s="0"/>
      <c r="HY398" s="0"/>
      <c r="HZ398" s="0"/>
      <c r="IA398" s="0"/>
      <c r="IB398" s="0"/>
      <c r="IC398" s="0"/>
      <c r="ID398" s="0"/>
      <c r="IE398" s="0"/>
      <c r="IF398" s="0"/>
      <c r="IG398" s="0"/>
      <c r="IH398" s="0"/>
      <c r="II398" s="0"/>
      <c r="IJ398" s="0"/>
      <c r="IK398" s="0"/>
      <c r="IL398" s="0"/>
      <c r="IM398" s="0"/>
      <c r="IN398" s="0"/>
      <c r="IO398" s="0"/>
      <c r="IP398" s="0"/>
      <c r="IQ398" s="0"/>
      <c r="IR398" s="0"/>
      <c r="IS398" s="0"/>
      <c r="IT398" s="0"/>
      <c r="IU398" s="0"/>
      <c r="IV398" s="0"/>
      <c r="IW398" s="0"/>
      <c r="IX398" s="0"/>
      <c r="IY398" s="0"/>
      <c r="IZ398" s="0"/>
      <c r="JA398" s="0"/>
      <c r="JB398" s="0"/>
      <c r="JC398" s="0"/>
      <c r="JD398" s="0"/>
      <c r="JE398" s="0"/>
      <c r="JF398" s="0"/>
      <c r="JG398" s="0"/>
      <c r="JH398" s="0"/>
      <c r="JI398" s="0"/>
      <c r="JJ398" s="0"/>
      <c r="JK398" s="0"/>
      <c r="JL398" s="0"/>
      <c r="JM398" s="0"/>
      <c r="JN398" s="0"/>
      <c r="JO398" s="0"/>
      <c r="JP398" s="0"/>
      <c r="JQ398" s="0"/>
      <c r="JR398" s="0"/>
      <c r="JS398" s="0"/>
      <c r="JT398" s="0"/>
      <c r="JU398" s="0"/>
      <c r="JV398" s="0"/>
      <c r="JW398" s="0"/>
      <c r="JX398" s="0"/>
      <c r="JY398" s="0"/>
      <c r="JZ398" s="0"/>
      <c r="KA398" s="0"/>
      <c r="KB398" s="0"/>
      <c r="KC398" s="0"/>
      <c r="KD398" s="0"/>
      <c r="KE398" s="0"/>
      <c r="KF398" s="0"/>
      <c r="KG398" s="0"/>
      <c r="KH398" s="0"/>
      <c r="KI398" s="0"/>
      <c r="KJ398" s="0"/>
      <c r="KK398" s="0"/>
      <c r="KL398" s="0"/>
      <c r="KM398" s="0"/>
      <c r="KN398" s="0"/>
      <c r="KO398" s="0"/>
      <c r="KP398" s="0"/>
      <c r="KQ398" s="0"/>
      <c r="KR398" s="0"/>
      <c r="KS398" s="0"/>
      <c r="KT398" s="0"/>
      <c r="KU398" s="0"/>
      <c r="KV398" s="0"/>
      <c r="KW398" s="0"/>
      <c r="KX398" s="0"/>
      <c r="KY398" s="0"/>
      <c r="KZ398" s="0"/>
      <c r="LA398" s="0"/>
      <c r="LB398" s="0"/>
      <c r="LC398" s="0"/>
      <c r="LD398" s="0"/>
      <c r="LE398" s="0"/>
      <c r="LF398" s="0"/>
      <c r="LG398" s="0"/>
      <c r="LH398" s="0"/>
      <c r="LI398" s="0"/>
      <c r="LJ398" s="0"/>
      <c r="LK398" s="0"/>
      <c r="LL398" s="0"/>
      <c r="LM398" s="0"/>
      <c r="LN398" s="0"/>
      <c r="LO398" s="0"/>
      <c r="LP398" s="0"/>
      <c r="LQ398" s="0"/>
      <c r="LR398" s="0"/>
      <c r="LS398" s="0"/>
      <c r="LT398" s="0"/>
      <c r="LU398" s="0"/>
      <c r="LV398" s="0"/>
      <c r="LW398" s="0"/>
      <c r="LX398" s="0"/>
      <c r="LY398" s="0"/>
      <c r="LZ398" s="0"/>
      <c r="MA398" s="0"/>
      <c r="MB398" s="0"/>
      <c r="MC398" s="0"/>
      <c r="MD398" s="0"/>
      <c r="ME398" s="0"/>
      <c r="MF398" s="0"/>
      <c r="MG398" s="0"/>
      <c r="MH398" s="0"/>
      <c r="MI398" s="0"/>
      <c r="MJ398" s="0"/>
      <c r="MK398" s="0"/>
      <c r="ML398" s="0"/>
      <c r="MM398" s="0"/>
      <c r="MN398" s="0"/>
      <c r="MO398" s="0"/>
      <c r="MP398" s="0"/>
      <c r="MQ398" s="0"/>
      <c r="MR398" s="0"/>
      <c r="MS398" s="0"/>
      <c r="MT398" s="0"/>
      <c r="MU398" s="0"/>
      <c r="MV398" s="0"/>
      <c r="MW398" s="0"/>
      <c r="MX398" s="0"/>
      <c r="MY398" s="0"/>
      <c r="MZ398" s="0"/>
      <c r="NA398" s="0"/>
      <c r="NB398" s="0"/>
      <c r="NC398" s="0"/>
      <c r="ND398" s="0"/>
      <c r="NE398" s="0"/>
      <c r="NF398" s="0"/>
      <c r="NG398" s="0"/>
      <c r="NH398" s="0"/>
      <c r="NI398" s="0"/>
      <c r="NJ398" s="0"/>
      <c r="NK398" s="0"/>
      <c r="NL398" s="0"/>
      <c r="NM398" s="0"/>
      <c r="NN398" s="0"/>
      <c r="NO398" s="0"/>
      <c r="NP398" s="0"/>
      <c r="NQ398" s="0"/>
      <c r="NR398" s="0"/>
      <c r="NS398" s="0"/>
      <c r="NT398" s="0"/>
      <c r="NU398" s="0"/>
      <c r="NV398" s="0"/>
      <c r="NW398" s="0"/>
      <c r="NX398" s="0"/>
      <c r="NY398" s="0"/>
      <c r="NZ398" s="0"/>
      <c r="OA398" s="0"/>
      <c r="OB398" s="0"/>
      <c r="OC398" s="0"/>
      <c r="OD398" s="0"/>
      <c r="OE398" s="0"/>
      <c r="OF398" s="0"/>
      <c r="OG398" s="0"/>
      <c r="OH398" s="0"/>
      <c r="OI398" s="0"/>
      <c r="OJ398" s="0"/>
      <c r="OK398" s="0"/>
      <c r="OL398" s="0"/>
      <c r="OM398" s="0"/>
      <c r="ON398" s="0"/>
      <c r="OO398" s="0"/>
      <c r="OP398" s="0"/>
      <c r="OQ398" s="0"/>
      <c r="OR398" s="0"/>
      <c r="OS398" s="0"/>
      <c r="OT398" s="0"/>
      <c r="OU398" s="0"/>
      <c r="OV398" s="0"/>
      <c r="OW398" s="0"/>
      <c r="OX398" s="0"/>
      <c r="OY398" s="0"/>
      <c r="OZ398" s="0"/>
      <c r="PA398" s="0"/>
      <c r="PB398" s="0"/>
      <c r="PC398" s="0"/>
      <c r="PD398" s="0"/>
      <c r="PE398" s="0"/>
      <c r="PF398" s="0"/>
      <c r="PG398" s="0"/>
      <c r="PH398" s="0"/>
      <c r="PI398" s="0"/>
      <c r="PJ398" s="0"/>
      <c r="PK398" s="0"/>
      <c r="PL398" s="0"/>
      <c r="PM398" s="0"/>
      <c r="PN398" s="0"/>
      <c r="PO398" s="0"/>
      <c r="PP398" s="0"/>
      <c r="PQ398" s="0"/>
      <c r="PR398" s="0"/>
      <c r="PS398" s="0"/>
      <c r="PT398" s="0"/>
      <c r="PU398" s="0"/>
      <c r="PV398" s="0"/>
      <c r="PW398" s="0"/>
      <c r="PX398" s="0"/>
      <c r="PY398" s="0"/>
      <c r="PZ398" s="0"/>
      <c r="QA398" s="0"/>
      <c r="QB398" s="0"/>
      <c r="QC398" s="0"/>
      <c r="QD398" s="0"/>
      <c r="QE398" s="0"/>
      <c r="QF398" s="0"/>
      <c r="QG398" s="0"/>
      <c r="QH398" s="0"/>
      <c r="QI398" s="0"/>
      <c r="QJ398" s="0"/>
      <c r="QK398" s="0"/>
      <c r="QL398" s="0"/>
      <c r="QM398" s="0"/>
      <c r="QN398" s="0"/>
      <c r="QO398" s="0"/>
      <c r="QP398" s="0"/>
      <c r="QQ398" s="0"/>
      <c r="QR398" s="0"/>
      <c r="QS398" s="0"/>
      <c r="QT398" s="0"/>
      <c r="QU398" s="0"/>
      <c r="QV398" s="0"/>
      <c r="QW398" s="0"/>
      <c r="QX398" s="0"/>
      <c r="QY398" s="0"/>
      <c r="QZ398" s="0"/>
      <c r="RA398" s="0"/>
      <c r="RB398" s="0"/>
      <c r="RC398" s="0"/>
      <c r="RD398" s="0"/>
      <c r="RE398" s="0"/>
      <c r="RF398" s="0"/>
      <c r="RG398" s="0"/>
      <c r="RH398" s="0"/>
      <c r="RI398" s="0"/>
      <c r="RJ398" s="0"/>
      <c r="RK398" s="0"/>
      <c r="RL398" s="0"/>
      <c r="RM398" s="0"/>
      <c r="RN398" s="0"/>
      <c r="RO398" s="0"/>
      <c r="RP398" s="0"/>
      <c r="RQ398" s="0"/>
      <c r="RR398" s="0"/>
      <c r="RS398" s="0"/>
      <c r="RT398" s="0"/>
      <c r="RU398" s="0"/>
      <c r="RV398" s="0"/>
      <c r="RW398" s="0"/>
      <c r="RX398" s="0"/>
      <c r="RY398" s="0"/>
      <c r="RZ398" s="0"/>
      <c r="SA398" s="0"/>
      <c r="SB398" s="0"/>
      <c r="SC398" s="0"/>
      <c r="SD398" s="0"/>
      <c r="SE398" s="0"/>
      <c r="SF398" s="0"/>
      <c r="SG398" s="0"/>
      <c r="SH398" s="0"/>
      <c r="SI398" s="0"/>
      <c r="SJ398" s="0"/>
      <c r="SK398" s="0"/>
      <c r="SL398" s="0"/>
      <c r="SM398" s="0"/>
      <c r="SN398" s="0"/>
      <c r="SO398" s="0"/>
      <c r="SP398" s="0"/>
      <c r="SQ398" s="0"/>
      <c r="SR398" s="0"/>
      <c r="SS398" s="0"/>
      <c r="ST398" s="0"/>
      <c r="SU398" s="0"/>
      <c r="SV398" s="0"/>
      <c r="SW398" s="0"/>
      <c r="SX398" s="0"/>
      <c r="SY398" s="0"/>
      <c r="SZ398" s="0"/>
      <c r="TA398" s="0"/>
      <c r="TB398" s="0"/>
      <c r="TC398" s="0"/>
      <c r="TD398" s="0"/>
      <c r="TE398" s="0"/>
      <c r="TF398" s="0"/>
      <c r="TG398" s="0"/>
      <c r="TH398" s="0"/>
      <c r="TI398" s="0"/>
      <c r="TJ398" s="0"/>
      <c r="TK398" s="0"/>
      <c r="TL398" s="0"/>
      <c r="TM398" s="0"/>
      <c r="TN398" s="0"/>
      <c r="TO398" s="0"/>
      <c r="TP398" s="0"/>
      <c r="TQ398" s="0"/>
      <c r="TR398" s="0"/>
      <c r="TS398" s="0"/>
      <c r="TT398" s="0"/>
      <c r="TU398" s="0"/>
      <c r="TV398" s="0"/>
      <c r="TW398" s="0"/>
      <c r="TX398" s="0"/>
      <c r="TY398" s="0"/>
      <c r="TZ398" s="0"/>
      <c r="UA398" s="0"/>
      <c r="UB398" s="0"/>
      <c r="UC398" s="0"/>
      <c r="UD398" s="0"/>
      <c r="UE398" s="0"/>
      <c r="UF398" s="0"/>
      <c r="UG398" s="0"/>
      <c r="UH398" s="0"/>
      <c r="UI398" s="0"/>
      <c r="UJ398" s="0"/>
      <c r="UK398" s="0"/>
      <c r="UL398" s="0"/>
      <c r="UM398" s="0"/>
      <c r="UN398" s="0"/>
      <c r="UO398" s="0"/>
      <c r="UP398" s="0"/>
      <c r="UQ398" s="0"/>
      <c r="UR398" s="0"/>
      <c r="US398" s="0"/>
      <c r="UT398" s="0"/>
      <c r="UU398" s="0"/>
      <c r="UV398" s="0"/>
      <c r="UW398" s="0"/>
      <c r="UX398" s="0"/>
      <c r="UY398" s="0"/>
      <c r="UZ398" s="0"/>
      <c r="VA398" s="0"/>
      <c r="VB398" s="0"/>
      <c r="VC398" s="0"/>
      <c r="VD398" s="0"/>
      <c r="VE398" s="0"/>
      <c r="VF398" s="0"/>
      <c r="VG398" s="0"/>
      <c r="VH398" s="0"/>
      <c r="VI398" s="0"/>
      <c r="VJ398" s="0"/>
      <c r="VK398" s="0"/>
      <c r="VL398" s="0"/>
      <c r="VM398" s="0"/>
      <c r="VN398" s="0"/>
      <c r="VO398" s="0"/>
      <c r="VP398" s="0"/>
      <c r="VQ398" s="0"/>
      <c r="VR398" s="0"/>
      <c r="VS398" s="0"/>
      <c r="VT398" s="0"/>
      <c r="VU398" s="0"/>
      <c r="VV398" s="0"/>
      <c r="VW398" s="0"/>
      <c r="VX398" s="0"/>
      <c r="VY398" s="0"/>
      <c r="VZ398" s="0"/>
      <c r="WA398" s="0"/>
      <c r="WB398" s="0"/>
      <c r="WC398" s="0"/>
      <c r="WD398" s="0"/>
      <c r="WE398" s="0"/>
      <c r="WF398" s="0"/>
      <c r="WG398" s="0"/>
      <c r="WH398" s="0"/>
      <c r="WI398" s="0"/>
      <c r="WJ398" s="0"/>
      <c r="WK398" s="0"/>
      <c r="WL398" s="0"/>
      <c r="WM398" s="0"/>
      <c r="WN398" s="0"/>
      <c r="WO398" s="0"/>
      <c r="WP398" s="0"/>
      <c r="WQ398" s="0"/>
      <c r="WR398" s="0"/>
      <c r="WS398" s="0"/>
      <c r="WT398" s="0"/>
      <c r="WU398" s="0"/>
      <c r="WV398" s="0"/>
      <c r="WW398" s="0"/>
      <c r="WX398" s="0"/>
      <c r="WY398" s="0"/>
      <c r="WZ398" s="0"/>
      <c r="XA398" s="0"/>
      <c r="XB398" s="0"/>
      <c r="XC398" s="0"/>
      <c r="XD398" s="0"/>
      <c r="XE398" s="0"/>
      <c r="XF398" s="0"/>
      <c r="XG398" s="0"/>
      <c r="XH398" s="0"/>
      <c r="XI398" s="0"/>
      <c r="XJ398" s="0"/>
      <c r="XK398" s="0"/>
      <c r="XL398" s="0"/>
      <c r="XM398" s="0"/>
      <c r="XN398" s="0"/>
      <c r="XO398" s="0"/>
      <c r="XP398" s="0"/>
      <c r="XQ398" s="0"/>
      <c r="XR398" s="0"/>
      <c r="XS398" s="0"/>
      <c r="XT398" s="0"/>
      <c r="XU398" s="0"/>
      <c r="XV398" s="0"/>
      <c r="XW398" s="0"/>
      <c r="XX398" s="0"/>
      <c r="XY398" s="0"/>
      <c r="XZ398" s="0"/>
      <c r="YA398" s="0"/>
      <c r="YB398" s="0"/>
      <c r="YC398" s="0"/>
      <c r="YD398" s="0"/>
      <c r="YE398" s="0"/>
      <c r="YF398" s="0"/>
      <c r="YG398" s="0"/>
      <c r="YH398" s="0"/>
      <c r="YI398" s="0"/>
      <c r="YJ398" s="0"/>
      <c r="YK398" s="0"/>
      <c r="YL398" s="0"/>
      <c r="YM398" s="0"/>
      <c r="YN398" s="0"/>
      <c r="YO398" s="0"/>
      <c r="YP398" s="0"/>
      <c r="YQ398" s="0"/>
      <c r="YR398" s="0"/>
      <c r="YS398" s="0"/>
      <c r="YT398" s="0"/>
      <c r="YU398" s="0"/>
      <c r="YV398" s="0"/>
      <c r="YW398" s="0"/>
      <c r="YX398" s="0"/>
      <c r="YY398" s="0"/>
      <c r="YZ398" s="0"/>
      <c r="ZA398" s="0"/>
      <c r="ZB398" s="0"/>
      <c r="ZC398" s="0"/>
      <c r="ZD398" s="0"/>
      <c r="ZE398" s="0"/>
      <c r="ZF398" s="0"/>
      <c r="ZG398" s="0"/>
      <c r="ZH398" s="0"/>
      <c r="ZI398" s="0"/>
      <c r="ZJ398" s="0"/>
      <c r="ZK398" s="0"/>
      <c r="ZL398" s="0"/>
      <c r="ZM398" s="0"/>
      <c r="ZN398" s="0"/>
      <c r="ZO398" s="0"/>
      <c r="ZP398" s="0"/>
      <c r="ZQ398" s="0"/>
      <c r="ZR398" s="0"/>
      <c r="ZS398" s="0"/>
      <c r="ZT398" s="0"/>
      <c r="ZU398" s="0"/>
      <c r="ZV398" s="0"/>
      <c r="ZW398" s="0"/>
      <c r="ZX398" s="0"/>
      <c r="ZY398" s="0"/>
      <c r="ZZ398" s="0"/>
      <c r="AAA398" s="0"/>
      <c r="AAB398" s="0"/>
      <c r="AAC398" s="0"/>
      <c r="AAD398" s="0"/>
      <c r="AAE398" s="0"/>
      <c r="AAF398" s="0"/>
      <c r="AAG398" s="0"/>
      <c r="AAH398" s="0"/>
      <c r="AAI398" s="0"/>
      <c r="AAJ398" s="0"/>
      <c r="AAK398" s="0"/>
      <c r="AAL398" s="0"/>
      <c r="AAM398" s="0"/>
      <c r="AAN398" s="0"/>
      <c r="AAO398" s="0"/>
      <c r="AAP398" s="0"/>
      <c r="AAQ398" s="0"/>
      <c r="AAR398" s="0"/>
      <c r="AAS398" s="0"/>
      <c r="AAT398" s="0"/>
      <c r="AAU398" s="0"/>
      <c r="AAV398" s="0"/>
      <c r="AAW398" s="0"/>
      <c r="AAX398" s="0"/>
      <c r="AAY398" s="0"/>
      <c r="AAZ398" s="0"/>
      <c r="ABA398" s="0"/>
      <c r="ABB398" s="0"/>
      <c r="ABC398" s="0"/>
      <c r="ABD398" s="0"/>
      <c r="ABE398" s="0"/>
      <c r="ABF398" s="0"/>
      <c r="ABG398" s="0"/>
      <c r="ABH398" s="0"/>
      <c r="ABI398" s="0"/>
      <c r="ABJ398" s="0"/>
      <c r="ABK398" s="0"/>
      <c r="ABL398" s="0"/>
      <c r="ABM398" s="0"/>
      <c r="ABN398" s="0"/>
      <c r="ABO398" s="0"/>
      <c r="ABP398" s="0"/>
      <c r="ABQ398" s="0"/>
      <c r="ABR398" s="0"/>
      <c r="ABS398" s="0"/>
      <c r="ABT398" s="0"/>
      <c r="ABU398" s="0"/>
      <c r="ABV398" s="0"/>
      <c r="ABW398" s="0"/>
      <c r="ABX398" s="0"/>
      <c r="ABY398" s="0"/>
      <c r="ABZ398" s="0"/>
      <c r="ACA398" s="0"/>
      <c r="ACB398" s="0"/>
      <c r="ACC398" s="0"/>
      <c r="ACD398" s="0"/>
      <c r="ACE398" s="0"/>
      <c r="ACF398" s="0"/>
      <c r="ACG398" s="0"/>
      <c r="ACH398" s="0"/>
      <c r="ACI398" s="0"/>
      <c r="ACJ398" s="0"/>
      <c r="ACK398" s="0"/>
      <c r="ACL398" s="0"/>
      <c r="ACM398" s="0"/>
      <c r="ACN398" s="0"/>
      <c r="ACO398" s="0"/>
      <c r="ACP398" s="0"/>
      <c r="ACQ398" s="0"/>
      <c r="ACR398" s="0"/>
      <c r="ACS398" s="0"/>
      <c r="ACT398" s="0"/>
      <c r="ACU398" s="0"/>
      <c r="ACV398" s="0"/>
      <c r="ACW398" s="0"/>
      <c r="ACX398" s="0"/>
      <c r="ACY398" s="0"/>
      <c r="ACZ398" s="0"/>
      <c r="ADA398" s="0"/>
      <c r="ADB398" s="0"/>
      <c r="ADC398" s="0"/>
      <c r="ADD398" s="0"/>
      <c r="ADE398" s="0"/>
      <c r="ADF398" s="0"/>
      <c r="ADG398" s="0"/>
      <c r="ADH398" s="0"/>
      <c r="ADI398" s="0"/>
      <c r="ADJ398" s="0"/>
      <c r="ADK398" s="0"/>
      <c r="ADL398" s="0"/>
      <c r="ADM398" s="0"/>
      <c r="ADN398" s="0"/>
      <c r="ADO398" s="0"/>
      <c r="ADP398" s="0"/>
      <c r="ADQ398" s="0"/>
      <c r="ADR398" s="0"/>
      <c r="ADS398" s="0"/>
      <c r="ADT398" s="0"/>
      <c r="ADU398" s="0"/>
      <c r="ADV398" s="0"/>
      <c r="ADW398" s="0"/>
      <c r="ADX398" s="0"/>
      <c r="ADY398" s="0"/>
      <c r="ADZ398" s="0"/>
      <c r="AEA398" s="0"/>
      <c r="AEB398" s="0"/>
      <c r="AEC398" s="0"/>
    </row>
    <row r="399" customFormat="false" ht="15" hidden="false" customHeight="true" outlineLevel="0" collapsed="false">
      <c r="A399" s="0"/>
      <c r="B399" s="0"/>
      <c r="C399" s="232"/>
      <c r="D399" s="283"/>
      <c r="E399" s="257" t="s">
        <v>815</v>
      </c>
      <c r="F399" s="12" t="n">
        <f aca="false">SUMIF(B290:B291,"=1")/1</f>
        <v>0</v>
      </c>
      <c r="G399" s="12" t="n">
        <f aca="false">SUMIF(B290:B291,"=2")/2</f>
        <v>1</v>
      </c>
      <c r="H399" s="12" t="n">
        <f aca="false">SUMIF(B290:B291,"=3")/3</f>
        <v>1</v>
      </c>
      <c r="I399" s="12" t="n">
        <f aca="false">SUMIF(B290:B291,"=4")/4</f>
        <v>0</v>
      </c>
      <c r="J399" s="12" t="n">
        <f aca="false">SUMIF(B290:B291,"=5")/5</f>
        <v>0</v>
      </c>
      <c r="K399" s="6" t="n">
        <f aca="false">SUM(F399:J399)</f>
        <v>2</v>
      </c>
      <c r="L399" s="258"/>
      <c r="M399" s="259"/>
      <c r="N399" s="262"/>
      <c r="O399" s="260"/>
      <c r="P399" s="255" t="n">
        <v>1915</v>
      </c>
      <c r="Q399" s="256"/>
      <c r="R399" s="182"/>
      <c r="S399" s="264"/>
      <c r="T399" s="265"/>
      <c r="U399" s="264"/>
      <c r="V399" s="264"/>
      <c r="W399" s="264"/>
      <c r="X399" s="264"/>
      <c r="Y399" s="264"/>
      <c r="Z399" s="264"/>
      <c r="AA399" s="264"/>
      <c r="AB399" s="266"/>
      <c r="AC399" s="0"/>
      <c r="AD399" s="0"/>
      <c r="AE399" s="0"/>
      <c r="AF399" s="0"/>
      <c r="AG399" s="0"/>
      <c r="AH399" s="0"/>
      <c r="AI399" s="0"/>
      <c r="AJ399" s="0"/>
      <c r="AK399" s="0"/>
      <c r="AL399" s="0"/>
      <c r="AM399" s="0"/>
      <c r="AN399" s="0"/>
      <c r="AO399" s="0"/>
      <c r="AP399" s="0"/>
      <c r="AQ399" s="0"/>
      <c r="AR399" s="0"/>
      <c r="AS399" s="0"/>
      <c r="AT399" s="0"/>
      <c r="AU399" s="0"/>
      <c r="AV399" s="0"/>
      <c r="AW399" s="0"/>
      <c r="AX399" s="0"/>
      <c r="AY399" s="0"/>
      <c r="AZ399" s="0"/>
      <c r="BA399" s="0"/>
      <c r="BB399" s="0"/>
      <c r="BC399" s="0"/>
      <c r="BD399" s="0"/>
      <c r="BE399" s="0"/>
      <c r="BF399" s="0"/>
      <c r="BG399" s="0"/>
      <c r="BH399" s="0"/>
      <c r="BI399" s="0"/>
      <c r="BJ399" s="0"/>
      <c r="BK399" s="0"/>
      <c r="BL399" s="0"/>
      <c r="BM399" s="0"/>
      <c r="BN399" s="0"/>
      <c r="BO399" s="0"/>
      <c r="BP399" s="0"/>
      <c r="BQ399" s="0"/>
      <c r="BR399" s="0"/>
      <c r="BS399" s="0"/>
      <c r="BT399" s="0"/>
      <c r="BU399" s="0"/>
      <c r="BV399" s="0"/>
      <c r="BW399" s="0"/>
      <c r="BX399" s="0"/>
      <c r="BY399" s="0"/>
      <c r="BZ399" s="0"/>
      <c r="CA399" s="0"/>
      <c r="CB399" s="0"/>
      <c r="CC399" s="0"/>
      <c r="CD399" s="0"/>
      <c r="CE399" s="0"/>
      <c r="CF399" s="0"/>
      <c r="CG399" s="0"/>
      <c r="CH399" s="0"/>
      <c r="CI399" s="0"/>
      <c r="CJ399" s="0"/>
      <c r="CK399" s="0"/>
      <c r="CL399" s="0"/>
      <c r="CM399" s="0"/>
      <c r="CN399" s="0"/>
      <c r="CO399" s="0"/>
      <c r="CP399" s="0"/>
      <c r="CQ399" s="0"/>
      <c r="CR399" s="0"/>
      <c r="CS399" s="0"/>
      <c r="CT399" s="0"/>
      <c r="CU399" s="0"/>
      <c r="CV399" s="0"/>
      <c r="CW399" s="0"/>
      <c r="CX399" s="0"/>
      <c r="CY399" s="0"/>
      <c r="CZ399" s="0"/>
      <c r="DA399" s="0"/>
      <c r="DB399" s="0"/>
      <c r="DC399" s="0"/>
      <c r="DD399" s="0"/>
      <c r="DE399" s="0"/>
      <c r="DF399" s="0"/>
      <c r="DG399" s="0"/>
      <c r="DH399" s="0"/>
      <c r="DI399" s="0"/>
      <c r="DJ399" s="0"/>
      <c r="DK399" s="0"/>
      <c r="DL399" s="0"/>
      <c r="DM399" s="0"/>
      <c r="DN399" s="0"/>
      <c r="DO399" s="0"/>
      <c r="DP399" s="0"/>
      <c r="DQ399" s="0"/>
      <c r="DR399" s="0"/>
      <c r="DS399" s="0"/>
      <c r="DT399" s="0"/>
      <c r="DU399" s="0"/>
      <c r="DV399" s="0"/>
      <c r="DW399" s="0"/>
      <c r="DX399" s="0"/>
      <c r="DY399" s="0"/>
      <c r="DZ399" s="0"/>
      <c r="EA399" s="0"/>
      <c r="EB399" s="0"/>
      <c r="EC399" s="0"/>
      <c r="ED399" s="0"/>
      <c r="EE399" s="0"/>
      <c r="EF399" s="0"/>
      <c r="EG399" s="0"/>
      <c r="EH399" s="0"/>
      <c r="EI399" s="0"/>
      <c r="EJ399" s="0"/>
      <c r="EK399" s="0"/>
      <c r="EL399" s="0"/>
      <c r="EM399" s="0"/>
      <c r="EN399" s="0"/>
      <c r="EO399" s="0"/>
      <c r="EP399" s="0"/>
      <c r="EQ399" s="0"/>
      <c r="ER399" s="0"/>
      <c r="ES399" s="0"/>
      <c r="ET399" s="0"/>
      <c r="EU399" s="0"/>
      <c r="EV399" s="0"/>
      <c r="EW399" s="0"/>
      <c r="EX399" s="0"/>
      <c r="EY399" s="0"/>
      <c r="EZ399" s="0"/>
      <c r="FA399" s="0"/>
      <c r="FB399" s="0"/>
      <c r="FC399" s="0"/>
      <c r="FD399" s="0"/>
      <c r="FE399" s="0"/>
      <c r="FF399" s="0"/>
      <c r="FG399" s="0"/>
      <c r="FH399" s="0"/>
      <c r="FI399" s="0"/>
      <c r="FJ399" s="0"/>
      <c r="FK399" s="0"/>
      <c r="FL399" s="0"/>
      <c r="FM399" s="0"/>
      <c r="FN399" s="0"/>
      <c r="FO399" s="0"/>
      <c r="FP399" s="0"/>
      <c r="FQ399" s="0"/>
      <c r="FR399" s="0"/>
      <c r="FS399" s="0"/>
      <c r="FT399" s="0"/>
      <c r="FU399" s="0"/>
      <c r="FV399" s="0"/>
      <c r="FW399" s="0"/>
      <c r="FX399" s="0"/>
      <c r="FY399" s="0"/>
      <c r="FZ399" s="0"/>
      <c r="GA399" s="0"/>
      <c r="GB399" s="0"/>
      <c r="GC399" s="0"/>
      <c r="GD399" s="0"/>
      <c r="GE399" s="0"/>
      <c r="GF399" s="0"/>
      <c r="GG399" s="0"/>
      <c r="GH399" s="0"/>
      <c r="GI399" s="0"/>
      <c r="GJ399" s="0"/>
      <c r="GK399" s="0"/>
      <c r="GL399" s="0"/>
      <c r="GM399" s="0"/>
      <c r="GN399" s="0"/>
      <c r="GO399" s="0"/>
      <c r="GP399" s="0"/>
      <c r="GQ399" s="0"/>
      <c r="GR399" s="0"/>
      <c r="GS399" s="0"/>
      <c r="GT399" s="0"/>
      <c r="GU399" s="0"/>
      <c r="GV399" s="0"/>
      <c r="GW399" s="0"/>
      <c r="GX399" s="0"/>
      <c r="GY399" s="0"/>
      <c r="GZ399" s="0"/>
      <c r="HA399" s="0"/>
      <c r="HB399" s="0"/>
      <c r="HC399" s="0"/>
      <c r="HD399" s="0"/>
      <c r="HE399" s="0"/>
      <c r="HF399" s="0"/>
      <c r="HG399" s="0"/>
      <c r="HH399" s="0"/>
      <c r="HI399" s="0"/>
      <c r="HJ399" s="0"/>
      <c r="HK399" s="0"/>
      <c r="HL399" s="0"/>
      <c r="HM399" s="0"/>
      <c r="HN399" s="0"/>
      <c r="HO399" s="0"/>
      <c r="HP399" s="0"/>
      <c r="HQ399" s="0"/>
      <c r="HR399" s="0"/>
      <c r="HS399" s="0"/>
      <c r="HT399" s="0"/>
      <c r="HU399" s="0"/>
      <c r="HV399" s="0"/>
      <c r="HW399" s="0"/>
      <c r="HX399" s="0"/>
      <c r="HY399" s="0"/>
      <c r="HZ399" s="0"/>
      <c r="IA399" s="0"/>
      <c r="IB399" s="0"/>
      <c r="IC399" s="0"/>
      <c r="ID399" s="0"/>
      <c r="IE399" s="0"/>
      <c r="IF399" s="0"/>
      <c r="IG399" s="0"/>
      <c r="IH399" s="0"/>
      <c r="II399" s="0"/>
      <c r="IJ399" s="0"/>
      <c r="IK399" s="0"/>
      <c r="IL399" s="0"/>
      <c r="IM399" s="0"/>
      <c r="IN399" s="0"/>
      <c r="IO399" s="0"/>
      <c r="IP399" s="0"/>
      <c r="IQ399" s="0"/>
      <c r="IR399" s="0"/>
      <c r="IS399" s="0"/>
      <c r="IT399" s="0"/>
      <c r="IU399" s="0"/>
      <c r="IV399" s="0"/>
      <c r="IW399" s="0"/>
      <c r="IX399" s="0"/>
      <c r="IY399" s="0"/>
      <c r="IZ399" s="0"/>
      <c r="JA399" s="0"/>
      <c r="JB399" s="0"/>
      <c r="JC399" s="0"/>
      <c r="JD399" s="0"/>
      <c r="JE399" s="0"/>
      <c r="JF399" s="0"/>
      <c r="JG399" s="0"/>
      <c r="JH399" s="0"/>
      <c r="JI399" s="0"/>
      <c r="JJ399" s="0"/>
      <c r="JK399" s="0"/>
      <c r="JL399" s="0"/>
      <c r="JM399" s="0"/>
      <c r="JN399" s="0"/>
      <c r="JO399" s="0"/>
      <c r="JP399" s="0"/>
      <c r="JQ399" s="0"/>
      <c r="JR399" s="0"/>
      <c r="JS399" s="0"/>
      <c r="JT399" s="0"/>
      <c r="JU399" s="0"/>
      <c r="JV399" s="0"/>
      <c r="JW399" s="0"/>
      <c r="JX399" s="0"/>
      <c r="JY399" s="0"/>
      <c r="JZ399" s="0"/>
      <c r="KA399" s="0"/>
      <c r="KB399" s="0"/>
      <c r="KC399" s="0"/>
      <c r="KD399" s="0"/>
      <c r="KE399" s="0"/>
      <c r="KF399" s="0"/>
      <c r="KG399" s="0"/>
      <c r="KH399" s="0"/>
      <c r="KI399" s="0"/>
      <c r="KJ399" s="0"/>
      <c r="KK399" s="0"/>
      <c r="KL399" s="0"/>
      <c r="KM399" s="0"/>
      <c r="KN399" s="0"/>
      <c r="KO399" s="0"/>
      <c r="KP399" s="0"/>
      <c r="KQ399" s="0"/>
      <c r="KR399" s="0"/>
      <c r="KS399" s="0"/>
      <c r="KT399" s="0"/>
      <c r="KU399" s="0"/>
      <c r="KV399" s="0"/>
      <c r="KW399" s="0"/>
      <c r="KX399" s="0"/>
      <c r="KY399" s="0"/>
      <c r="KZ399" s="0"/>
      <c r="LA399" s="0"/>
      <c r="LB399" s="0"/>
      <c r="LC399" s="0"/>
      <c r="LD399" s="0"/>
      <c r="LE399" s="0"/>
      <c r="LF399" s="0"/>
      <c r="LG399" s="0"/>
      <c r="LH399" s="0"/>
      <c r="LI399" s="0"/>
      <c r="LJ399" s="0"/>
      <c r="LK399" s="0"/>
      <c r="LL399" s="0"/>
      <c r="LM399" s="0"/>
      <c r="LN399" s="0"/>
      <c r="LO399" s="0"/>
      <c r="LP399" s="0"/>
      <c r="LQ399" s="0"/>
      <c r="LR399" s="0"/>
      <c r="LS399" s="0"/>
      <c r="LT399" s="0"/>
      <c r="LU399" s="0"/>
      <c r="LV399" s="0"/>
      <c r="LW399" s="0"/>
      <c r="LX399" s="0"/>
      <c r="LY399" s="0"/>
      <c r="LZ399" s="0"/>
      <c r="MA399" s="0"/>
      <c r="MB399" s="0"/>
      <c r="MC399" s="0"/>
      <c r="MD399" s="0"/>
      <c r="ME399" s="0"/>
      <c r="MF399" s="0"/>
      <c r="MG399" s="0"/>
      <c r="MH399" s="0"/>
      <c r="MI399" s="0"/>
      <c r="MJ399" s="0"/>
      <c r="MK399" s="0"/>
      <c r="ML399" s="0"/>
      <c r="MM399" s="0"/>
      <c r="MN399" s="0"/>
      <c r="MO399" s="0"/>
      <c r="MP399" s="0"/>
      <c r="MQ399" s="0"/>
      <c r="MR399" s="0"/>
      <c r="MS399" s="0"/>
      <c r="MT399" s="0"/>
      <c r="MU399" s="0"/>
      <c r="MV399" s="0"/>
      <c r="MW399" s="0"/>
      <c r="MX399" s="0"/>
      <c r="MY399" s="0"/>
      <c r="MZ399" s="0"/>
      <c r="NA399" s="0"/>
      <c r="NB399" s="0"/>
      <c r="NC399" s="0"/>
      <c r="ND399" s="0"/>
      <c r="NE399" s="0"/>
      <c r="NF399" s="0"/>
      <c r="NG399" s="0"/>
      <c r="NH399" s="0"/>
      <c r="NI399" s="0"/>
      <c r="NJ399" s="0"/>
      <c r="NK399" s="0"/>
      <c r="NL399" s="0"/>
      <c r="NM399" s="0"/>
      <c r="NN399" s="0"/>
      <c r="NO399" s="0"/>
      <c r="NP399" s="0"/>
      <c r="NQ399" s="0"/>
      <c r="NR399" s="0"/>
      <c r="NS399" s="0"/>
      <c r="NT399" s="0"/>
      <c r="NU399" s="0"/>
      <c r="NV399" s="0"/>
      <c r="NW399" s="0"/>
      <c r="NX399" s="0"/>
      <c r="NY399" s="0"/>
      <c r="NZ399" s="0"/>
      <c r="OA399" s="0"/>
      <c r="OB399" s="0"/>
      <c r="OC399" s="0"/>
      <c r="OD399" s="0"/>
      <c r="OE399" s="0"/>
      <c r="OF399" s="0"/>
      <c r="OG399" s="0"/>
      <c r="OH399" s="0"/>
      <c r="OI399" s="0"/>
      <c r="OJ399" s="0"/>
      <c r="OK399" s="0"/>
      <c r="OL399" s="0"/>
      <c r="OM399" s="0"/>
      <c r="ON399" s="0"/>
      <c r="OO399" s="0"/>
      <c r="OP399" s="0"/>
      <c r="OQ399" s="0"/>
      <c r="OR399" s="0"/>
      <c r="OS399" s="0"/>
      <c r="OT399" s="0"/>
      <c r="OU399" s="0"/>
      <c r="OV399" s="0"/>
      <c r="OW399" s="0"/>
      <c r="OX399" s="0"/>
      <c r="OY399" s="0"/>
      <c r="OZ399" s="0"/>
      <c r="PA399" s="0"/>
      <c r="PB399" s="0"/>
      <c r="PC399" s="0"/>
      <c r="PD399" s="0"/>
      <c r="PE399" s="0"/>
      <c r="PF399" s="0"/>
      <c r="PG399" s="0"/>
      <c r="PH399" s="0"/>
      <c r="PI399" s="0"/>
      <c r="PJ399" s="0"/>
      <c r="PK399" s="0"/>
      <c r="PL399" s="0"/>
      <c r="PM399" s="0"/>
      <c r="PN399" s="0"/>
      <c r="PO399" s="0"/>
      <c r="PP399" s="0"/>
      <c r="PQ399" s="0"/>
      <c r="PR399" s="0"/>
      <c r="PS399" s="0"/>
      <c r="PT399" s="0"/>
      <c r="PU399" s="0"/>
      <c r="PV399" s="0"/>
      <c r="PW399" s="0"/>
      <c r="PX399" s="0"/>
      <c r="PY399" s="0"/>
      <c r="PZ399" s="0"/>
      <c r="QA399" s="0"/>
      <c r="QB399" s="0"/>
      <c r="QC399" s="0"/>
      <c r="QD399" s="0"/>
      <c r="QE399" s="0"/>
      <c r="QF399" s="0"/>
      <c r="QG399" s="0"/>
      <c r="QH399" s="0"/>
      <c r="QI399" s="0"/>
      <c r="QJ399" s="0"/>
      <c r="QK399" s="0"/>
      <c r="QL399" s="0"/>
      <c r="QM399" s="0"/>
      <c r="QN399" s="0"/>
      <c r="QO399" s="0"/>
      <c r="QP399" s="0"/>
      <c r="QQ399" s="0"/>
      <c r="QR399" s="0"/>
      <c r="QS399" s="0"/>
      <c r="QT399" s="0"/>
      <c r="QU399" s="0"/>
      <c r="QV399" s="0"/>
      <c r="QW399" s="0"/>
      <c r="QX399" s="0"/>
      <c r="QY399" s="0"/>
      <c r="QZ399" s="0"/>
      <c r="RA399" s="0"/>
      <c r="RB399" s="0"/>
      <c r="RC399" s="0"/>
      <c r="RD399" s="0"/>
      <c r="RE399" s="0"/>
      <c r="RF399" s="0"/>
      <c r="RG399" s="0"/>
      <c r="RH399" s="0"/>
      <c r="RI399" s="0"/>
      <c r="RJ399" s="0"/>
      <c r="RK399" s="0"/>
      <c r="RL399" s="0"/>
      <c r="RM399" s="0"/>
      <c r="RN399" s="0"/>
      <c r="RO399" s="0"/>
      <c r="RP399" s="0"/>
      <c r="RQ399" s="0"/>
      <c r="RR399" s="0"/>
      <c r="RS399" s="0"/>
      <c r="RT399" s="0"/>
      <c r="RU399" s="0"/>
      <c r="RV399" s="0"/>
      <c r="RW399" s="0"/>
      <c r="RX399" s="0"/>
      <c r="RY399" s="0"/>
      <c r="RZ399" s="0"/>
      <c r="SA399" s="0"/>
      <c r="SB399" s="0"/>
      <c r="SC399" s="0"/>
      <c r="SD399" s="0"/>
      <c r="SE399" s="0"/>
      <c r="SF399" s="0"/>
      <c r="SG399" s="0"/>
      <c r="SH399" s="0"/>
      <c r="SI399" s="0"/>
      <c r="SJ399" s="0"/>
      <c r="SK399" s="0"/>
      <c r="SL399" s="0"/>
      <c r="SM399" s="0"/>
      <c r="SN399" s="0"/>
      <c r="SO399" s="0"/>
      <c r="SP399" s="0"/>
      <c r="SQ399" s="0"/>
      <c r="SR399" s="0"/>
      <c r="SS399" s="0"/>
      <c r="ST399" s="0"/>
      <c r="SU399" s="0"/>
      <c r="SV399" s="0"/>
      <c r="SW399" s="0"/>
      <c r="SX399" s="0"/>
      <c r="SY399" s="0"/>
      <c r="SZ399" s="0"/>
      <c r="TA399" s="0"/>
      <c r="TB399" s="0"/>
      <c r="TC399" s="0"/>
      <c r="TD399" s="0"/>
      <c r="TE399" s="0"/>
      <c r="TF399" s="0"/>
      <c r="TG399" s="0"/>
      <c r="TH399" s="0"/>
      <c r="TI399" s="0"/>
      <c r="TJ399" s="0"/>
      <c r="TK399" s="0"/>
      <c r="TL399" s="0"/>
      <c r="TM399" s="0"/>
      <c r="TN399" s="0"/>
      <c r="TO399" s="0"/>
      <c r="TP399" s="0"/>
      <c r="TQ399" s="0"/>
      <c r="TR399" s="0"/>
      <c r="TS399" s="0"/>
      <c r="TT399" s="0"/>
      <c r="TU399" s="0"/>
      <c r="TV399" s="0"/>
      <c r="TW399" s="0"/>
      <c r="TX399" s="0"/>
      <c r="TY399" s="0"/>
      <c r="TZ399" s="0"/>
      <c r="UA399" s="0"/>
      <c r="UB399" s="0"/>
      <c r="UC399" s="0"/>
      <c r="UD399" s="0"/>
      <c r="UE399" s="0"/>
      <c r="UF399" s="0"/>
      <c r="UG399" s="0"/>
      <c r="UH399" s="0"/>
      <c r="UI399" s="0"/>
      <c r="UJ399" s="0"/>
      <c r="UK399" s="0"/>
      <c r="UL399" s="0"/>
      <c r="UM399" s="0"/>
      <c r="UN399" s="0"/>
      <c r="UO399" s="0"/>
      <c r="UP399" s="0"/>
      <c r="UQ399" s="0"/>
      <c r="UR399" s="0"/>
      <c r="US399" s="0"/>
      <c r="UT399" s="0"/>
      <c r="UU399" s="0"/>
      <c r="UV399" s="0"/>
      <c r="UW399" s="0"/>
      <c r="UX399" s="0"/>
      <c r="UY399" s="0"/>
      <c r="UZ399" s="0"/>
      <c r="VA399" s="0"/>
      <c r="VB399" s="0"/>
      <c r="VC399" s="0"/>
      <c r="VD399" s="0"/>
      <c r="VE399" s="0"/>
      <c r="VF399" s="0"/>
      <c r="VG399" s="0"/>
      <c r="VH399" s="0"/>
      <c r="VI399" s="0"/>
      <c r="VJ399" s="0"/>
      <c r="VK399" s="0"/>
      <c r="VL399" s="0"/>
      <c r="VM399" s="0"/>
      <c r="VN399" s="0"/>
      <c r="VO399" s="0"/>
      <c r="VP399" s="0"/>
      <c r="VQ399" s="0"/>
      <c r="VR399" s="0"/>
      <c r="VS399" s="0"/>
      <c r="VT399" s="0"/>
      <c r="VU399" s="0"/>
      <c r="VV399" s="0"/>
      <c r="VW399" s="0"/>
      <c r="VX399" s="0"/>
      <c r="VY399" s="0"/>
      <c r="VZ399" s="0"/>
      <c r="WA399" s="0"/>
      <c r="WB399" s="0"/>
      <c r="WC399" s="0"/>
      <c r="WD399" s="0"/>
      <c r="WE399" s="0"/>
      <c r="WF399" s="0"/>
      <c r="WG399" s="0"/>
      <c r="WH399" s="0"/>
      <c r="WI399" s="0"/>
      <c r="WJ399" s="0"/>
      <c r="WK399" s="0"/>
      <c r="WL399" s="0"/>
      <c r="WM399" s="0"/>
      <c r="WN399" s="0"/>
      <c r="WO399" s="0"/>
      <c r="WP399" s="0"/>
      <c r="WQ399" s="0"/>
      <c r="WR399" s="0"/>
      <c r="WS399" s="0"/>
      <c r="WT399" s="0"/>
      <c r="WU399" s="0"/>
      <c r="WV399" s="0"/>
      <c r="WW399" s="0"/>
      <c r="WX399" s="0"/>
      <c r="WY399" s="0"/>
      <c r="WZ399" s="0"/>
      <c r="XA399" s="0"/>
      <c r="XB399" s="0"/>
      <c r="XC399" s="0"/>
      <c r="XD399" s="0"/>
      <c r="XE399" s="0"/>
      <c r="XF399" s="0"/>
      <c r="XG399" s="0"/>
      <c r="XH399" s="0"/>
      <c r="XI399" s="0"/>
      <c r="XJ399" s="0"/>
      <c r="XK399" s="0"/>
      <c r="XL399" s="0"/>
      <c r="XM399" s="0"/>
      <c r="XN399" s="0"/>
      <c r="XO399" s="0"/>
      <c r="XP399" s="0"/>
      <c r="XQ399" s="0"/>
      <c r="XR399" s="0"/>
      <c r="XS399" s="0"/>
      <c r="XT399" s="0"/>
      <c r="XU399" s="0"/>
      <c r="XV399" s="0"/>
      <c r="XW399" s="0"/>
      <c r="XX399" s="0"/>
      <c r="XY399" s="0"/>
      <c r="XZ399" s="0"/>
      <c r="YA399" s="0"/>
      <c r="YB399" s="0"/>
      <c r="YC399" s="0"/>
      <c r="YD399" s="0"/>
      <c r="YE399" s="0"/>
      <c r="YF399" s="0"/>
      <c r="YG399" s="0"/>
      <c r="YH399" s="0"/>
      <c r="YI399" s="0"/>
      <c r="YJ399" s="0"/>
      <c r="YK399" s="0"/>
      <c r="YL399" s="0"/>
      <c r="YM399" s="0"/>
      <c r="YN399" s="0"/>
      <c r="YO399" s="0"/>
      <c r="YP399" s="0"/>
      <c r="YQ399" s="0"/>
      <c r="YR399" s="0"/>
      <c r="YS399" s="0"/>
      <c r="YT399" s="0"/>
      <c r="YU399" s="0"/>
      <c r="YV399" s="0"/>
      <c r="YW399" s="0"/>
      <c r="YX399" s="0"/>
      <c r="YY399" s="0"/>
      <c r="YZ399" s="0"/>
      <c r="ZA399" s="0"/>
      <c r="ZB399" s="0"/>
      <c r="ZC399" s="0"/>
      <c r="ZD399" s="0"/>
      <c r="ZE399" s="0"/>
      <c r="ZF399" s="0"/>
      <c r="ZG399" s="0"/>
      <c r="ZH399" s="0"/>
      <c r="ZI399" s="0"/>
      <c r="ZJ399" s="0"/>
      <c r="ZK399" s="0"/>
      <c r="ZL399" s="0"/>
      <c r="ZM399" s="0"/>
      <c r="ZN399" s="0"/>
      <c r="ZO399" s="0"/>
      <c r="ZP399" s="0"/>
      <c r="ZQ399" s="0"/>
      <c r="ZR399" s="0"/>
      <c r="ZS399" s="0"/>
      <c r="ZT399" s="0"/>
      <c r="ZU399" s="0"/>
      <c r="ZV399" s="0"/>
      <c r="ZW399" s="0"/>
      <c r="ZX399" s="0"/>
      <c r="ZY399" s="0"/>
      <c r="ZZ399" s="0"/>
      <c r="AAA399" s="0"/>
      <c r="AAB399" s="0"/>
      <c r="AAC399" s="0"/>
      <c r="AAD399" s="0"/>
      <c r="AAE399" s="0"/>
      <c r="AAF399" s="0"/>
      <c r="AAG399" s="0"/>
      <c r="AAH399" s="0"/>
      <c r="AAI399" s="0"/>
      <c r="AAJ399" s="0"/>
      <c r="AAK399" s="0"/>
      <c r="AAL399" s="0"/>
      <c r="AAM399" s="0"/>
      <c r="AAN399" s="0"/>
      <c r="AAO399" s="0"/>
      <c r="AAP399" s="0"/>
      <c r="AAQ399" s="0"/>
      <c r="AAR399" s="0"/>
      <c r="AAS399" s="0"/>
      <c r="AAT399" s="0"/>
      <c r="AAU399" s="0"/>
      <c r="AAV399" s="0"/>
      <c r="AAW399" s="0"/>
      <c r="AAX399" s="0"/>
      <c r="AAY399" s="0"/>
      <c r="AAZ399" s="0"/>
      <c r="ABA399" s="0"/>
      <c r="ABB399" s="0"/>
      <c r="ABC399" s="0"/>
      <c r="ABD399" s="0"/>
      <c r="ABE399" s="0"/>
      <c r="ABF399" s="0"/>
      <c r="ABG399" s="0"/>
      <c r="ABH399" s="0"/>
      <c r="ABI399" s="0"/>
      <c r="ABJ399" s="0"/>
      <c r="ABK399" s="0"/>
      <c r="ABL399" s="0"/>
      <c r="ABM399" s="0"/>
      <c r="ABN399" s="0"/>
      <c r="ABO399" s="0"/>
      <c r="ABP399" s="0"/>
      <c r="ABQ399" s="0"/>
      <c r="ABR399" s="0"/>
      <c r="ABS399" s="0"/>
      <c r="ABT399" s="0"/>
      <c r="ABU399" s="0"/>
      <c r="ABV399" s="0"/>
      <c r="ABW399" s="0"/>
      <c r="ABX399" s="0"/>
      <c r="ABY399" s="0"/>
      <c r="ABZ399" s="0"/>
      <c r="ACA399" s="0"/>
      <c r="ACB399" s="0"/>
      <c r="ACC399" s="0"/>
      <c r="ACD399" s="0"/>
      <c r="ACE399" s="0"/>
      <c r="ACF399" s="0"/>
      <c r="ACG399" s="0"/>
      <c r="ACH399" s="0"/>
      <c r="ACI399" s="0"/>
      <c r="ACJ399" s="0"/>
      <c r="ACK399" s="0"/>
      <c r="ACL399" s="0"/>
      <c r="ACM399" s="0"/>
      <c r="ACN399" s="0"/>
      <c r="ACO399" s="0"/>
      <c r="ACP399" s="0"/>
      <c r="ACQ399" s="0"/>
      <c r="ACR399" s="0"/>
      <c r="ACS399" s="0"/>
      <c r="ACT399" s="0"/>
      <c r="ACU399" s="0"/>
      <c r="ACV399" s="0"/>
      <c r="ACW399" s="0"/>
      <c r="ACX399" s="0"/>
      <c r="ACY399" s="0"/>
      <c r="ACZ399" s="0"/>
      <c r="ADA399" s="0"/>
      <c r="ADB399" s="0"/>
      <c r="ADC399" s="0"/>
      <c r="ADD399" s="0"/>
      <c r="ADE399" s="0"/>
      <c r="ADF399" s="0"/>
      <c r="ADG399" s="0"/>
      <c r="ADH399" s="0"/>
      <c r="ADI399" s="0"/>
      <c r="ADJ399" s="0"/>
      <c r="ADK399" s="0"/>
      <c r="ADL399" s="0"/>
      <c r="ADM399" s="0"/>
      <c r="ADN399" s="0"/>
      <c r="ADO399" s="0"/>
      <c r="ADP399" s="0"/>
      <c r="ADQ399" s="0"/>
      <c r="ADR399" s="0"/>
      <c r="ADS399" s="0"/>
      <c r="ADT399" s="0"/>
      <c r="ADU399" s="0"/>
      <c r="ADV399" s="0"/>
      <c r="ADW399" s="0"/>
      <c r="ADX399" s="0"/>
      <c r="ADY399" s="0"/>
      <c r="ADZ399" s="0"/>
      <c r="AEA399" s="0"/>
      <c r="AEB399" s="0"/>
      <c r="AEC399" s="0"/>
    </row>
    <row r="400" customFormat="false" ht="15" hidden="false" customHeight="true" outlineLevel="0" collapsed="false">
      <c r="A400" s="0"/>
      <c r="B400" s="0"/>
      <c r="C400" s="232"/>
      <c r="D400" s="283"/>
      <c r="E400" s="257" t="s">
        <v>816</v>
      </c>
      <c r="F400" s="12" t="s">
        <v>33</v>
      </c>
      <c r="G400" s="12" t="s">
        <v>33</v>
      </c>
      <c r="H400" s="12" t="s">
        <v>33</v>
      </c>
      <c r="I400" s="12" t="s">
        <v>33</v>
      </c>
      <c r="J400" s="12" t="s">
        <v>33</v>
      </c>
      <c r="K400" s="6" t="n">
        <f aca="false">SUM(F400:J400)</f>
        <v>0</v>
      </c>
      <c r="L400" s="258"/>
      <c r="M400" s="259"/>
      <c r="N400" s="262"/>
      <c r="O400" s="260"/>
      <c r="P400" s="255" t="n">
        <v>1920</v>
      </c>
      <c r="Q400" s="256"/>
      <c r="R400" s="182"/>
      <c r="S400" s="264"/>
      <c r="T400" s="265"/>
      <c r="U400" s="264"/>
      <c r="V400" s="264"/>
      <c r="W400" s="264"/>
      <c r="X400" s="264"/>
      <c r="Y400" s="264"/>
      <c r="Z400" s="264"/>
      <c r="AA400" s="264"/>
      <c r="AB400" s="266"/>
      <c r="AC400" s="0"/>
      <c r="AD400" s="0"/>
      <c r="AE400" s="0"/>
      <c r="AF400" s="0"/>
      <c r="AG400" s="0"/>
      <c r="AH400" s="0"/>
      <c r="AI400" s="0"/>
      <c r="AJ400" s="0"/>
      <c r="AK400" s="0"/>
      <c r="AL400" s="0"/>
      <c r="AM400" s="0"/>
      <c r="AN400" s="0"/>
      <c r="AO400" s="0"/>
      <c r="AP400" s="0"/>
      <c r="AQ400" s="0"/>
      <c r="AR400" s="0"/>
      <c r="AS400" s="0"/>
      <c r="AT400" s="0"/>
      <c r="AU400" s="0"/>
      <c r="AV400" s="0"/>
      <c r="AW400" s="0"/>
      <c r="AX400" s="0"/>
      <c r="AY400" s="0"/>
      <c r="AZ400" s="0"/>
      <c r="BA400" s="0"/>
      <c r="BB400" s="0"/>
      <c r="BC400" s="0"/>
      <c r="BD400" s="0"/>
      <c r="BE400" s="0"/>
      <c r="BF400" s="0"/>
      <c r="BG400" s="0"/>
      <c r="BH400" s="0"/>
      <c r="BI400" s="0"/>
      <c r="BJ400" s="0"/>
      <c r="BK400" s="0"/>
      <c r="BL400" s="0"/>
      <c r="BM400" s="0"/>
      <c r="BN400" s="0"/>
      <c r="BO400" s="0"/>
      <c r="BP400" s="0"/>
      <c r="BQ400" s="0"/>
      <c r="BR400" s="0"/>
      <c r="BS400" s="0"/>
      <c r="BT400" s="0"/>
      <c r="BU400" s="0"/>
      <c r="BV400" s="0"/>
      <c r="BW400" s="0"/>
      <c r="BX400" s="0"/>
      <c r="BY400" s="0"/>
      <c r="BZ400" s="0"/>
      <c r="CA400" s="0"/>
      <c r="CB400" s="0"/>
      <c r="CC400" s="0"/>
      <c r="CD400" s="0"/>
      <c r="CE400" s="0"/>
      <c r="CF400" s="0"/>
      <c r="CG400" s="0"/>
      <c r="CH400" s="0"/>
      <c r="CI400" s="0"/>
      <c r="CJ400" s="0"/>
      <c r="CK400" s="0"/>
      <c r="CL400" s="0"/>
      <c r="CM400" s="0"/>
      <c r="CN400" s="0"/>
      <c r="CO400" s="0"/>
      <c r="CP400" s="0"/>
      <c r="CQ400" s="0"/>
      <c r="CR400" s="0"/>
      <c r="CS400" s="0"/>
      <c r="CT400" s="0"/>
      <c r="CU400" s="0"/>
      <c r="CV400" s="0"/>
      <c r="CW400" s="0"/>
      <c r="CX400" s="0"/>
      <c r="CY400" s="0"/>
      <c r="CZ400" s="0"/>
      <c r="DA400" s="0"/>
      <c r="DB400" s="0"/>
      <c r="DC400" s="0"/>
      <c r="DD400" s="0"/>
      <c r="DE400" s="0"/>
      <c r="DF400" s="0"/>
      <c r="DG400" s="0"/>
      <c r="DH400" s="0"/>
      <c r="DI400" s="0"/>
      <c r="DJ400" s="0"/>
      <c r="DK400" s="0"/>
      <c r="DL400" s="0"/>
      <c r="DM400" s="0"/>
      <c r="DN400" s="0"/>
      <c r="DO400" s="0"/>
      <c r="DP400" s="0"/>
      <c r="DQ400" s="0"/>
      <c r="DR400" s="0"/>
      <c r="DS400" s="0"/>
      <c r="DT400" s="0"/>
      <c r="DU400" s="0"/>
      <c r="DV400" s="0"/>
      <c r="DW400" s="0"/>
      <c r="DX400" s="0"/>
      <c r="DY400" s="0"/>
      <c r="DZ400" s="0"/>
      <c r="EA400" s="0"/>
      <c r="EB400" s="0"/>
      <c r="EC400" s="0"/>
      <c r="ED400" s="0"/>
      <c r="EE400" s="0"/>
      <c r="EF400" s="0"/>
      <c r="EG400" s="0"/>
      <c r="EH400" s="0"/>
      <c r="EI400" s="0"/>
      <c r="EJ400" s="0"/>
      <c r="EK400" s="0"/>
      <c r="EL400" s="0"/>
      <c r="EM400" s="0"/>
      <c r="EN400" s="0"/>
      <c r="EO400" s="0"/>
      <c r="EP400" s="0"/>
      <c r="EQ400" s="0"/>
      <c r="ER400" s="0"/>
      <c r="ES400" s="0"/>
      <c r="ET400" s="0"/>
      <c r="EU400" s="0"/>
      <c r="EV400" s="0"/>
      <c r="EW400" s="0"/>
      <c r="EX400" s="0"/>
      <c r="EY400" s="0"/>
      <c r="EZ400" s="0"/>
      <c r="FA400" s="0"/>
      <c r="FB400" s="0"/>
      <c r="FC400" s="0"/>
      <c r="FD400" s="0"/>
      <c r="FE400" s="0"/>
      <c r="FF400" s="0"/>
      <c r="FG400" s="0"/>
      <c r="FH400" s="0"/>
      <c r="FI400" s="0"/>
      <c r="FJ400" s="0"/>
      <c r="FK400" s="0"/>
      <c r="FL400" s="0"/>
      <c r="FM400" s="0"/>
      <c r="FN400" s="0"/>
      <c r="FO400" s="0"/>
      <c r="FP400" s="0"/>
      <c r="FQ400" s="0"/>
      <c r="FR400" s="0"/>
      <c r="FS400" s="0"/>
      <c r="FT400" s="0"/>
      <c r="FU400" s="0"/>
      <c r="FV400" s="0"/>
      <c r="FW400" s="0"/>
      <c r="FX400" s="0"/>
      <c r="FY400" s="0"/>
      <c r="FZ400" s="0"/>
      <c r="GA400" s="0"/>
      <c r="GB400" s="0"/>
      <c r="GC400" s="0"/>
      <c r="GD400" s="0"/>
      <c r="GE400" s="0"/>
      <c r="GF400" s="0"/>
      <c r="GG400" s="0"/>
      <c r="GH400" s="0"/>
      <c r="GI400" s="0"/>
      <c r="GJ400" s="0"/>
      <c r="GK400" s="0"/>
      <c r="GL400" s="0"/>
      <c r="GM400" s="0"/>
      <c r="GN400" s="0"/>
      <c r="GO400" s="0"/>
      <c r="GP400" s="0"/>
      <c r="GQ400" s="0"/>
      <c r="GR400" s="0"/>
      <c r="GS400" s="0"/>
      <c r="GT400" s="0"/>
      <c r="GU400" s="0"/>
      <c r="GV400" s="0"/>
      <c r="GW400" s="0"/>
      <c r="GX400" s="0"/>
      <c r="GY400" s="0"/>
      <c r="GZ400" s="0"/>
      <c r="HA400" s="0"/>
      <c r="HB400" s="0"/>
      <c r="HC400" s="0"/>
      <c r="HD400" s="0"/>
      <c r="HE400" s="0"/>
      <c r="HF400" s="0"/>
      <c r="HG400" s="0"/>
      <c r="HH400" s="0"/>
      <c r="HI400" s="0"/>
      <c r="HJ400" s="0"/>
      <c r="HK400" s="0"/>
      <c r="HL400" s="0"/>
      <c r="HM400" s="0"/>
      <c r="HN400" s="0"/>
      <c r="HO400" s="0"/>
      <c r="HP400" s="0"/>
      <c r="HQ400" s="0"/>
      <c r="HR400" s="0"/>
      <c r="HS400" s="0"/>
      <c r="HT400" s="0"/>
      <c r="HU400" s="0"/>
      <c r="HV400" s="0"/>
      <c r="HW400" s="0"/>
      <c r="HX400" s="0"/>
      <c r="HY400" s="0"/>
      <c r="HZ400" s="0"/>
      <c r="IA400" s="0"/>
      <c r="IB400" s="0"/>
      <c r="IC400" s="0"/>
      <c r="ID400" s="0"/>
      <c r="IE400" s="0"/>
      <c r="IF400" s="0"/>
      <c r="IG400" s="0"/>
      <c r="IH400" s="0"/>
      <c r="II400" s="0"/>
      <c r="IJ400" s="0"/>
      <c r="IK400" s="0"/>
      <c r="IL400" s="0"/>
      <c r="IM400" s="0"/>
      <c r="IN400" s="0"/>
      <c r="IO400" s="0"/>
      <c r="IP400" s="0"/>
      <c r="IQ400" s="0"/>
      <c r="IR400" s="0"/>
      <c r="IS400" s="0"/>
      <c r="IT400" s="0"/>
      <c r="IU400" s="0"/>
      <c r="IV400" s="0"/>
      <c r="IW400" s="0"/>
      <c r="IX400" s="0"/>
      <c r="IY400" s="0"/>
      <c r="IZ400" s="0"/>
      <c r="JA400" s="0"/>
      <c r="JB400" s="0"/>
      <c r="JC400" s="0"/>
      <c r="JD400" s="0"/>
      <c r="JE400" s="0"/>
      <c r="JF400" s="0"/>
      <c r="JG400" s="0"/>
      <c r="JH400" s="0"/>
      <c r="JI400" s="0"/>
      <c r="JJ400" s="0"/>
      <c r="JK400" s="0"/>
      <c r="JL400" s="0"/>
      <c r="JM400" s="0"/>
      <c r="JN400" s="0"/>
      <c r="JO400" s="0"/>
      <c r="JP400" s="0"/>
      <c r="JQ400" s="0"/>
      <c r="JR400" s="0"/>
      <c r="JS400" s="0"/>
      <c r="JT400" s="0"/>
      <c r="JU400" s="0"/>
      <c r="JV400" s="0"/>
      <c r="JW400" s="0"/>
      <c r="JX400" s="0"/>
      <c r="JY400" s="0"/>
      <c r="JZ400" s="0"/>
      <c r="KA400" s="0"/>
      <c r="KB400" s="0"/>
      <c r="KC400" s="0"/>
      <c r="KD400" s="0"/>
      <c r="KE400" s="0"/>
      <c r="KF400" s="0"/>
      <c r="KG400" s="0"/>
      <c r="KH400" s="0"/>
      <c r="KI400" s="0"/>
      <c r="KJ400" s="0"/>
      <c r="KK400" s="0"/>
      <c r="KL400" s="0"/>
      <c r="KM400" s="0"/>
      <c r="KN400" s="0"/>
      <c r="KO400" s="0"/>
      <c r="KP400" s="0"/>
      <c r="KQ400" s="0"/>
      <c r="KR400" s="0"/>
      <c r="KS400" s="0"/>
      <c r="KT400" s="0"/>
      <c r="KU400" s="0"/>
      <c r="KV400" s="0"/>
      <c r="KW400" s="0"/>
      <c r="KX400" s="0"/>
      <c r="KY400" s="0"/>
      <c r="KZ400" s="0"/>
      <c r="LA400" s="0"/>
      <c r="LB400" s="0"/>
      <c r="LC400" s="0"/>
      <c r="LD400" s="0"/>
      <c r="LE400" s="0"/>
      <c r="LF400" s="0"/>
      <c r="LG400" s="0"/>
      <c r="LH400" s="0"/>
      <c r="LI400" s="0"/>
      <c r="LJ400" s="0"/>
      <c r="LK400" s="0"/>
      <c r="LL400" s="0"/>
      <c r="LM400" s="0"/>
      <c r="LN400" s="0"/>
      <c r="LO400" s="0"/>
      <c r="LP400" s="0"/>
      <c r="LQ400" s="0"/>
      <c r="LR400" s="0"/>
      <c r="LS400" s="0"/>
      <c r="LT400" s="0"/>
      <c r="LU400" s="0"/>
      <c r="LV400" s="0"/>
      <c r="LW400" s="0"/>
      <c r="LX400" s="0"/>
      <c r="LY400" s="0"/>
      <c r="LZ400" s="0"/>
      <c r="MA400" s="0"/>
      <c r="MB400" s="0"/>
      <c r="MC400" s="0"/>
      <c r="MD400" s="0"/>
      <c r="ME400" s="0"/>
      <c r="MF400" s="0"/>
      <c r="MG400" s="0"/>
      <c r="MH400" s="0"/>
      <c r="MI400" s="0"/>
      <c r="MJ400" s="0"/>
      <c r="MK400" s="0"/>
      <c r="ML400" s="0"/>
      <c r="MM400" s="0"/>
      <c r="MN400" s="0"/>
      <c r="MO400" s="0"/>
      <c r="MP400" s="0"/>
      <c r="MQ400" s="0"/>
      <c r="MR400" s="0"/>
      <c r="MS400" s="0"/>
      <c r="MT400" s="0"/>
      <c r="MU400" s="0"/>
      <c r="MV400" s="0"/>
      <c r="MW400" s="0"/>
      <c r="MX400" s="0"/>
      <c r="MY400" s="0"/>
      <c r="MZ400" s="0"/>
      <c r="NA400" s="0"/>
      <c r="NB400" s="0"/>
      <c r="NC400" s="0"/>
      <c r="ND400" s="0"/>
      <c r="NE400" s="0"/>
      <c r="NF400" s="0"/>
      <c r="NG400" s="0"/>
      <c r="NH400" s="0"/>
      <c r="NI400" s="0"/>
      <c r="NJ400" s="0"/>
      <c r="NK400" s="0"/>
      <c r="NL400" s="0"/>
      <c r="NM400" s="0"/>
      <c r="NN400" s="0"/>
      <c r="NO400" s="0"/>
      <c r="NP400" s="0"/>
      <c r="NQ400" s="0"/>
      <c r="NR400" s="0"/>
      <c r="NS400" s="0"/>
      <c r="NT400" s="0"/>
      <c r="NU400" s="0"/>
      <c r="NV400" s="0"/>
      <c r="NW400" s="0"/>
      <c r="NX400" s="0"/>
      <c r="NY400" s="0"/>
      <c r="NZ400" s="0"/>
      <c r="OA400" s="0"/>
      <c r="OB400" s="0"/>
      <c r="OC400" s="0"/>
      <c r="OD400" s="0"/>
      <c r="OE400" s="0"/>
      <c r="OF400" s="0"/>
      <c r="OG400" s="0"/>
      <c r="OH400" s="0"/>
      <c r="OI400" s="0"/>
      <c r="OJ400" s="0"/>
      <c r="OK400" s="0"/>
      <c r="OL400" s="0"/>
      <c r="OM400" s="0"/>
      <c r="ON400" s="0"/>
      <c r="OO400" s="0"/>
      <c r="OP400" s="0"/>
      <c r="OQ400" s="0"/>
      <c r="OR400" s="0"/>
      <c r="OS400" s="0"/>
      <c r="OT400" s="0"/>
      <c r="OU400" s="0"/>
      <c r="OV400" s="0"/>
      <c r="OW400" s="0"/>
      <c r="OX400" s="0"/>
      <c r="OY400" s="0"/>
      <c r="OZ400" s="0"/>
      <c r="PA400" s="0"/>
      <c r="PB400" s="0"/>
      <c r="PC400" s="0"/>
      <c r="PD400" s="0"/>
      <c r="PE400" s="0"/>
      <c r="PF400" s="0"/>
      <c r="PG400" s="0"/>
      <c r="PH400" s="0"/>
      <c r="PI400" s="0"/>
      <c r="PJ400" s="0"/>
      <c r="PK400" s="0"/>
      <c r="PL400" s="0"/>
      <c r="PM400" s="0"/>
      <c r="PN400" s="0"/>
      <c r="PO400" s="0"/>
      <c r="PP400" s="0"/>
      <c r="PQ400" s="0"/>
      <c r="PR400" s="0"/>
      <c r="PS400" s="0"/>
      <c r="PT400" s="0"/>
      <c r="PU400" s="0"/>
      <c r="PV400" s="0"/>
      <c r="PW400" s="0"/>
      <c r="PX400" s="0"/>
      <c r="PY400" s="0"/>
      <c r="PZ400" s="0"/>
      <c r="QA400" s="0"/>
      <c r="QB400" s="0"/>
      <c r="QC400" s="0"/>
      <c r="QD400" s="0"/>
      <c r="QE400" s="0"/>
      <c r="QF400" s="0"/>
      <c r="QG400" s="0"/>
      <c r="QH400" s="0"/>
      <c r="QI400" s="0"/>
      <c r="QJ400" s="0"/>
      <c r="QK400" s="0"/>
      <c r="QL400" s="0"/>
      <c r="QM400" s="0"/>
      <c r="QN400" s="0"/>
      <c r="QO400" s="0"/>
      <c r="QP400" s="0"/>
      <c r="QQ400" s="0"/>
      <c r="QR400" s="0"/>
      <c r="QS400" s="0"/>
      <c r="QT400" s="0"/>
      <c r="QU400" s="0"/>
      <c r="QV400" s="0"/>
      <c r="QW400" s="0"/>
      <c r="QX400" s="0"/>
      <c r="QY400" s="0"/>
      <c r="QZ400" s="0"/>
      <c r="RA400" s="0"/>
      <c r="RB400" s="0"/>
      <c r="RC400" s="0"/>
      <c r="RD400" s="0"/>
      <c r="RE400" s="0"/>
      <c r="RF400" s="0"/>
      <c r="RG400" s="0"/>
      <c r="RH400" s="0"/>
      <c r="RI400" s="0"/>
      <c r="RJ400" s="0"/>
      <c r="RK400" s="0"/>
      <c r="RL400" s="0"/>
      <c r="RM400" s="0"/>
      <c r="RN400" s="0"/>
      <c r="RO400" s="0"/>
      <c r="RP400" s="0"/>
      <c r="RQ400" s="0"/>
      <c r="RR400" s="0"/>
      <c r="RS400" s="0"/>
      <c r="RT400" s="0"/>
      <c r="RU400" s="0"/>
      <c r="RV400" s="0"/>
      <c r="RW400" s="0"/>
      <c r="RX400" s="0"/>
      <c r="RY400" s="0"/>
      <c r="RZ400" s="0"/>
      <c r="SA400" s="0"/>
      <c r="SB400" s="0"/>
      <c r="SC400" s="0"/>
      <c r="SD400" s="0"/>
      <c r="SE400" s="0"/>
      <c r="SF400" s="0"/>
      <c r="SG400" s="0"/>
      <c r="SH400" s="0"/>
      <c r="SI400" s="0"/>
      <c r="SJ400" s="0"/>
      <c r="SK400" s="0"/>
      <c r="SL400" s="0"/>
      <c r="SM400" s="0"/>
      <c r="SN400" s="0"/>
      <c r="SO400" s="0"/>
      <c r="SP400" s="0"/>
      <c r="SQ400" s="0"/>
      <c r="SR400" s="0"/>
      <c r="SS400" s="0"/>
      <c r="ST400" s="0"/>
      <c r="SU400" s="0"/>
      <c r="SV400" s="0"/>
      <c r="SW400" s="0"/>
      <c r="SX400" s="0"/>
      <c r="SY400" s="0"/>
      <c r="SZ400" s="0"/>
      <c r="TA400" s="0"/>
      <c r="TB400" s="0"/>
      <c r="TC400" s="0"/>
      <c r="TD400" s="0"/>
      <c r="TE400" s="0"/>
      <c r="TF400" s="0"/>
      <c r="TG400" s="0"/>
      <c r="TH400" s="0"/>
      <c r="TI400" s="0"/>
      <c r="TJ400" s="0"/>
      <c r="TK400" s="0"/>
      <c r="TL400" s="0"/>
      <c r="TM400" s="0"/>
      <c r="TN400" s="0"/>
      <c r="TO400" s="0"/>
      <c r="TP400" s="0"/>
      <c r="TQ400" s="0"/>
      <c r="TR400" s="0"/>
      <c r="TS400" s="0"/>
      <c r="TT400" s="0"/>
      <c r="TU400" s="0"/>
      <c r="TV400" s="0"/>
      <c r="TW400" s="0"/>
      <c r="TX400" s="0"/>
      <c r="TY400" s="0"/>
      <c r="TZ400" s="0"/>
      <c r="UA400" s="0"/>
      <c r="UB400" s="0"/>
      <c r="UC400" s="0"/>
      <c r="UD400" s="0"/>
      <c r="UE400" s="0"/>
      <c r="UF400" s="0"/>
      <c r="UG400" s="0"/>
      <c r="UH400" s="0"/>
      <c r="UI400" s="0"/>
      <c r="UJ400" s="0"/>
      <c r="UK400" s="0"/>
      <c r="UL400" s="0"/>
      <c r="UM400" s="0"/>
      <c r="UN400" s="0"/>
      <c r="UO400" s="0"/>
      <c r="UP400" s="0"/>
      <c r="UQ400" s="0"/>
      <c r="UR400" s="0"/>
      <c r="US400" s="0"/>
      <c r="UT400" s="0"/>
      <c r="UU400" s="0"/>
      <c r="UV400" s="0"/>
      <c r="UW400" s="0"/>
      <c r="UX400" s="0"/>
      <c r="UY400" s="0"/>
      <c r="UZ400" s="0"/>
      <c r="VA400" s="0"/>
      <c r="VB400" s="0"/>
      <c r="VC400" s="0"/>
      <c r="VD400" s="0"/>
      <c r="VE400" s="0"/>
      <c r="VF400" s="0"/>
      <c r="VG400" s="0"/>
      <c r="VH400" s="0"/>
      <c r="VI400" s="0"/>
      <c r="VJ400" s="0"/>
      <c r="VK400" s="0"/>
      <c r="VL400" s="0"/>
      <c r="VM400" s="0"/>
      <c r="VN400" s="0"/>
      <c r="VO400" s="0"/>
      <c r="VP400" s="0"/>
      <c r="VQ400" s="0"/>
      <c r="VR400" s="0"/>
      <c r="VS400" s="0"/>
      <c r="VT400" s="0"/>
      <c r="VU400" s="0"/>
      <c r="VV400" s="0"/>
      <c r="VW400" s="0"/>
      <c r="VX400" s="0"/>
      <c r="VY400" s="0"/>
      <c r="VZ400" s="0"/>
      <c r="WA400" s="0"/>
      <c r="WB400" s="0"/>
      <c r="WC400" s="0"/>
      <c r="WD400" s="0"/>
      <c r="WE400" s="0"/>
      <c r="WF400" s="0"/>
      <c r="WG400" s="0"/>
      <c r="WH400" s="0"/>
      <c r="WI400" s="0"/>
      <c r="WJ400" s="0"/>
      <c r="WK400" s="0"/>
      <c r="WL400" s="0"/>
      <c r="WM400" s="0"/>
      <c r="WN400" s="0"/>
      <c r="WO400" s="0"/>
      <c r="WP400" s="0"/>
      <c r="WQ400" s="0"/>
      <c r="WR400" s="0"/>
      <c r="WS400" s="0"/>
      <c r="WT400" s="0"/>
      <c r="WU400" s="0"/>
      <c r="WV400" s="0"/>
      <c r="WW400" s="0"/>
      <c r="WX400" s="0"/>
      <c r="WY400" s="0"/>
      <c r="WZ400" s="0"/>
      <c r="XA400" s="0"/>
      <c r="XB400" s="0"/>
      <c r="XC400" s="0"/>
      <c r="XD400" s="0"/>
      <c r="XE400" s="0"/>
      <c r="XF400" s="0"/>
      <c r="XG400" s="0"/>
      <c r="XH400" s="0"/>
      <c r="XI400" s="0"/>
      <c r="XJ400" s="0"/>
      <c r="XK400" s="0"/>
      <c r="XL400" s="0"/>
      <c r="XM400" s="0"/>
      <c r="XN400" s="0"/>
      <c r="XO400" s="0"/>
      <c r="XP400" s="0"/>
      <c r="XQ400" s="0"/>
      <c r="XR400" s="0"/>
      <c r="XS400" s="0"/>
      <c r="XT400" s="0"/>
      <c r="XU400" s="0"/>
      <c r="XV400" s="0"/>
      <c r="XW400" s="0"/>
      <c r="XX400" s="0"/>
      <c r="XY400" s="0"/>
      <c r="XZ400" s="0"/>
      <c r="YA400" s="0"/>
      <c r="YB400" s="0"/>
      <c r="YC400" s="0"/>
      <c r="YD400" s="0"/>
      <c r="YE400" s="0"/>
      <c r="YF400" s="0"/>
      <c r="YG400" s="0"/>
      <c r="YH400" s="0"/>
      <c r="YI400" s="0"/>
      <c r="YJ400" s="0"/>
      <c r="YK400" s="0"/>
      <c r="YL400" s="0"/>
      <c r="YM400" s="0"/>
      <c r="YN400" s="0"/>
      <c r="YO400" s="0"/>
      <c r="YP400" s="0"/>
      <c r="YQ400" s="0"/>
      <c r="YR400" s="0"/>
      <c r="YS400" s="0"/>
      <c r="YT400" s="0"/>
      <c r="YU400" s="0"/>
      <c r="YV400" s="0"/>
      <c r="YW400" s="0"/>
      <c r="YX400" s="0"/>
      <c r="YY400" s="0"/>
      <c r="YZ400" s="0"/>
      <c r="ZA400" s="0"/>
      <c r="ZB400" s="0"/>
      <c r="ZC400" s="0"/>
      <c r="ZD400" s="0"/>
      <c r="ZE400" s="0"/>
      <c r="ZF400" s="0"/>
      <c r="ZG400" s="0"/>
      <c r="ZH400" s="0"/>
      <c r="ZI400" s="0"/>
      <c r="ZJ400" s="0"/>
      <c r="ZK400" s="0"/>
      <c r="ZL400" s="0"/>
      <c r="ZM400" s="0"/>
      <c r="ZN400" s="0"/>
      <c r="ZO400" s="0"/>
      <c r="ZP400" s="0"/>
      <c r="ZQ400" s="0"/>
      <c r="ZR400" s="0"/>
      <c r="ZS400" s="0"/>
      <c r="ZT400" s="0"/>
      <c r="ZU400" s="0"/>
      <c r="ZV400" s="0"/>
      <c r="ZW400" s="0"/>
      <c r="ZX400" s="0"/>
      <c r="ZY400" s="0"/>
      <c r="ZZ400" s="0"/>
      <c r="AAA400" s="0"/>
      <c r="AAB400" s="0"/>
      <c r="AAC400" s="0"/>
      <c r="AAD400" s="0"/>
      <c r="AAE400" s="0"/>
      <c r="AAF400" s="0"/>
      <c r="AAG400" s="0"/>
      <c r="AAH400" s="0"/>
      <c r="AAI400" s="0"/>
      <c r="AAJ400" s="0"/>
      <c r="AAK400" s="0"/>
      <c r="AAL400" s="0"/>
      <c r="AAM400" s="0"/>
      <c r="AAN400" s="0"/>
      <c r="AAO400" s="0"/>
      <c r="AAP400" s="0"/>
      <c r="AAQ400" s="0"/>
      <c r="AAR400" s="0"/>
      <c r="AAS400" s="0"/>
      <c r="AAT400" s="0"/>
      <c r="AAU400" s="0"/>
      <c r="AAV400" s="0"/>
      <c r="AAW400" s="0"/>
      <c r="AAX400" s="0"/>
      <c r="AAY400" s="0"/>
      <c r="AAZ400" s="0"/>
      <c r="ABA400" s="0"/>
      <c r="ABB400" s="0"/>
      <c r="ABC400" s="0"/>
      <c r="ABD400" s="0"/>
      <c r="ABE400" s="0"/>
      <c r="ABF400" s="0"/>
      <c r="ABG400" s="0"/>
      <c r="ABH400" s="0"/>
      <c r="ABI400" s="0"/>
      <c r="ABJ400" s="0"/>
      <c r="ABK400" s="0"/>
      <c r="ABL400" s="0"/>
      <c r="ABM400" s="0"/>
      <c r="ABN400" s="0"/>
      <c r="ABO400" s="0"/>
      <c r="ABP400" s="0"/>
      <c r="ABQ400" s="0"/>
      <c r="ABR400" s="0"/>
      <c r="ABS400" s="0"/>
      <c r="ABT400" s="0"/>
      <c r="ABU400" s="0"/>
      <c r="ABV400" s="0"/>
      <c r="ABW400" s="0"/>
      <c r="ABX400" s="0"/>
      <c r="ABY400" s="0"/>
      <c r="ABZ400" s="0"/>
      <c r="ACA400" s="0"/>
      <c r="ACB400" s="0"/>
      <c r="ACC400" s="0"/>
      <c r="ACD400" s="0"/>
      <c r="ACE400" s="0"/>
      <c r="ACF400" s="0"/>
      <c r="ACG400" s="0"/>
      <c r="ACH400" s="0"/>
      <c r="ACI400" s="0"/>
      <c r="ACJ400" s="0"/>
      <c r="ACK400" s="0"/>
      <c r="ACL400" s="0"/>
      <c r="ACM400" s="0"/>
      <c r="ACN400" s="0"/>
      <c r="ACO400" s="0"/>
      <c r="ACP400" s="0"/>
      <c r="ACQ400" s="0"/>
      <c r="ACR400" s="0"/>
      <c r="ACS400" s="0"/>
      <c r="ACT400" s="0"/>
      <c r="ACU400" s="0"/>
      <c r="ACV400" s="0"/>
      <c r="ACW400" s="0"/>
      <c r="ACX400" s="0"/>
      <c r="ACY400" s="0"/>
      <c r="ACZ400" s="0"/>
      <c r="ADA400" s="0"/>
      <c r="ADB400" s="0"/>
      <c r="ADC400" s="0"/>
      <c r="ADD400" s="0"/>
      <c r="ADE400" s="0"/>
      <c r="ADF400" s="0"/>
      <c r="ADG400" s="0"/>
      <c r="ADH400" s="0"/>
      <c r="ADI400" s="0"/>
      <c r="ADJ400" s="0"/>
      <c r="ADK400" s="0"/>
      <c r="ADL400" s="0"/>
      <c r="ADM400" s="0"/>
      <c r="ADN400" s="0"/>
      <c r="ADO400" s="0"/>
      <c r="ADP400" s="0"/>
      <c r="ADQ400" s="0"/>
      <c r="ADR400" s="0"/>
      <c r="ADS400" s="0"/>
      <c r="ADT400" s="0"/>
      <c r="ADU400" s="0"/>
      <c r="ADV400" s="0"/>
      <c r="ADW400" s="0"/>
      <c r="ADX400" s="0"/>
      <c r="ADY400" s="0"/>
      <c r="ADZ400" s="0"/>
      <c r="AEA400" s="0"/>
      <c r="AEB400" s="0"/>
      <c r="AEC400" s="0"/>
    </row>
    <row r="401" customFormat="false" ht="15" hidden="false" customHeight="true" outlineLevel="0" collapsed="false">
      <c r="A401" s="0"/>
      <c r="B401" s="0"/>
      <c r="C401" s="232"/>
      <c r="D401" s="283"/>
      <c r="E401" s="257" t="s">
        <v>817</v>
      </c>
      <c r="F401" s="12" t="n">
        <f aca="false">SUMIF(B289,"=1")/1</f>
        <v>1</v>
      </c>
      <c r="G401" s="12" t="n">
        <f aca="false">SUMIF(B289,"=2")/2</f>
        <v>0</v>
      </c>
      <c r="H401" s="12" t="n">
        <f aca="false">SUMIF(B289,"=3")/3</f>
        <v>0</v>
      </c>
      <c r="I401" s="12" t="n">
        <f aca="false">SUMIF(B289,"=4")/4</f>
        <v>0</v>
      </c>
      <c r="J401" s="12" t="n">
        <f aca="false">SUMIF(B289,"=5")/5</f>
        <v>0</v>
      </c>
      <c r="K401" s="6" t="n">
        <f aca="false">SUM(F401:J401)</f>
        <v>1</v>
      </c>
      <c r="L401" s="258"/>
      <c r="M401" s="259"/>
      <c r="N401" s="262"/>
      <c r="O401" s="260"/>
      <c r="P401" s="255" t="n">
        <v>1925</v>
      </c>
      <c r="Q401" s="256"/>
      <c r="R401" s="182"/>
      <c r="S401" s="264"/>
      <c r="T401" s="265"/>
      <c r="U401" s="264"/>
      <c r="V401" s="264"/>
      <c r="W401" s="264"/>
      <c r="X401" s="264"/>
      <c r="Y401" s="264"/>
      <c r="Z401" s="264"/>
      <c r="AA401" s="264"/>
      <c r="AB401" s="266"/>
      <c r="AC401" s="0"/>
      <c r="AD401" s="0"/>
      <c r="AE401" s="0"/>
      <c r="AF401" s="0"/>
      <c r="AG401" s="0"/>
      <c r="AH401" s="0"/>
      <c r="AI401" s="0"/>
      <c r="AJ401" s="0"/>
      <c r="AK401" s="0"/>
      <c r="AL401" s="0"/>
      <c r="AM401" s="0"/>
      <c r="AN401" s="0"/>
      <c r="AO401" s="0"/>
      <c r="AP401" s="0"/>
      <c r="AQ401" s="0"/>
      <c r="AR401" s="0"/>
      <c r="AS401" s="0"/>
      <c r="AT401" s="0"/>
      <c r="AU401" s="0"/>
      <c r="AV401" s="0"/>
      <c r="AW401" s="0"/>
      <c r="AX401" s="0"/>
      <c r="AY401" s="0"/>
      <c r="AZ401" s="0"/>
      <c r="BA401" s="0"/>
      <c r="BB401" s="0"/>
      <c r="BC401" s="0"/>
      <c r="BD401" s="0"/>
      <c r="BE401" s="0"/>
      <c r="BF401" s="0"/>
      <c r="BG401" s="0"/>
      <c r="BH401" s="0"/>
      <c r="BI401" s="0"/>
      <c r="BJ401" s="0"/>
      <c r="BK401" s="0"/>
      <c r="BL401" s="0"/>
      <c r="BM401" s="0"/>
      <c r="BN401" s="0"/>
      <c r="BO401" s="0"/>
      <c r="BP401" s="0"/>
      <c r="BQ401" s="0"/>
      <c r="BR401" s="0"/>
      <c r="BS401" s="0"/>
      <c r="BT401" s="0"/>
      <c r="BU401" s="0"/>
      <c r="BV401" s="0"/>
      <c r="BW401" s="0"/>
      <c r="BX401" s="0"/>
      <c r="BY401" s="0"/>
      <c r="BZ401" s="0"/>
      <c r="CA401" s="0"/>
      <c r="CB401" s="0"/>
      <c r="CC401" s="0"/>
      <c r="CD401" s="0"/>
      <c r="CE401" s="0"/>
      <c r="CF401" s="0"/>
      <c r="CG401" s="0"/>
      <c r="CH401" s="0"/>
      <c r="CI401" s="0"/>
      <c r="CJ401" s="0"/>
      <c r="CK401" s="0"/>
      <c r="CL401" s="0"/>
      <c r="CM401" s="0"/>
      <c r="CN401" s="0"/>
      <c r="CO401" s="0"/>
      <c r="CP401" s="0"/>
      <c r="CQ401" s="0"/>
      <c r="CR401" s="0"/>
      <c r="CS401" s="0"/>
      <c r="CT401" s="0"/>
      <c r="CU401" s="0"/>
      <c r="CV401" s="0"/>
      <c r="CW401" s="0"/>
      <c r="CX401" s="0"/>
      <c r="CY401" s="0"/>
      <c r="CZ401" s="0"/>
      <c r="DA401" s="0"/>
      <c r="DB401" s="0"/>
      <c r="DC401" s="0"/>
      <c r="DD401" s="0"/>
      <c r="DE401" s="0"/>
      <c r="DF401" s="0"/>
      <c r="DG401" s="0"/>
      <c r="DH401" s="0"/>
      <c r="DI401" s="0"/>
      <c r="DJ401" s="0"/>
      <c r="DK401" s="0"/>
      <c r="DL401" s="0"/>
      <c r="DM401" s="0"/>
      <c r="DN401" s="0"/>
      <c r="DO401" s="0"/>
      <c r="DP401" s="0"/>
      <c r="DQ401" s="0"/>
      <c r="DR401" s="0"/>
      <c r="DS401" s="0"/>
      <c r="DT401" s="0"/>
      <c r="DU401" s="0"/>
      <c r="DV401" s="0"/>
      <c r="DW401" s="0"/>
      <c r="DX401" s="0"/>
      <c r="DY401" s="0"/>
      <c r="DZ401" s="0"/>
      <c r="EA401" s="0"/>
      <c r="EB401" s="0"/>
      <c r="EC401" s="0"/>
      <c r="ED401" s="0"/>
      <c r="EE401" s="0"/>
      <c r="EF401" s="0"/>
      <c r="EG401" s="0"/>
      <c r="EH401" s="0"/>
      <c r="EI401" s="0"/>
      <c r="EJ401" s="0"/>
      <c r="EK401" s="0"/>
      <c r="EL401" s="0"/>
      <c r="EM401" s="0"/>
      <c r="EN401" s="0"/>
      <c r="EO401" s="0"/>
      <c r="EP401" s="0"/>
      <c r="EQ401" s="0"/>
      <c r="ER401" s="0"/>
      <c r="ES401" s="0"/>
      <c r="ET401" s="0"/>
      <c r="EU401" s="0"/>
      <c r="EV401" s="0"/>
      <c r="EW401" s="0"/>
      <c r="EX401" s="0"/>
      <c r="EY401" s="0"/>
      <c r="EZ401" s="0"/>
      <c r="FA401" s="0"/>
      <c r="FB401" s="0"/>
      <c r="FC401" s="0"/>
      <c r="FD401" s="0"/>
      <c r="FE401" s="0"/>
      <c r="FF401" s="0"/>
      <c r="FG401" s="0"/>
      <c r="FH401" s="0"/>
      <c r="FI401" s="0"/>
      <c r="FJ401" s="0"/>
      <c r="FK401" s="0"/>
      <c r="FL401" s="0"/>
      <c r="FM401" s="0"/>
      <c r="FN401" s="0"/>
      <c r="FO401" s="0"/>
      <c r="FP401" s="0"/>
      <c r="FQ401" s="0"/>
      <c r="FR401" s="0"/>
      <c r="FS401" s="0"/>
      <c r="FT401" s="0"/>
      <c r="FU401" s="0"/>
      <c r="FV401" s="0"/>
      <c r="FW401" s="0"/>
      <c r="FX401" s="0"/>
      <c r="FY401" s="0"/>
      <c r="FZ401" s="0"/>
      <c r="GA401" s="0"/>
      <c r="GB401" s="0"/>
      <c r="GC401" s="0"/>
      <c r="GD401" s="0"/>
      <c r="GE401" s="0"/>
      <c r="GF401" s="0"/>
      <c r="GG401" s="0"/>
      <c r="GH401" s="0"/>
      <c r="GI401" s="0"/>
      <c r="GJ401" s="0"/>
      <c r="GK401" s="0"/>
      <c r="GL401" s="0"/>
      <c r="GM401" s="0"/>
      <c r="GN401" s="0"/>
      <c r="GO401" s="0"/>
      <c r="GP401" s="0"/>
      <c r="GQ401" s="0"/>
      <c r="GR401" s="0"/>
      <c r="GS401" s="0"/>
      <c r="GT401" s="0"/>
      <c r="GU401" s="0"/>
      <c r="GV401" s="0"/>
      <c r="GW401" s="0"/>
      <c r="GX401" s="0"/>
      <c r="GY401" s="0"/>
      <c r="GZ401" s="0"/>
      <c r="HA401" s="0"/>
      <c r="HB401" s="0"/>
      <c r="HC401" s="0"/>
      <c r="HD401" s="0"/>
      <c r="HE401" s="0"/>
      <c r="HF401" s="0"/>
      <c r="HG401" s="0"/>
      <c r="HH401" s="0"/>
      <c r="HI401" s="0"/>
      <c r="HJ401" s="0"/>
      <c r="HK401" s="0"/>
      <c r="HL401" s="0"/>
      <c r="HM401" s="0"/>
      <c r="HN401" s="0"/>
      <c r="HO401" s="0"/>
      <c r="HP401" s="0"/>
      <c r="HQ401" s="0"/>
      <c r="HR401" s="0"/>
      <c r="HS401" s="0"/>
      <c r="HT401" s="0"/>
      <c r="HU401" s="0"/>
      <c r="HV401" s="0"/>
      <c r="HW401" s="0"/>
      <c r="HX401" s="0"/>
      <c r="HY401" s="0"/>
      <c r="HZ401" s="0"/>
      <c r="IA401" s="0"/>
      <c r="IB401" s="0"/>
      <c r="IC401" s="0"/>
      <c r="ID401" s="0"/>
      <c r="IE401" s="0"/>
      <c r="IF401" s="0"/>
      <c r="IG401" s="0"/>
      <c r="IH401" s="0"/>
      <c r="II401" s="0"/>
      <c r="IJ401" s="0"/>
      <c r="IK401" s="0"/>
      <c r="IL401" s="0"/>
      <c r="IM401" s="0"/>
      <c r="IN401" s="0"/>
      <c r="IO401" s="0"/>
      <c r="IP401" s="0"/>
      <c r="IQ401" s="0"/>
      <c r="IR401" s="0"/>
      <c r="IS401" s="0"/>
      <c r="IT401" s="0"/>
      <c r="IU401" s="0"/>
      <c r="IV401" s="0"/>
      <c r="IW401" s="0"/>
      <c r="IX401" s="0"/>
      <c r="IY401" s="0"/>
      <c r="IZ401" s="0"/>
      <c r="JA401" s="0"/>
      <c r="JB401" s="0"/>
      <c r="JC401" s="0"/>
      <c r="JD401" s="0"/>
      <c r="JE401" s="0"/>
      <c r="JF401" s="0"/>
      <c r="JG401" s="0"/>
      <c r="JH401" s="0"/>
      <c r="JI401" s="0"/>
      <c r="JJ401" s="0"/>
      <c r="JK401" s="0"/>
      <c r="JL401" s="0"/>
      <c r="JM401" s="0"/>
      <c r="JN401" s="0"/>
      <c r="JO401" s="0"/>
      <c r="JP401" s="0"/>
      <c r="JQ401" s="0"/>
      <c r="JR401" s="0"/>
      <c r="JS401" s="0"/>
      <c r="JT401" s="0"/>
      <c r="JU401" s="0"/>
      <c r="JV401" s="0"/>
      <c r="JW401" s="0"/>
      <c r="JX401" s="0"/>
      <c r="JY401" s="0"/>
      <c r="JZ401" s="0"/>
      <c r="KA401" s="0"/>
      <c r="KB401" s="0"/>
      <c r="KC401" s="0"/>
      <c r="KD401" s="0"/>
      <c r="KE401" s="0"/>
      <c r="KF401" s="0"/>
      <c r="KG401" s="0"/>
      <c r="KH401" s="0"/>
      <c r="KI401" s="0"/>
      <c r="KJ401" s="0"/>
      <c r="KK401" s="0"/>
      <c r="KL401" s="0"/>
      <c r="KM401" s="0"/>
      <c r="KN401" s="0"/>
      <c r="KO401" s="0"/>
      <c r="KP401" s="0"/>
      <c r="KQ401" s="0"/>
      <c r="KR401" s="0"/>
      <c r="KS401" s="0"/>
      <c r="KT401" s="0"/>
      <c r="KU401" s="0"/>
      <c r="KV401" s="0"/>
      <c r="KW401" s="0"/>
      <c r="KX401" s="0"/>
      <c r="KY401" s="0"/>
      <c r="KZ401" s="0"/>
      <c r="LA401" s="0"/>
      <c r="LB401" s="0"/>
      <c r="LC401" s="0"/>
      <c r="LD401" s="0"/>
      <c r="LE401" s="0"/>
      <c r="LF401" s="0"/>
      <c r="LG401" s="0"/>
      <c r="LH401" s="0"/>
      <c r="LI401" s="0"/>
      <c r="LJ401" s="0"/>
      <c r="LK401" s="0"/>
      <c r="LL401" s="0"/>
      <c r="LM401" s="0"/>
      <c r="LN401" s="0"/>
      <c r="LO401" s="0"/>
      <c r="LP401" s="0"/>
      <c r="LQ401" s="0"/>
      <c r="LR401" s="0"/>
      <c r="LS401" s="0"/>
      <c r="LT401" s="0"/>
      <c r="LU401" s="0"/>
      <c r="LV401" s="0"/>
      <c r="LW401" s="0"/>
      <c r="LX401" s="0"/>
      <c r="LY401" s="0"/>
      <c r="LZ401" s="0"/>
      <c r="MA401" s="0"/>
      <c r="MB401" s="0"/>
      <c r="MC401" s="0"/>
      <c r="MD401" s="0"/>
      <c r="ME401" s="0"/>
      <c r="MF401" s="0"/>
      <c r="MG401" s="0"/>
      <c r="MH401" s="0"/>
      <c r="MI401" s="0"/>
      <c r="MJ401" s="0"/>
      <c r="MK401" s="0"/>
      <c r="ML401" s="0"/>
      <c r="MM401" s="0"/>
      <c r="MN401" s="0"/>
      <c r="MO401" s="0"/>
      <c r="MP401" s="0"/>
      <c r="MQ401" s="0"/>
      <c r="MR401" s="0"/>
      <c r="MS401" s="0"/>
      <c r="MT401" s="0"/>
      <c r="MU401" s="0"/>
      <c r="MV401" s="0"/>
      <c r="MW401" s="0"/>
      <c r="MX401" s="0"/>
      <c r="MY401" s="0"/>
      <c r="MZ401" s="0"/>
      <c r="NA401" s="0"/>
      <c r="NB401" s="0"/>
      <c r="NC401" s="0"/>
      <c r="ND401" s="0"/>
      <c r="NE401" s="0"/>
      <c r="NF401" s="0"/>
      <c r="NG401" s="0"/>
      <c r="NH401" s="0"/>
      <c r="NI401" s="0"/>
      <c r="NJ401" s="0"/>
      <c r="NK401" s="0"/>
      <c r="NL401" s="0"/>
      <c r="NM401" s="0"/>
      <c r="NN401" s="0"/>
      <c r="NO401" s="0"/>
      <c r="NP401" s="0"/>
      <c r="NQ401" s="0"/>
      <c r="NR401" s="0"/>
      <c r="NS401" s="0"/>
      <c r="NT401" s="0"/>
      <c r="NU401" s="0"/>
      <c r="NV401" s="0"/>
      <c r="NW401" s="0"/>
      <c r="NX401" s="0"/>
      <c r="NY401" s="0"/>
      <c r="NZ401" s="0"/>
      <c r="OA401" s="0"/>
      <c r="OB401" s="0"/>
      <c r="OC401" s="0"/>
      <c r="OD401" s="0"/>
      <c r="OE401" s="0"/>
      <c r="OF401" s="0"/>
      <c r="OG401" s="0"/>
      <c r="OH401" s="0"/>
      <c r="OI401" s="0"/>
      <c r="OJ401" s="0"/>
      <c r="OK401" s="0"/>
      <c r="OL401" s="0"/>
      <c r="OM401" s="0"/>
      <c r="ON401" s="0"/>
      <c r="OO401" s="0"/>
      <c r="OP401" s="0"/>
      <c r="OQ401" s="0"/>
      <c r="OR401" s="0"/>
      <c r="OS401" s="0"/>
      <c r="OT401" s="0"/>
      <c r="OU401" s="0"/>
      <c r="OV401" s="0"/>
      <c r="OW401" s="0"/>
      <c r="OX401" s="0"/>
      <c r="OY401" s="0"/>
      <c r="OZ401" s="0"/>
      <c r="PA401" s="0"/>
      <c r="PB401" s="0"/>
      <c r="PC401" s="0"/>
      <c r="PD401" s="0"/>
      <c r="PE401" s="0"/>
      <c r="PF401" s="0"/>
      <c r="PG401" s="0"/>
      <c r="PH401" s="0"/>
      <c r="PI401" s="0"/>
      <c r="PJ401" s="0"/>
      <c r="PK401" s="0"/>
      <c r="PL401" s="0"/>
      <c r="PM401" s="0"/>
      <c r="PN401" s="0"/>
      <c r="PO401" s="0"/>
      <c r="PP401" s="0"/>
      <c r="PQ401" s="0"/>
      <c r="PR401" s="0"/>
      <c r="PS401" s="0"/>
      <c r="PT401" s="0"/>
      <c r="PU401" s="0"/>
      <c r="PV401" s="0"/>
      <c r="PW401" s="0"/>
      <c r="PX401" s="0"/>
      <c r="PY401" s="0"/>
      <c r="PZ401" s="0"/>
      <c r="QA401" s="0"/>
      <c r="QB401" s="0"/>
      <c r="QC401" s="0"/>
      <c r="QD401" s="0"/>
      <c r="QE401" s="0"/>
      <c r="QF401" s="0"/>
      <c r="QG401" s="0"/>
      <c r="QH401" s="0"/>
      <c r="QI401" s="0"/>
      <c r="QJ401" s="0"/>
      <c r="QK401" s="0"/>
      <c r="QL401" s="0"/>
      <c r="QM401" s="0"/>
      <c r="QN401" s="0"/>
      <c r="QO401" s="0"/>
      <c r="QP401" s="0"/>
      <c r="QQ401" s="0"/>
      <c r="QR401" s="0"/>
      <c r="QS401" s="0"/>
      <c r="QT401" s="0"/>
      <c r="QU401" s="0"/>
      <c r="QV401" s="0"/>
      <c r="QW401" s="0"/>
      <c r="QX401" s="0"/>
      <c r="QY401" s="0"/>
      <c r="QZ401" s="0"/>
      <c r="RA401" s="0"/>
      <c r="RB401" s="0"/>
      <c r="RC401" s="0"/>
      <c r="RD401" s="0"/>
      <c r="RE401" s="0"/>
      <c r="RF401" s="0"/>
      <c r="RG401" s="0"/>
      <c r="RH401" s="0"/>
      <c r="RI401" s="0"/>
      <c r="RJ401" s="0"/>
      <c r="RK401" s="0"/>
      <c r="RL401" s="0"/>
      <c r="RM401" s="0"/>
      <c r="RN401" s="0"/>
      <c r="RO401" s="0"/>
      <c r="RP401" s="0"/>
      <c r="RQ401" s="0"/>
      <c r="RR401" s="0"/>
      <c r="RS401" s="0"/>
      <c r="RT401" s="0"/>
      <c r="RU401" s="0"/>
      <c r="RV401" s="0"/>
      <c r="RW401" s="0"/>
      <c r="RX401" s="0"/>
      <c r="RY401" s="0"/>
      <c r="RZ401" s="0"/>
      <c r="SA401" s="0"/>
      <c r="SB401" s="0"/>
      <c r="SC401" s="0"/>
      <c r="SD401" s="0"/>
      <c r="SE401" s="0"/>
      <c r="SF401" s="0"/>
      <c r="SG401" s="0"/>
      <c r="SH401" s="0"/>
      <c r="SI401" s="0"/>
      <c r="SJ401" s="0"/>
      <c r="SK401" s="0"/>
      <c r="SL401" s="0"/>
      <c r="SM401" s="0"/>
      <c r="SN401" s="0"/>
      <c r="SO401" s="0"/>
      <c r="SP401" s="0"/>
      <c r="SQ401" s="0"/>
      <c r="SR401" s="0"/>
      <c r="SS401" s="0"/>
      <c r="ST401" s="0"/>
      <c r="SU401" s="0"/>
      <c r="SV401" s="0"/>
      <c r="SW401" s="0"/>
      <c r="SX401" s="0"/>
      <c r="SY401" s="0"/>
      <c r="SZ401" s="0"/>
      <c r="TA401" s="0"/>
      <c r="TB401" s="0"/>
      <c r="TC401" s="0"/>
      <c r="TD401" s="0"/>
      <c r="TE401" s="0"/>
      <c r="TF401" s="0"/>
      <c r="TG401" s="0"/>
      <c r="TH401" s="0"/>
      <c r="TI401" s="0"/>
      <c r="TJ401" s="0"/>
      <c r="TK401" s="0"/>
      <c r="TL401" s="0"/>
      <c r="TM401" s="0"/>
      <c r="TN401" s="0"/>
      <c r="TO401" s="0"/>
      <c r="TP401" s="0"/>
      <c r="TQ401" s="0"/>
      <c r="TR401" s="0"/>
      <c r="TS401" s="0"/>
      <c r="TT401" s="0"/>
      <c r="TU401" s="0"/>
      <c r="TV401" s="0"/>
      <c r="TW401" s="0"/>
      <c r="TX401" s="0"/>
      <c r="TY401" s="0"/>
      <c r="TZ401" s="0"/>
      <c r="UA401" s="0"/>
      <c r="UB401" s="0"/>
      <c r="UC401" s="0"/>
      <c r="UD401" s="0"/>
      <c r="UE401" s="0"/>
      <c r="UF401" s="0"/>
      <c r="UG401" s="0"/>
      <c r="UH401" s="0"/>
      <c r="UI401" s="0"/>
      <c r="UJ401" s="0"/>
      <c r="UK401" s="0"/>
      <c r="UL401" s="0"/>
      <c r="UM401" s="0"/>
      <c r="UN401" s="0"/>
      <c r="UO401" s="0"/>
      <c r="UP401" s="0"/>
      <c r="UQ401" s="0"/>
      <c r="UR401" s="0"/>
      <c r="US401" s="0"/>
      <c r="UT401" s="0"/>
      <c r="UU401" s="0"/>
      <c r="UV401" s="0"/>
      <c r="UW401" s="0"/>
      <c r="UX401" s="0"/>
      <c r="UY401" s="0"/>
      <c r="UZ401" s="0"/>
      <c r="VA401" s="0"/>
      <c r="VB401" s="0"/>
      <c r="VC401" s="0"/>
      <c r="VD401" s="0"/>
      <c r="VE401" s="0"/>
      <c r="VF401" s="0"/>
      <c r="VG401" s="0"/>
      <c r="VH401" s="0"/>
      <c r="VI401" s="0"/>
      <c r="VJ401" s="0"/>
      <c r="VK401" s="0"/>
      <c r="VL401" s="0"/>
      <c r="VM401" s="0"/>
      <c r="VN401" s="0"/>
      <c r="VO401" s="0"/>
      <c r="VP401" s="0"/>
      <c r="VQ401" s="0"/>
      <c r="VR401" s="0"/>
      <c r="VS401" s="0"/>
      <c r="VT401" s="0"/>
      <c r="VU401" s="0"/>
      <c r="VV401" s="0"/>
      <c r="VW401" s="0"/>
      <c r="VX401" s="0"/>
      <c r="VY401" s="0"/>
      <c r="VZ401" s="0"/>
      <c r="WA401" s="0"/>
      <c r="WB401" s="0"/>
      <c r="WC401" s="0"/>
      <c r="WD401" s="0"/>
      <c r="WE401" s="0"/>
      <c r="WF401" s="0"/>
      <c r="WG401" s="0"/>
      <c r="WH401" s="0"/>
      <c r="WI401" s="0"/>
      <c r="WJ401" s="0"/>
      <c r="WK401" s="0"/>
      <c r="WL401" s="0"/>
      <c r="WM401" s="0"/>
      <c r="WN401" s="0"/>
      <c r="WO401" s="0"/>
      <c r="WP401" s="0"/>
      <c r="WQ401" s="0"/>
      <c r="WR401" s="0"/>
      <c r="WS401" s="0"/>
      <c r="WT401" s="0"/>
      <c r="WU401" s="0"/>
      <c r="WV401" s="0"/>
      <c r="WW401" s="0"/>
      <c r="WX401" s="0"/>
      <c r="WY401" s="0"/>
      <c r="WZ401" s="0"/>
      <c r="XA401" s="0"/>
      <c r="XB401" s="0"/>
      <c r="XC401" s="0"/>
      <c r="XD401" s="0"/>
      <c r="XE401" s="0"/>
      <c r="XF401" s="0"/>
      <c r="XG401" s="0"/>
      <c r="XH401" s="0"/>
      <c r="XI401" s="0"/>
      <c r="XJ401" s="0"/>
      <c r="XK401" s="0"/>
      <c r="XL401" s="0"/>
      <c r="XM401" s="0"/>
      <c r="XN401" s="0"/>
      <c r="XO401" s="0"/>
      <c r="XP401" s="0"/>
      <c r="XQ401" s="0"/>
      <c r="XR401" s="0"/>
      <c r="XS401" s="0"/>
      <c r="XT401" s="0"/>
      <c r="XU401" s="0"/>
      <c r="XV401" s="0"/>
      <c r="XW401" s="0"/>
      <c r="XX401" s="0"/>
      <c r="XY401" s="0"/>
      <c r="XZ401" s="0"/>
      <c r="YA401" s="0"/>
      <c r="YB401" s="0"/>
      <c r="YC401" s="0"/>
      <c r="YD401" s="0"/>
      <c r="YE401" s="0"/>
      <c r="YF401" s="0"/>
      <c r="YG401" s="0"/>
      <c r="YH401" s="0"/>
      <c r="YI401" s="0"/>
      <c r="YJ401" s="0"/>
      <c r="YK401" s="0"/>
      <c r="YL401" s="0"/>
      <c r="YM401" s="0"/>
      <c r="YN401" s="0"/>
      <c r="YO401" s="0"/>
      <c r="YP401" s="0"/>
      <c r="YQ401" s="0"/>
      <c r="YR401" s="0"/>
      <c r="YS401" s="0"/>
      <c r="YT401" s="0"/>
      <c r="YU401" s="0"/>
      <c r="YV401" s="0"/>
      <c r="YW401" s="0"/>
      <c r="YX401" s="0"/>
      <c r="YY401" s="0"/>
      <c r="YZ401" s="0"/>
      <c r="ZA401" s="0"/>
      <c r="ZB401" s="0"/>
      <c r="ZC401" s="0"/>
      <c r="ZD401" s="0"/>
      <c r="ZE401" s="0"/>
      <c r="ZF401" s="0"/>
      <c r="ZG401" s="0"/>
      <c r="ZH401" s="0"/>
      <c r="ZI401" s="0"/>
      <c r="ZJ401" s="0"/>
      <c r="ZK401" s="0"/>
      <c r="ZL401" s="0"/>
      <c r="ZM401" s="0"/>
      <c r="ZN401" s="0"/>
      <c r="ZO401" s="0"/>
      <c r="ZP401" s="0"/>
      <c r="ZQ401" s="0"/>
      <c r="ZR401" s="0"/>
      <c r="ZS401" s="0"/>
      <c r="ZT401" s="0"/>
      <c r="ZU401" s="0"/>
      <c r="ZV401" s="0"/>
      <c r="ZW401" s="0"/>
      <c r="ZX401" s="0"/>
      <c r="ZY401" s="0"/>
      <c r="ZZ401" s="0"/>
      <c r="AAA401" s="0"/>
      <c r="AAB401" s="0"/>
      <c r="AAC401" s="0"/>
      <c r="AAD401" s="0"/>
      <c r="AAE401" s="0"/>
      <c r="AAF401" s="0"/>
      <c r="AAG401" s="0"/>
      <c r="AAH401" s="0"/>
      <c r="AAI401" s="0"/>
      <c r="AAJ401" s="0"/>
      <c r="AAK401" s="0"/>
      <c r="AAL401" s="0"/>
      <c r="AAM401" s="0"/>
      <c r="AAN401" s="0"/>
      <c r="AAO401" s="0"/>
      <c r="AAP401" s="0"/>
      <c r="AAQ401" s="0"/>
      <c r="AAR401" s="0"/>
      <c r="AAS401" s="0"/>
      <c r="AAT401" s="0"/>
      <c r="AAU401" s="0"/>
      <c r="AAV401" s="0"/>
      <c r="AAW401" s="0"/>
      <c r="AAX401" s="0"/>
      <c r="AAY401" s="0"/>
      <c r="AAZ401" s="0"/>
      <c r="ABA401" s="0"/>
      <c r="ABB401" s="0"/>
      <c r="ABC401" s="0"/>
      <c r="ABD401" s="0"/>
      <c r="ABE401" s="0"/>
      <c r="ABF401" s="0"/>
      <c r="ABG401" s="0"/>
      <c r="ABH401" s="0"/>
      <c r="ABI401" s="0"/>
      <c r="ABJ401" s="0"/>
      <c r="ABK401" s="0"/>
      <c r="ABL401" s="0"/>
      <c r="ABM401" s="0"/>
      <c r="ABN401" s="0"/>
      <c r="ABO401" s="0"/>
      <c r="ABP401" s="0"/>
      <c r="ABQ401" s="0"/>
      <c r="ABR401" s="0"/>
      <c r="ABS401" s="0"/>
      <c r="ABT401" s="0"/>
      <c r="ABU401" s="0"/>
      <c r="ABV401" s="0"/>
      <c r="ABW401" s="0"/>
      <c r="ABX401" s="0"/>
      <c r="ABY401" s="0"/>
      <c r="ABZ401" s="0"/>
      <c r="ACA401" s="0"/>
      <c r="ACB401" s="0"/>
      <c r="ACC401" s="0"/>
      <c r="ACD401" s="0"/>
      <c r="ACE401" s="0"/>
      <c r="ACF401" s="0"/>
      <c r="ACG401" s="0"/>
      <c r="ACH401" s="0"/>
      <c r="ACI401" s="0"/>
      <c r="ACJ401" s="0"/>
      <c r="ACK401" s="0"/>
      <c r="ACL401" s="0"/>
      <c r="ACM401" s="0"/>
      <c r="ACN401" s="0"/>
      <c r="ACO401" s="0"/>
      <c r="ACP401" s="0"/>
      <c r="ACQ401" s="0"/>
      <c r="ACR401" s="0"/>
      <c r="ACS401" s="0"/>
      <c r="ACT401" s="0"/>
      <c r="ACU401" s="0"/>
      <c r="ACV401" s="0"/>
      <c r="ACW401" s="0"/>
      <c r="ACX401" s="0"/>
      <c r="ACY401" s="0"/>
      <c r="ACZ401" s="0"/>
      <c r="ADA401" s="0"/>
      <c r="ADB401" s="0"/>
      <c r="ADC401" s="0"/>
      <c r="ADD401" s="0"/>
      <c r="ADE401" s="0"/>
      <c r="ADF401" s="0"/>
      <c r="ADG401" s="0"/>
      <c r="ADH401" s="0"/>
      <c r="ADI401" s="0"/>
      <c r="ADJ401" s="0"/>
      <c r="ADK401" s="0"/>
      <c r="ADL401" s="0"/>
      <c r="ADM401" s="0"/>
      <c r="ADN401" s="0"/>
      <c r="ADO401" s="0"/>
      <c r="ADP401" s="0"/>
      <c r="ADQ401" s="0"/>
      <c r="ADR401" s="0"/>
      <c r="ADS401" s="0"/>
      <c r="ADT401" s="0"/>
      <c r="ADU401" s="0"/>
      <c r="ADV401" s="0"/>
      <c r="ADW401" s="0"/>
      <c r="ADX401" s="0"/>
      <c r="ADY401" s="0"/>
      <c r="ADZ401" s="0"/>
      <c r="AEA401" s="0"/>
      <c r="AEB401" s="0"/>
      <c r="AEC401" s="0"/>
    </row>
    <row r="402" customFormat="false" ht="15" hidden="false" customHeight="true" outlineLevel="0" collapsed="false">
      <c r="A402" s="0"/>
      <c r="B402" s="0"/>
      <c r="C402" s="232"/>
      <c r="D402" s="283"/>
      <c r="E402" s="257" t="s">
        <v>818</v>
      </c>
      <c r="F402" s="12" t="s">
        <v>33</v>
      </c>
      <c r="G402" s="12" t="s">
        <v>33</v>
      </c>
      <c r="H402" s="12" t="s">
        <v>33</v>
      </c>
      <c r="I402" s="12" t="s">
        <v>33</v>
      </c>
      <c r="J402" s="12" t="s">
        <v>33</v>
      </c>
      <c r="K402" s="6" t="n">
        <f aca="false">SUM(F402:J402)</f>
        <v>0</v>
      </c>
      <c r="L402" s="258"/>
      <c r="M402" s="259"/>
      <c r="N402" s="262"/>
      <c r="O402" s="260"/>
      <c r="P402" s="255" t="n">
        <v>1930</v>
      </c>
      <c r="Q402" s="256"/>
      <c r="R402" s="182"/>
      <c r="S402" s="264"/>
      <c r="T402" s="265"/>
      <c r="U402" s="264"/>
      <c r="V402" s="264"/>
      <c r="W402" s="264"/>
      <c r="X402" s="264"/>
      <c r="Y402" s="264"/>
      <c r="Z402" s="264"/>
      <c r="AA402" s="264"/>
      <c r="AB402" s="266"/>
      <c r="AC402" s="0"/>
      <c r="AD402" s="0"/>
      <c r="AE402" s="0"/>
      <c r="AF402" s="0"/>
      <c r="AG402" s="0"/>
      <c r="AH402" s="0"/>
      <c r="AI402" s="0"/>
      <c r="AJ402" s="0"/>
      <c r="AK402" s="0"/>
      <c r="AL402" s="0"/>
      <c r="AM402" s="0"/>
      <c r="AN402" s="0"/>
      <c r="AO402" s="0"/>
      <c r="AP402" s="0"/>
      <c r="AQ402" s="0"/>
      <c r="AR402" s="0"/>
      <c r="AS402" s="0"/>
      <c r="AT402" s="0"/>
      <c r="AU402" s="0"/>
      <c r="AV402" s="0"/>
      <c r="AW402" s="0"/>
      <c r="AX402" s="0"/>
      <c r="AY402" s="0"/>
      <c r="AZ402" s="0"/>
      <c r="BA402" s="0"/>
      <c r="BB402" s="0"/>
      <c r="BC402" s="0"/>
      <c r="BD402" s="0"/>
      <c r="BE402" s="0"/>
      <c r="BF402" s="0"/>
      <c r="BG402" s="0"/>
      <c r="BH402" s="0"/>
      <c r="BI402" s="0"/>
      <c r="BJ402" s="0"/>
      <c r="BK402" s="0"/>
      <c r="BL402" s="0"/>
      <c r="BM402" s="0"/>
      <c r="BN402" s="0"/>
      <c r="BO402" s="0"/>
      <c r="BP402" s="0"/>
      <c r="BQ402" s="0"/>
      <c r="BR402" s="0"/>
      <c r="BS402" s="0"/>
      <c r="BT402" s="0"/>
      <c r="BU402" s="0"/>
      <c r="BV402" s="0"/>
      <c r="BW402" s="0"/>
      <c r="BX402" s="0"/>
      <c r="BY402" s="0"/>
      <c r="BZ402" s="0"/>
      <c r="CA402" s="0"/>
      <c r="CB402" s="0"/>
      <c r="CC402" s="0"/>
      <c r="CD402" s="0"/>
      <c r="CE402" s="0"/>
      <c r="CF402" s="0"/>
      <c r="CG402" s="0"/>
      <c r="CH402" s="0"/>
      <c r="CI402" s="0"/>
      <c r="CJ402" s="0"/>
      <c r="CK402" s="0"/>
      <c r="CL402" s="0"/>
      <c r="CM402" s="0"/>
      <c r="CN402" s="0"/>
      <c r="CO402" s="0"/>
      <c r="CP402" s="0"/>
      <c r="CQ402" s="0"/>
      <c r="CR402" s="0"/>
      <c r="CS402" s="0"/>
      <c r="CT402" s="0"/>
      <c r="CU402" s="0"/>
      <c r="CV402" s="0"/>
      <c r="CW402" s="0"/>
      <c r="CX402" s="0"/>
      <c r="CY402" s="0"/>
      <c r="CZ402" s="0"/>
      <c r="DA402" s="0"/>
      <c r="DB402" s="0"/>
      <c r="DC402" s="0"/>
      <c r="DD402" s="0"/>
      <c r="DE402" s="0"/>
      <c r="DF402" s="0"/>
      <c r="DG402" s="0"/>
      <c r="DH402" s="0"/>
      <c r="DI402" s="0"/>
      <c r="DJ402" s="0"/>
      <c r="DK402" s="0"/>
      <c r="DL402" s="0"/>
      <c r="DM402" s="0"/>
      <c r="DN402" s="0"/>
      <c r="DO402" s="0"/>
      <c r="DP402" s="0"/>
      <c r="DQ402" s="0"/>
      <c r="DR402" s="0"/>
      <c r="DS402" s="0"/>
      <c r="DT402" s="0"/>
      <c r="DU402" s="0"/>
      <c r="DV402" s="0"/>
      <c r="DW402" s="0"/>
      <c r="DX402" s="0"/>
      <c r="DY402" s="0"/>
      <c r="DZ402" s="0"/>
      <c r="EA402" s="0"/>
      <c r="EB402" s="0"/>
      <c r="EC402" s="0"/>
      <c r="ED402" s="0"/>
      <c r="EE402" s="0"/>
      <c r="EF402" s="0"/>
      <c r="EG402" s="0"/>
      <c r="EH402" s="0"/>
      <c r="EI402" s="0"/>
      <c r="EJ402" s="0"/>
      <c r="EK402" s="0"/>
      <c r="EL402" s="0"/>
      <c r="EM402" s="0"/>
      <c r="EN402" s="0"/>
      <c r="EO402" s="0"/>
      <c r="EP402" s="0"/>
      <c r="EQ402" s="0"/>
      <c r="ER402" s="0"/>
      <c r="ES402" s="0"/>
      <c r="ET402" s="0"/>
      <c r="EU402" s="0"/>
      <c r="EV402" s="0"/>
      <c r="EW402" s="0"/>
      <c r="EX402" s="0"/>
      <c r="EY402" s="0"/>
      <c r="EZ402" s="0"/>
      <c r="FA402" s="0"/>
      <c r="FB402" s="0"/>
      <c r="FC402" s="0"/>
      <c r="FD402" s="0"/>
      <c r="FE402" s="0"/>
      <c r="FF402" s="0"/>
      <c r="FG402" s="0"/>
      <c r="FH402" s="0"/>
      <c r="FI402" s="0"/>
      <c r="FJ402" s="0"/>
      <c r="FK402" s="0"/>
      <c r="FL402" s="0"/>
      <c r="FM402" s="0"/>
      <c r="FN402" s="0"/>
      <c r="FO402" s="0"/>
      <c r="FP402" s="0"/>
      <c r="FQ402" s="0"/>
      <c r="FR402" s="0"/>
      <c r="FS402" s="0"/>
      <c r="FT402" s="0"/>
      <c r="FU402" s="0"/>
      <c r="FV402" s="0"/>
      <c r="FW402" s="0"/>
      <c r="FX402" s="0"/>
      <c r="FY402" s="0"/>
      <c r="FZ402" s="0"/>
      <c r="GA402" s="0"/>
      <c r="GB402" s="0"/>
      <c r="GC402" s="0"/>
      <c r="GD402" s="0"/>
      <c r="GE402" s="0"/>
      <c r="GF402" s="0"/>
      <c r="GG402" s="0"/>
      <c r="GH402" s="0"/>
      <c r="GI402" s="0"/>
      <c r="GJ402" s="0"/>
      <c r="GK402" s="0"/>
      <c r="GL402" s="0"/>
      <c r="GM402" s="0"/>
      <c r="GN402" s="0"/>
      <c r="GO402" s="0"/>
      <c r="GP402" s="0"/>
      <c r="GQ402" s="0"/>
      <c r="GR402" s="0"/>
      <c r="GS402" s="0"/>
      <c r="GT402" s="0"/>
      <c r="GU402" s="0"/>
      <c r="GV402" s="0"/>
      <c r="GW402" s="0"/>
      <c r="GX402" s="0"/>
      <c r="GY402" s="0"/>
      <c r="GZ402" s="0"/>
      <c r="HA402" s="0"/>
      <c r="HB402" s="0"/>
      <c r="HC402" s="0"/>
      <c r="HD402" s="0"/>
      <c r="HE402" s="0"/>
      <c r="HF402" s="0"/>
      <c r="HG402" s="0"/>
      <c r="HH402" s="0"/>
      <c r="HI402" s="0"/>
      <c r="HJ402" s="0"/>
      <c r="HK402" s="0"/>
      <c r="HL402" s="0"/>
      <c r="HM402" s="0"/>
      <c r="HN402" s="0"/>
      <c r="HO402" s="0"/>
      <c r="HP402" s="0"/>
      <c r="HQ402" s="0"/>
      <c r="HR402" s="0"/>
      <c r="HS402" s="0"/>
      <c r="HT402" s="0"/>
      <c r="HU402" s="0"/>
      <c r="HV402" s="0"/>
      <c r="HW402" s="0"/>
      <c r="HX402" s="0"/>
      <c r="HY402" s="0"/>
      <c r="HZ402" s="0"/>
      <c r="IA402" s="0"/>
      <c r="IB402" s="0"/>
      <c r="IC402" s="0"/>
      <c r="ID402" s="0"/>
      <c r="IE402" s="0"/>
      <c r="IF402" s="0"/>
      <c r="IG402" s="0"/>
      <c r="IH402" s="0"/>
      <c r="II402" s="0"/>
      <c r="IJ402" s="0"/>
      <c r="IK402" s="0"/>
      <c r="IL402" s="0"/>
      <c r="IM402" s="0"/>
      <c r="IN402" s="0"/>
      <c r="IO402" s="0"/>
      <c r="IP402" s="0"/>
      <c r="IQ402" s="0"/>
      <c r="IR402" s="0"/>
      <c r="IS402" s="0"/>
      <c r="IT402" s="0"/>
      <c r="IU402" s="0"/>
      <c r="IV402" s="0"/>
      <c r="IW402" s="0"/>
      <c r="IX402" s="0"/>
      <c r="IY402" s="0"/>
      <c r="IZ402" s="0"/>
      <c r="JA402" s="0"/>
      <c r="JB402" s="0"/>
      <c r="JC402" s="0"/>
      <c r="JD402" s="0"/>
      <c r="JE402" s="0"/>
      <c r="JF402" s="0"/>
      <c r="JG402" s="0"/>
      <c r="JH402" s="0"/>
      <c r="JI402" s="0"/>
      <c r="JJ402" s="0"/>
      <c r="JK402" s="0"/>
      <c r="JL402" s="0"/>
      <c r="JM402" s="0"/>
      <c r="JN402" s="0"/>
      <c r="JO402" s="0"/>
      <c r="JP402" s="0"/>
      <c r="JQ402" s="0"/>
      <c r="JR402" s="0"/>
      <c r="JS402" s="0"/>
      <c r="JT402" s="0"/>
      <c r="JU402" s="0"/>
      <c r="JV402" s="0"/>
      <c r="JW402" s="0"/>
      <c r="JX402" s="0"/>
      <c r="JY402" s="0"/>
      <c r="JZ402" s="0"/>
      <c r="KA402" s="0"/>
      <c r="KB402" s="0"/>
      <c r="KC402" s="0"/>
      <c r="KD402" s="0"/>
      <c r="KE402" s="0"/>
      <c r="KF402" s="0"/>
      <c r="KG402" s="0"/>
      <c r="KH402" s="0"/>
      <c r="KI402" s="0"/>
      <c r="KJ402" s="0"/>
      <c r="KK402" s="0"/>
      <c r="KL402" s="0"/>
      <c r="KM402" s="0"/>
      <c r="KN402" s="0"/>
      <c r="KO402" s="0"/>
      <c r="KP402" s="0"/>
      <c r="KQ402" s="0"/>
      <c r="KR402" s="0"/>
      <c r="KS402" s="0"/>
      <c r="KT402" s="0"/>
      <c r="KU402" s="0"/>
      <c r="KV402" s="0"/>
      <c r="KW402" s="0"/>
      <c r="KX402" s="0"/>
      <c r="KY402" s="0"/>
      <c r="KZ402" s="0"/>
      <c r="LA402" s="0"/>
      <c r="LB402" s="0"/>
      <c r="LC402" s="0"/>
      <c r="LD402" s="0"/>
      <c r="LE402" s="0"/>
      <c r="LF402" s="0"/>
      <c r="LG402" s="0"/>
      <c r="LH402" s="0"/>
      <c r="LI402" s="0"/>
      <c r="LJ402" s="0"/>
      <c r="LK402" s="0"/>
      <c r="LL402" s="0"/>
      <c r="LM402" s="0"/>
      <c r="LN402" s="0"/>
      <c r="LO402" s="0"/>
      <c r="LP402" s="0"/>
      <c r="LQ402" s="0"/>
      <c r="LR402" s="0"/>
      <c r="LS402" s="0"/>
      <c r="LT402" s="0"/>
      <c r="LU402" s="0"/>
      <c r="LV402" s="0"/>
      <c r="LW402" s="0"/>
      <c r="LX402" s="0"/>
      <c r="LY402" s="0"/>
      <c r="LZ402" s="0"/>
      <c r="MA402" s="0"/>
      <c r="MB402" s="0"/>
      <c r="MC402" s="0"/>
      <c r="MD402" s="0"/>
      <c r="ME402" s="0"/>
      <c r="MF402" s="0"/>
      <c r="MG402" s="0"/>
      <c r="MH402" s="0"/>
      <c r="MI402" s="0"/>
      <c r="MJ402" s="0"/>
      <c r="MK402" s="0"/>
      <c r="ML402" s="0"/>
      <c r="MM402" s="0"/>
      <c r="MN402" s="0"/>
      <c r="MO402" s="0"/>
      <c r="MP402" s="0"/>
      <c r="MQ402" s="0"/>
      <c r="MR402" s="0"/>
      <c r="MS402" s="0"/>
      <c r="MT402" s="0"/>
      <c r="MU402" s="0"/>
      <c r="MV402" s="0"/>
      <c r="MW402" s="0"/>
      <c r="MX402" s="0"/>
      <c r="MY402" s="0"/>
      <c r="MZ402" s="0"/>
      <c r="NA402" s="0"/>
      <c r="NB402" s="0"/>
      <c r="NC402" s="0"/>
      <c r="ND402" s="0"/>
      <c r="NE402" s="0"/>
      <c r="NF402" s="0"/>
      <c r="NG402" s="0"/>
      <c r="NH402" s="0"/>
      <c r="NI402" s="0"/>
      <c r="NJ402" s="0"/>
      <c r="NK402" s="0"/>
      <c r="NL402" s="0"/>
      <c r="NM402" s="0"/>
      <c r="NN402" s="0"/>
      <c r="NO402" s="0"/>
      <c r="NP402" s="0"/>
      <c r="NQ402" s="0"/>
      <c r="NR402" s="0"/>
      <c r="NS402" s="0"/>
      <c r="NT402" s="0"/>
      <c r="NU402" s="0"/>
      <c r="NV402" s="0"/>
      <c r="NW402" s="0"/>
      <c r="NX402" s="0"/>
      <c r="NY402" s="0"/>
      <c r="NZ402" s="0"/>
      <c r="OA402" s="0"/>
      <c r="OB402" s="0"/>
      <c r="OC402" s="0"/>
      <c r="OD402" s="0"/>
      <c r="OE402" s="0"/>
      <c r="OF402" s="0"/>
      <c r="OG402" s="0"/>
      <c r="OH402" s="0"/>
      <c r="OI402" s="0"/>
      <c r="OJ402" s="0"/>
      <c r="OK402" s="0"/>
      <c r="OL402" s="0"/>
      <c r="OM402" s="0"/>
      <c r="ON402" s="0"/>
      <c r="OO402" s="0"/>
      <c r="OP402" s="0"/>
      <c r="OQ402" s="0"/>
      <c r="OR402" s="0"/>
      <c r="OS402" s="0"/>
      <c r="OT402" s="0"/>
      <c r="OU402" s="0"/>
      <c r="OV402" s="0"/>
      <c r="OW402" s="0"/>
      <c r="OX402" s="0"/>
      <c r="OY402" s="0"/>
      <c r="OZ402" s="0"/>
      <c r="PA402" s="0"/>
      <c r="PB402" s="0"/>
      <c r="PC402" s="0"/>
      <c r="PD402" s="0"/>
      <c r="PE402" s="0"/>
      <c r="PF402" s="0"/>
      <c r="PG402" s="0"/>
      <c r="PH402" s="0"/>
      <c r="PI402" s="0"/>
      <c r="PJ402" s="0"/>
      <c r="PK402" s="0"/>
      <c r="PL402" s="0"/>
      <c r="PM402" s="0"/>
      <c r="PN402" s="0"/>
      <c r="PO402" s="0"/>
      <c r="PP402" s="0"/>
      <c r="PQ402" s="0"/>
      <c r="PR402" s="0"/>
      <c r="PS402" s="0"/>
      <c r="PT402" s="0"/>
      <c r="PU402" s="0"/>
      <c r="PV402" s="0"/>
      <c r="PW402" s="0"/>
      <c r="PX402" s="0"/>
      <c r="PY402" s="0"/>
      <c r="PZ402" s="0"/>
      <c r="QA402" s="0"/>
      <c r="QB402" s="0"/>
      <c r="QC402" s="0"/>
      <c r="QD402" s="0"/>
      <c r="QE402" s="0"/>
      <c r="QF402" s="0"/>
      <c r="QG402" s="0"/>
      <c r="QH402" s="0"/>
      <c r="QI402" s="0"/>
      <c r="QJ402" s="0"/>
      <c r="QK402" s="0"/>
      <c r="QL402" s="0"/>
      <c r="QM402" s="0"/>
      <c r="QN402" s="0"/>
      <c r="QO402" s="0"/>
      <c r="QP402" s="0"/>
      <c r="QQ402" s="0"/>
      <c r="QR402" s="0"/>
      <c r="QS402" s="0"/>
      <c r="QT402" s="0"/>
      <c r="QU402" s="0"/>
      <c r="QV402" s="0"/>
      <c r="QW402" s="0"/>
      <c r="QX402" s="0"/>
      <c r="QY402" s="0"/>
      <c r="QZ402" s="0"/>
      <c r="RA402" s="0"/>
      <c r="RB402" s="0"/>
      <c r="RC402" s="0"/>
      <c r="RD402" s="0"/>
      <c r="RE402" s="0"/>
      <c r="RF402" s="0"/>
      <c r="RG402" s="0"/>
      <c r="RH402" s="0"/>
      <c r="RI402" s="0"/>
      <c r="RJ402" s="0"/>
      <c r="RK402" s="0"/>
      <c r="RL402" s="0"/>
      <c r="RM402" s="0"/>
      <c r="RN402" s="0"/>
      <c r="RO402" s="0"/>
      <c r="RP402" s="0"/>
      <c r="RQ402" s="0"/>
      <c r="RR402" s="0"/>
      <c r="RS402" s="0"/>
      <c r="RT402" s="0"/>
      <c r="RU402" s="0"/>
      <c r="RV402" s="0"/>
      <c r="RW402" s="0"/>
      <c r="RX402" s="0"/>
      <c r="RY402" s="0"/>
      <c r="RZ402" s="0"/>
      <c r="SA402" s="0"/>
      <c r="SB402" s="0"/>
      <c r="SC402" s="0"/>
      <c r="SD402" s="0"/>
      <c r="SE402" s="0"/>
      <c r="SF402" s="0"/>
      <c r="SG402" s="0"/>
      <c r="SH402" s="0"/>
      <c r="SI402" s="0"/>
      <c r="SJ402" s="0"/>
      <c r="SK402" s="0"/>
      <c r="SL402" s="0"/>
      <c r="SM402" s="0"/>
      <c r="SN402" s="0"/>
      <c r="SO402" s="0"/>
      <c r="SP402" s="0"/>
      <c r="SQ402" s="0"/>
      <c r="SR402" s="0"/>
      <c r="SS402" s="0"/>
      <c r="ST402" s="0"/>
      <c r="SU402" s="0"/>
      <c r="SV402" s="0"/>
      <c r="SW402" s="0"/>
      <c r="SX402" s="0"/>
      <c r="SY402" s="0"/>
      <c r="SZ402" s="0"/>
      <c r="TA402" s="0"/>
      <c r="TB402" s="0"/>
      <c r="TC402" s="0"/>
      <c r="TD402" s="0"/>
      <c r="TE402" s="0"/>
      <c r="TF402" s="0"/>
      <c r="TG402" s="0"/>
      <c r="TH402" s="0"/>
      <c r="TI402" s="0"/>
      <c r="TJ402" s="0"/>
      <c r="TK402" s="0"/>
      <c r="TL402" s="0"/>
      <c r="TM402" s="0"/>
      <c r="TN402" s="0"/>
      <c r="TO402" s="0"/>
      <c r="TP402" s="0"/>
      <c r="TQ402" s="0"/>
      <c r="TR402" s="0"/>
      <c r="TS402" s="0"/>
      <c r="TT402" s="0"/>
      <c r="TU402" s="0"/>
      <c r="TV402" s="0"/>
      <c r="TW402" s="0"/>
      <c r="TX402" s="0"/>
      <c r="TY402" s="0"/>
      <c r="TZ402" s="0"/>
      <c r="UA402" s="0"/>
      <c r="UB402" s="0"/>
      <c r="UC402" s="0"/>
      <c r="UD402" s="0"/>
      <c r="UE402" s="0"/>
      <c r="UF402" s="0"/>
      <c r="UG402" s="0"/>
      <c r="UH402" s="0"/>
      <c r="UI402" s="0"/>
      <c r="UJ402" s="0"/>
      <c r="UK402" s="0"/>
      <c r="UL402" s="0"/>
      <c r="UM402" s="0"/>
      <c r="UN402" s="0"/>
      <c r="UO402" s="0"/>
      <c r="UP402" s="0"/>
      <c r="UQ402" s="0"/>
      <c r="UR402" s="0"/>
      <c r="US402" s="0"/>
      <c r="UT402" s="0"/>
      <c r="UU402" s="0"/>
      <c r="UV402" s="0"/>
      <c r="UW402" s="0"/>
      <c r="UX402" s="0"/>
      <c r="UY402" s="0"/>
      <c r="UZ402" s="0"/>
      <c r="VA402" s="0"/>
      <c r="VB402" s="0"/>
      <c r="VC402" s="0"/>
      <c r="VD402" s="0"/>
      <c r="VE402" s="0"/>
      <c r="VF402" s="0"/>
      <c r="VG402" s="0"/>
      <c r="VH402" s="0"/>
      <c r="VI402" s="0"/>
      <c r="VJ402" s="0"/>
      <c r="VK402" s="0"/>
      <c r="VL402" s="0"/>
      <c r="VM402" s="0"/>
      <c r="VN402" s="0"/>
      <c r="VO402" s="0"/>
      <c r="VP402" s="0"/>
      <c r="VQ402" s="0"/>
      <c r="VR402" s="0"/>
      <c r="VS402" s="0"/>
      <c r="VT402" s="0"/>
      <c r="VU402" s="0"/>
      <c r="VV402" s="0"/>
      <c r="VW402" s="0"/>
      <c r="VX402" s="0"/>
      <c r="VY402" s="0"/>
      <c r="VZ402" s="0"/>
      <c r="WA402" s="0"/>
      <c r="WB402" s="0"/>
      <c r="WC402" s="0"/>
      <c r="WD402" s="0"/>
      <c r="WE402" s="0"/>
      <c r="WF402" s="0"/>
      <c r="WG402" s="0"/>
      <c r="WH402" s="0"/>
      <c r="WI402" s="0"/>
      <c r="WJ402" s="0"/>
      <c r="WK402" s="0"/>
      <c r="WL402" s="0"/>
      <c r="WM402" s="0"/>
      <c r="WN402" s="0"/>
      <c r="WO402" s="0"/>
      <c r="WP402" s="0"/>
      <c r="WQ402" s="0"/>
      <c r="WR402" s="0"/>
      <c r="WS402" s="0"/>
      <c r="WT402" s="0"/>
      <c r="WU402" s="0"/>
      <c r="WV402" s="0"/>
      <c r="WW402" s="0"/>
      <c r="WX402" s="0"/>
      <c r="WY402" s="0"/>
      <c r="WZ402" s="0"/>
      <c r="XA402" s="0"/>
      <c r="XB402" s="0"/>
      <c r="XC402" s="0"/>
      <c r="XD402" s="0"/>
      <c r="XE402" s="0"/>
      <c r="XF402" s="0"/>
      <c r="XG402" s="0"/>
      <c r="XH402" s="0"/>
      <c r="XI402" s="0"/>
      <c r="XJ402" s="0"/>
      <c r="XK402" s="0"/>
      <c r="XL402" s="0"/>
      <c r="XM402" s="0"/>
      <c r="XN402" s="0"/>
      <c r="XO402" s="0"/>
      <c r="XP402" s="0"/>
      <c r="XQ402" s="0"/>
      <c r="XR402" s="0"/>
      <c r="XS402" s="0"/>
      <c r="XT402" s="0"/>
      <c r="XU402" s="0"/>
      <c r="XV402" s="0"/>
      <c r="XW402" s="0"/>
      <c r="XX402" s="0"/>
      <c r="XY402" s="0"/>
      <c r="XZ402" s="0"/>
      <c r="YA402" s="0"/>
      <c r="YB402" s="0"/>
      <c r="YC402" s="0"/>
      <c r="YD402" s="0"/>
      <c r="YE402" s="0"/>
      <c r="YF402" s="0"/>
      <c r="YG402" s="0"/>
      <c r="YH402" s="0"/>
      <c r="YI402" s="0"/>
      <c r="YJ402" s="0"/>
      <c r="YK402" s="0"/>
      <c r="YL402" s="0"/>
      <c r="YM402" s="0"/>
      <c r="YN402" s="0"/>
      <c r="YO402" s="0"/>
      <c r="YP402" s="0"/>
      <c r="YQ402" s="0"/>
      <c r="YR402" s="0"/>
      <c r="YS402" s="0"/>
      <c r="YT402" s="0"/>
      <c r="YU402" s="0"/>
      <c r="YV402" s="0"/>
      <c r="YW402" s="0"/>
      <c r="YX402" s="0"/>
      <c r="YY402" s="0"/>
      <c r="YZ402" s="0"/>
      <c r="ZA402" s="0"/>
      <c r="ZB402" s="0"/>
      <c r="ZC402" s="0"/>
      <c r="ZD402" s="0"/>
      <c r="ZE402" s="0"/>
      <c r="ZF402" s="0"/>
      <c r="ZG402" s="0"/>
      <c r="ZH402" s="0"/>
      <c r="ZI402" s="0"/>
      <c r="ZJ402" s="0"/>
      <c r="ZK402" s="0"/>
      <c r="ZL402" s="0"/>
      <c r="ZM402" s="0"/>
      <c r="ZN402" s="0"/>
      <c r="ZO402" s="0"/>
      <c r="ZP402" s="0"/>
      <c r="ZQ402" s="0"/>
      <c r="ZR402" s="0"/>
      <c r="ZS402" s="0"/>
      <c r="ZT402" s="0"/>
      <c r="ZU402" s="0"/>
      <c r="ZV402" s="0"/>
      <c r="ZW402" s="0"/>
      <c r="ZX402" s="0"/>
      <c r="ZY402" s="0"/>
      <c r="ZZ402" s="0"/>
      <c r="AAA402" s="0"/>
      <c r="AAB402" s="0"/>
      <c r="AAC402" s="0"/>
      <c r="AAD402" s="0"/>
      <c r="AAE402" s="0"/>
      <c r="AAF402" s="0"/>
      <c r="AAG402" s="0"/>
      <c r="AAH402" s="0"/>
      <c r="AAI402" s="0"/>
      <c r="AAJ402" s="0"/>
      <c r="AAK402" s="0"/>
      <c r="AAL402" s="0"/>
      <c r="AAM402" s="0"/>
      <c r="AAN402" s="0"/>
      <c r="AAO402" s="0"/>
      <c r="AAP402" s="0"/>
      <c r="AAQ402" s="0"/>
      <c r="AAR402" s="0"/>
      <c r="AAS402" s="0"/>
      <c r="AAT402" s="0"/>
      <c r="AAU402" s="0"/>
      <c r="AAV402" s="0"/>
      <c r="AAW402" s="0"/>
      <c r="AAX402" s="0"/>
      <c r="AAY402" s="0"/>
      <c r="AAZ402" s="0"/>
      <c r="ABA402" s="0"/>
      <c r="ABB402" s="0"/>
      <c r="ABC402" s="0"/>
      <c r="ABD402" s="0"/>
      <c r="ABE402" s="0"/>
      <c r="ABF402" s="0"/>
      <c r="ABG402" s="0"/>
      <c r="ABH402" s="0"/>
      <c r="ABI402" s="0"/>
      <c r="ABJ402" s="0"/>
      <c r="ABK402" s="0"/>
      <c r="ABL402" s="0"/>
      <c r="ABM402" s="0"/>
      <c r="ABN402" s="0"/>
      <c r="ABO402" s="0"/>
      <c r="ABP402" s="0"/>
      <c r="ABQ402" s="0"/>
      <c r="ABR402" s="0"/>
      <c r="ABS402" s="0"/>
      <c r="ABT402" s="0"/>
      <c r="ABU402" s="0"/>
      <c r="ABV402" s="0"/>
      <c r="ABW402" s="0"/>
      <c r="ABX402" s="0"/>
      <c r="ABY402" s="0"/>
      <c r="ABZ402" s="0"/>
      <c r="ACA402" s="0"/>
      <c r="ACB402" s="0"/>
      <c r="ACC402" s="0"/>
      <c r="ACD402" s="0"/>
      <c r="ACE402" s="0"/>
      <c r="ACF402" s="0"/>
      <c r="ACG402" s="0"/>
      <c r="ACH402" s="0"/>
      <c r="ACI402" s="0"/>
      <c r="ACJ402" s="0"/>
      <c r="ACK402" s="0"/>
      <c r="ACL402" s="0"/>
      <c r="ACM402" s="0"/>
      <c r="ACN402" s="0"/>
      <c r="ACO402" s="0"/>
      <c r="ACP402" s="0"/>
      <c r="ACQ402" s="0"/>
      <c r="ACR402" s="0"/>
      <c r="ACS402" s="0"/>
      <c r="ACT402" s="0"/>
      <c r="ACU402" s="0"/>
      <c r="ACV402" s="0"/>
      <c r="ACW402" s="0"/>
      <c r="ACX402" s="0"/>
      <c r="ACY402" s="0"/>
      <c r="ACZ402" s="0"/>
      <c r="ADA402" s="0"/>
      <c r="ADB402" s="0"/>
      <c r="ADC402" s="0"/>
      <c r="ADD402" s="0"/>
      <c r="ADE402" s="0"/>
      <c r="ADF402" s="0"/>
      <c r="ADG402" s="0"/>
      <c r="ADH402" s="0"/>
      <c r="ADI402" s="0"/>
      <c r="ADJ402" s="0"/>
      <c r="ADK402" s="0"/>
      <c r="ADL402" s="0"/>
      <c r="ADM402" s="0"/>
      <c r="ADN402" s="0"/>
      <c r="ADO402" s="0"/>
      <c r="ADP402" s="0"/>
      <c r="ADQ402" s="0"/>
      <c r="ADR402" s="0"/>
      <c r="ADS402" s="0"/>
      <c r="ADT402" s="0"/>
      <c r="ADU402" s="0"/>
      <c r="ADV402" s="0"/>
      <c r="ADW402" s="0"/>
      <c r="ADX402" s="0"/>
      <c r="ADY402" s="0"/>
      <c r="ADZ402" s="0"/>
      <c r="AEA402" s="0"/>
      <c r="AEB402" s="0"/>
      <c r="AEC402" s="0"/>
    </row>
    <row r="403" customFormat="false" ht="15" hidden="false" customHeight="true" outlineLevel="0" collapsed="false">
      <c r="A403" s="0"/>
      <c r="B403" s="0"/>
      <c r="C403" s="232"/>
      <c r="D403" s="221"/>
      <c r="E403" s="257" t="s">
        <v>819</v>
      </c>
      <c r="F403" s="12" t="n">
        <f aca="false">SUMIF(B286:B288,"=1")/1</f>
        <v>1</v>
      </c>
      <c r="G403" s="12" t="n">
        <f aca="false">SUMIF(B286:B288,"=2")/2</f>
        <v>0</v>
      </c>
      <c r="H403" s="12" t="n">
        <f aca="false">SUMIF(B286:B288,"=3")/3</f>
        <v>2</v>
      </c>
      <c r="I403" s="12" t="n">
        <f aca="false">SUMIF(B286:B288,"=4")/4</f>
        <v>0</v>
      </c>
      <c r="J403" s="12" t="n">
        <f aca="false">SUMIF(B286:B288,"=5")/5</f>
        <v>0</v>
      </c>
      <c r="K403" s="6" t="n">
        <f aca="false">SUM(F403:J403)</f>
        <v>3</v>
      </c>
      <c r="L403" s="258"/>
      <c r="M403" s="259"/>
      <c r="N403" s="262"/>
      <c r="O403" s="260"/>
      <c r="P403" s="255" t="n">
        <v>1935</v>
      </c>
      <c r="Q403" s="256"/>
      <c r="R403" s="182"/>
      <c r="S403" s="264"/>
      <c r="T403" s="265"/>
      <c r="U403" s="264"/>
      <c r="V403" s="264"/>
      <c r="W403" s="264"/>
      <c r="X403" s="264"/>
      <c r="Y403" s="264"/>
      <c r="Z403" s="264"/>
      <c r="AA403" s="264"/>
      <c r="AB403" s="266"/>
      <c r="AC403" s="0"/>
      <c r="AD403" s="0"/>
      <c r="AE403" s="0"/>
      <c r="AF403" s="0"/>
      <c r="AG403" s="0"/>
      <c r="AH403" s="0"/>
      <c r="AI403" s="0"/>
      <c r="AJ403" s="0"/>
      <c r="AK403" s="0"/>
      <c r="AL403" s="0"/>
      <c r="AM403" s="0"/>
      <c r="AN403" s="0"/>
      <c r="AO403" s="0"/>
      <c r="AP403" s="0"/>
      <c r="AQ403" s="0"/>
      <c r="AR403" s="0"/>
      <c r="AS403" s="0"/>
      <c r="AT403" s="0"/>
      <c r="AU403" s="0"/>
      <c r="AV403" s="0"/>
      <c r="AW403" s="0"/>
      <c r="AX403" s="0"/>
      <c r="AY403" s="0"/>
      <c r="AZ403" s="0"/>
      <c r="BA403" s="0"/>
      <c r="BB403" s="0"/>
      <c r="BC403" s="0"/>
      <c r="BD403" s="0"/>
      <c r="BE403" s="0"/>
      <c r="BF403" s="0"/>
      <c r="BG403" s="0"/>
      <c r="BH403" s="0"/>
      <c r="BI403" s="0"/>
      <c r="BJ403" s="0"/>
      <c r="BK403" s="0"/>
      <c r="BL403" s="0"/>
      <c r="BM403" s="0"/>
      <c r="BN403" s="0"/>
      <c r="BO403" s="0"/>
      <c r="BP403" s="0"/>
      <c r="BQ403" s="0"/>
      <c r="BR403" s="0"/>
      <c r="BS403" s="0"/>
      <c r="BT403" s="0"/>
      <c r="BU403" s="0"/>
      <c r="BV403" s="0"/>
      <c r="BW403" s="0"/>
      <c r="BX403" s="0"/>
      <c r="BY403" s="0"/>
      <c r="BZ403" s="0"/>
      <c r="CA403" s="0"/>
      <c r="CB403" s="0"/>
      <c r="CC403" s="0"/>
      <c r="CD403" s="0"/>
      <c r="CE403" s="0"/>
      <c r="CF403" s="0"/>
      <c r="CG403" s="0"/>
      <c r="CH403" s="0"/>
      <c r="CI403" s="0"/>
      <c r="CJ403" s="0"/>
      <c r="CK403" s="0"/>
      <c r="CL403" s="0"/>
      <c r="CM403" s="0"/>
      <c r="CN403" s="0"/>
      <c r="CO403" s="0"/>
      <c r="CP403" s="0"/>
      <c r="CQ403" s="0"/>
      <c r="CR403" s="0"/>
      <c r="CS403" s="0"/>
      <c r="CT403" s="0"/>
      <c r="CU403" s="0"/>
      <c r="CV403" s="0"/>
      <c r="CW403" s="0"/>
      <c r="CX403" s="0"/>
      <c r="CY403" s="0"/>
      <c r="CZ403" s="0"/>
      <c r="DA403" s="0"/>
      <c r="DB403" s="0"/>
      <c r="DC403" s="0"/>
      <c r="DD403" s="0"/>
      <c r="DE403" s="0"/>
      <c r="DF403" s="0"/>
      <c r="DG403" s="0"/>
      <c r="DH403" s="0"/>
      <c r="DI403" s="0"/>
      <c r="DJ403" s="0"/>
      <c r="DK403" s="0"/>
      <c r="DL403" s="0"/>
      <c r="DM403" s="0"/>
      <c r="DN403" s="0"/>
      <c r="DO403" s="0"/>
      <c r="DP403" s="0"/>
      <c r="DQ403" s="0"/>
      <c r="DR403" s="0"/>
      <c r="DS403" s="0"/>
      <c r="DT403" s="0"/>
      <c r="DU403" s="0"/>
      <c r="DV403" s="0"/>
      <c r="DW403" s="0"/>
      <c r="DX403" s="0"/>
      <c r="DY403" s="0"/>
      <c r="DZ403" s="0"/>
      <c r="EA403" s="0"/>
      <c r="EB403" s="0"/>
      <c r="EC403" s="0"/>
      <c r="ED403" s="0"/>
      <c r="EE403" s="0"/>
      <c r="EF403" s="0"/>
      <c r="EG403" s="0"/>
      <c r="EH403" s="0"/>
      <c r="EI403" s="0"/>
      <c r="EJ403" s="0"/>
      <c r="EK403" s="0"/>
      <c r="EL403" s="0"/>
      <c r="EM403" s="0"/>
      <c r="EN403" s="0"/>
      <c r="EO403" s="0"/>
      <c r="EP403" s="0"/>
      <c r="EQ403" s="0"/>
      <c r="ER403" s="0"/>
      <c r="ES403" s="0"/>
      <c r="ET403" s="0"/>
      <c r="EU403" s="0"/>
      <c r="EV403" s="0"/>
      <c r="EW403" s="0"/>
      <c r="EX403" s="0"/>
      <c r="EY403" s="0"/>
      <c r="EZ403" s="0"/>
      <c r="FA403" s="0"/>
      <c r="FB403" s="0"/>
      <c r="FC403" s="0"/>
      <c r="FD403" s="0"/>
      <c r="FE403" s="0"/>
      <c r="FF403" s="0"/>
      <c r="FG403" s="0"/>
      <c r="FH403" s="0"/>
      <c r="FI403" s="0"/>
      <c r="FJ403" s="0"/>
      <c r="FK403" s="0"/>
      <c r="FL403" s="0"/>
      <c r="FM403" s="0"/>
      <c r="FN403" s="0"/>
      <c r="FO403" s="0"/>
      <c r="FP403" s="0"/>
      <c r="FQ403" s="0"/>
      <c r="FR403" s="0"/>
      <c r="FS403" s="0"/>
      <c r="FT403" s="0"/>
      <c r="FU403" s="0"/>
      <c r="FV403" s="0"/>
      <c r="FW403" s="0"/>
      <c r="FX403" s="0"/>
      <c r="FY403" s="0"/>
      <c r="FZ403" s="0"/>
      <c r="GA403" s="0"/>
      <c r="GB403" s="0"/>
      <c r="GC403" s="0"/>
      <c r="GD403" s="0"/>
      <c r="GE403" s="0"/>
      <c r="GF403" s="0"/>
      <c r="GG403" s="0"/>
      <c r="GH403" s="0"/>
      <c r="GI403" s="0"/>
      <c r="GJ403" s="0"/>
      <c r="GK403" s="0"/>
      <c r="GL403" s="0"/>
      <c r="GM403" s="0"/>
      <c r="GN403" s="0"/>
      <c r="GO403" s="0"/>
      <c r="GP403" s="0"/>
      <c r="GQ403" s="0"/>
      <c r="GR403" s="0"/>
      <c r="GS403" s="0"/>
      <c r="GT403" s="0"/>
      <c r="GU403" s="0"/>
      <c r="GV403" s="0"/>
      <c r="GW403" s="0"/>
      <c r="GX403" s="0"/>
      <c r="GY403" s="0"/>
      <c r="GZ403" s="0"/>
      <c r="HA403" s="0"/>
      <c r="HB403" s="0"/>
      <c r="HC403" s="0"/>
      <c r="HD403" s="0"/>
      <c r="HE403" s="0"/>
      <c r="HF403" s="0"/>
      <c r="HG403" s="0"/>
      <c r="HH403" s="0"/>
      <c r="HI403" s="0"/>
      <c r="HJ403" s="0"/>
      <c r="HK403" s="0"/>
      <c r="HL403" s="0"/>
      <c r="HM403" s="0"/>
      <c r="HN403" s="0"/>
      <c r="HO403" s="0"/>
      <c r="HP403" s="0"/>
      <c r="HQ403" s="0"/>
      <c r="HR403" s="0"/>
      <c r="HS403" s="0"/>
      <c r="HT403" s="0"/>
      <c r="HU403" s="0"/>
      <c r="HV403" s="0"/>
      <c r="HW403" s="0"/>
      <c r="HX403" s="0"/>
      <c r="HY403" s="0"/>
      <c r="HZ403" s="0"/>
      <c r="IA403" s="0"/>
      <c r="IB403" s="0"/>
      <c r="IC403" s="0"/>
      <c r="ID403" s="0"/>
      <c r="IE403" s="0"/>
      <c r="IF403" s="0"/>
      <c r="IG403" s="0"/>
      <c r="IH403" s="0"/>
      <c r="II403" s="0"/>
      <c r="IJ403" s="0"/>
      <c r="IK403" s="0"/>
      <c r="IL403" s="0"/>
      <c r="IM403" s="0"/>
      <c r="IN403" s="0"/>
      <c r="IO403" s="0"/>
      <c r="IP403" s="0"/>
      <c r="IQ403" s="0"/>
      <c r="IR403" s="0"/>
      <c r="IS403" s="0"/>
      <c r="IT403" s="0"/>
      <c r="IU403" s="0"/>
      <c r="IV403" s="0"/>
      <c r="IW403" s="0"/>
      <c r="IX403" s="0"/>
      <c r="IY403" s="0"/>
      <c r="IZ403" s="0"/>
      <c r="JA403" s="0"/>
      <c r="JB403" s="0"/>
      <c r="JC403" s="0"/>
      <c r="JD403" s="0"/>
      <c r="JE403" s="0"/>
      <c r="JF403" s="0"/>
      <c r="JG403" s="0"/>
      <c r="JH403" s="0"/>
      <c r="JI403" s="0"/>
      <c r="JJ403" s="0"/>
      <c r="JK403" s="0"/>
      <c r="JL403" s="0"/>
      <c r="JM403" s="0"/>
      <c r="JN403" s="0"/>
      <c r="JO403" s="0"/>
      <c r="JP403" s="0"/>
      <c r="JQ403" s="0"/>
      <c r="JR403" s="0"/>
      <c r="JS403" s="0"/>
      <c r="JT403" s="0"/>
      <c r="JU403" s="0"/>
      <c r="JV403" s="0"/>
      <c r="JW403" s="0"/>
      <c r="JX403" s="0"/>
      <c r="JY403" s="0"/>
      <c r="JZ403" s="0"/>
      <c r="KA403" s="0"/>
      <c r="KB403" s="0"/>
      <c r="KC403" s="0"/>
      <c r="KD403" s="0"/>
      <c r="KE403" s="0"/>
      <c r="KF403" s="0"/>
      <c r="KG403" s="0"/>
      <c r="KH403" s="0"/>
      <c r="KI403" s="0"/>
      <c r="KJ403" s="0"/>
      <c r="KK403" s="0"/>
      <c r="KL403" s="0"/>
      <c r="KM403" s="0"/>
      <c r="KN403" s="0"/>
      <c r="KO403" s="0"/>
      <c r="KP403" s="0"/>
      <c r="KQ403" s="0"/>
      <c r="KR403" s="0"/>
      <c r="KS403" s="0"/>
      <c r="KT403" s="0"/>
      <c r="KU403" s="0"/>
      <c r="KV403" s="0"/>
      <c r="KW403" s="0"/>
      <c r="KX403" s="0"/>
      <c r="KY403" s="0"/>
      <c r="KZ403" s="0"/>
      <c r="LA403" s="0"/>
      <c r="LB403" s="0"/>
      <c r="LC403" s="0"/>
      <c r="LD403" s="0"/>
      <c r="LE403" s="0"/>
      <c r="LF403" s="0"/>
      <c r="LG403" s="0"/>
      <c r="LH403" s="0"/>
      <c r="LI403" s="0"/>
      <c r="LJ403" s="0"/>
      <c r="LK403" s="0"/>
      <c r="LL403" s="0"/>
      <c r="LM403" s="0"/>
      <c r="LN403" s="0"/>
      <c r="LO403" s="0"/>
      <c r="LP403" s="0"/>
      <c r="LQ403" s="0"/>
      <c r="LR403" s="0"/>
      <c r="LS403" s="0"/>
      <c r="LT403" s="0"/>
      <c r="LU403" s="0"/>
      <c r="LV403" s="0"/>
      <c r="LW403" s="0"/>
      <c r="LX403" s="0"/>
      <c r="LY403" s="0"/>
      <c r="LZ403" s="0"/>
      <c r="MA403" s="0"/>
      <c r="MB403" s="0"/>
      <c r="MC403" s="0"/>
      <c r="MD403" s="0"/>
      <c r="ME403" s="0"/>
      <c r="MF403" s="0"/>
      <c r="MG403" s="0"/>
      <c r="MH403" s="0"/>
      <c r="MI403" s="0"/>
      <c r="MJ403" s="0"/>
      <c r="MK403" s="0"/>
      <c r="ML403" s="0"/>
      <c r="MM403" s="0"/>
      <c r="MN403" s="0"/>
      <c r="MO403" s="0"/>
      <c r="MP403" s="0"/>
      <c r="MQ403" s="0"/>
      <c r="MR403" s="0"/>
      <c r="MS403" s="0"/>
      <c r="MT403" s="0"/>
      <c r="MU403" s="0"/>
      <c r="MV403" s="0"/>
      <c r="MW403" s="0"/>
      <c r="MX403" s="0"/>
      <c r="MY403" s="0"/>
      <c r="MZ403" s="0"/>
      <c r="NA403" s="0"/>
      <c r="NB403" s="0"/>
      <c r="NC403" s="0"/>
      <c r="ND403" s="0"/>
      <c r="NE403" s="0"/>
      <c r="NF403" s="0"/>
      <c r="NG403" s="0"/>
      <c r="NH403" s="0"/>
      <c r="NI403" s="0"/>
      <c r="NJ403" s="0"/>
      <c r="NK403" s="0"/>
      <c r="NL403" s="0"/>
      <c r="NM403" s="0"/>
      <c r="NN403" s="0"/>
      <c r="NO403" s="0"/>
      <c r="NP403" s="0"/>
      <c r="NQ403" s="0"/>
      <c r="NR403" s="0"/>
      <c r="NS403" s="0"/>
      <c r="NT403" s="0"/>
      <c r="NU403" s="0"/>
      <c r="NV403" s="0"/>
      <c r="NW403" s="0"/>
      <c r="NX403" s="0"/>
      <c r="NY403" s="0"/>
      <c r="NZ403" s="0"/>
      <c r="OA403" s="0"/>
      <c r="OB403" s="0"/>
      <c r="OC403" s="0"/>
      <c r="OD403" s="0"/>
      <c r="OE403" s="0"/>
      <c r="OF403" s="0"/>
      <c r="OG403" s="0"/>
      <c r="OH403" s="0"/>
      <c r="OI403" s="0"/>
      <c r="OJ403" s="0"/>
      <c r="OK403" s="0"/>
      <c r="OL403" s="0"/>
      <c r="OM403" s="0"/>
      <c r="ON403" s="0"/>
      <c r="OO403" s="0"/>
      <c r="OP403" s="0"/>
      <c r="OQ403" s="0"/>
      <c r="OR403" s="0"/>
      <c r="OS403" s="0"/>
      <c r="OT403" s="0"/>
      <c r="OU403" s="0"/>
      <c r="OV403" s="0"/>
      <c r="OW403" s="0"/>
      <c r="OX403" s="0"/>
      <c r="OY403" s="0"/>
      <c r="OZ403" s="0"/>
      <c r="PA403" s="0"/>
      <c r="PB403" s="0"/>
      <c r="PC403" s="0"/>
      <c r="PD403" s="0"/>
      <c r="PE403" s="0"/>
      <c r="PF403" s="0"/>
      <c r="PG403" s="0"/>
      <c r="PH403" s="0"/>
      <c r="PI403" s="0"/>
      <c r="PJ403" s="0"/>
      <c r="PK403" s="0"/>
      <c r="PL403" s="0"/>
      <c r="PM403" s="0"/>
      <c r="PN403" s="0"/>
      <c r="PO403" s="0"/>
      <c r="PP403" s="0"/>
      <c r="PQ403" s="0"/>
      <c r="PR403" s="0"/>
      <c r="PS403" s="0"/>
      <c r="PT403" s="0"/>
      <c r="PU403" s="0"/>
      <c r="PV403" s="0"/>
      <c r="PW403" s="0"/>
      <c r="PX403" s="0"/>
      <c r="PY403" s="0"/>
      <c r="PZ403" s="0"/>
      <c r="QA403" s="0"/>
      <c r="QB403" s="0"/>
      <c r="QC403" s="0"/>
      <c r="QD403" s="0"/>
      <c r="QE403" s="0"/>
      <c r="QF403" s="0"/>
      <c r="QG403" s="0"/>
      <c r="QH403" s="0"/>
      <c r="QI403" s="0"/>
      <c r="QJ403" s="0"/>
      <c r="QK403" s="0"/>
      <c r="QL403" s="0"/>
      <c r="QM403" s="0"/>
      <c r="QN403" s="0"/>
      <c r="QO403" s="0"/>
      <c r="QP403" s="0"/>
      <c r="QQ403" s="0"/>
      <c r="QR403" s="0"/>
      <c r="QS403" s="0"/>
      <c r="QT403" s="0"/>
      <c r="QU403" s="0"/>
      <c r="QV403" s="0"/>
      <c r="QW403" s="0"/>
      <c r="QX403" s="0"/>
      <c r="QY403" s="0"/>
      <c r="QZ403" s="0"/>
      <c r="RA403" s="0"/>
      <c r="RB403" s="0"/>
      <c r="RC403" s="0"/>
      <c r="RD403" s="0"/>
      <c r="RE403" s="0"/>
      <c r="RF403" s="0"/>
      <c r="RG403" s="0"/>
      <c r="RH403" s="0"/>
      <c r="RI403" s="0"/>
      <c r="RJ403" s="0"/>
      <c r="RK403" s="0"/>
      <c r="RL403" s="0"/>
      <c r="RM403" s="0"/>
      <c r="RN403" s="0"/>
      <c r="RO403" s="0"/>
      <c r="RP403" s="0"/>
      <c r="RQ403" s="0"/>
      <c r="RR403" s="0"/>
      <c r="RS403" s="0"/>
      <c r="RT403" s="0"/>
      <c r="RU403" s="0"/>
      <c r="RV403" s="0"/>
      <c r="RW403" s="0"/>
      <c r="RX403" s="0"/>
      <c r="RY403" s="0"/>
      <c r="RZ403" s="0"/>
      <c r="SA403" s="0"/>
      <c r="SB403" s="0"/>
      <c r="SC403" s="0"/>
      <c r="SD403" s="0"/>
      <c r="SE403" s="0"/>
      <c r="SF403" s="0"/>
      <c r="SG403" s="0"/>
      <c r="SH403" s="0"/>
      <c r="SI403" s="0"/>
      <c r="SJ403" s="0"/>
      <c r="SK403" s="0"/>
      <c r="SL403" s="0"/>
      <c r="SM403" s="0"/>
      <c r="SN403" s="0"/>
      <c r="SO403" s="0"/>
      <c r="SP403" s="0"/>
      <c r="SQ403" s="0"/>
      <c r="SR403" s="0"/>
      <c r="SS403" s="0"/>
      <c r="ST403" s="0"/>
      <c r="SU403" s="0"/>
      <c r="SV403" s="0"/>
      <c r="SW403" s="0"/>
      <c r="SX403" s="0"/>
      <c r="SY403" s="0"/>
      <c r="SZ403" s="0"/>
      <c r="TA403" s="0"/>
      <c r="TB403" s="0"/>
      <c r="TC403" s="0"/>
      <c r="TD403" s="0"/>
      <c r="TE403" s="0"/>
      <c r="TF403" s="0"/>
      <c r="TG403" s="0"/>
      <c r="TH403" s="0"/>
      <c r="TI403" s="0"/>
      <c r="TJ403" s="0"/>
      <c r="TK403" s="0"/>
      <c r="TL403" s="0"/>
      <c r="TM403" s="0"/>
      <c r="TN403" s="0"/>
      <c r="TO403" s="0"/>
      <c r="TP403" s="0"/>
      <c r="TQ403" s="0"/>
      <c r="TR403" s="0"/>
      <c r="TS403" s="0"/>
      <c r="TT403" s="0"/>
      <c r="TU403" s="0"/>
      <c r="TV403" s="0"/>
      <c r="TW403" s="0"/>
      <c r="TX403" s="0"/>
      <c r="TY403" s="0"/>
      <c r="TZ403" s="0"/>
      <c r="UA403" s="0"/>
      <c r="UB403" s="0"/>
      <c r="UC403" s="0"/>
      <c r="UD403" s="0"/>
      <c r="UE403" s="0"/>
      <c r="UF403" s="0"/>
      <c r="UG403" s="0"/>
      <c r="UH403" s="0"/>
      <c r="UI403" s="0"/>
      <c r="UJ403" s="0"/>
      <c r="UK403" s="0"/>
      <c r="UL403" s="0"/>
      <c r="UM403" s="0"/>
      <c r="UN403" s="0"/>
      <c r="UO403" s="0"/>
      <c r="UP403" s="0"/>
      <c r="UQ403" s="0"/>
      <c r="UR403" s="0"/>
      <c r="US403" s="0"/>
      <c r="UT403" s="0"/>
      <c r="UU403" s="0"/>
      <c r="UV403" s="0"/>
      <c r="UW403" s="0"/>
      <c r="UX403" s="0"/>
      <c r="UY403" s="0"/>
      <c r="UZ403" s="0"/>
      <c r="VA403" s="0"/>
      <c r="VB403" s="0"/>
      <c r="VC403" s="0"/>
      <c r="VD403" s="0"/>
      <c r="VE403" s="0"/>
      <c r="VF403" s="0"/>
      <c r="VG403" s="0"/>
      <c r="VH403" s="0"/>
      <c r="VI403" s="0"/>
      <c r="VJ403" s="0"/>
      <c r="VK403" s="0"/>
      <c r="VL403" s="0"/>
      <c r="VM403" s="0"/>
      <c r="VN403" s="0"/>
      <c r="VO403" s="0"/>
      <c r="VP403" s="0"/>
      <c r="VQ403" s="0"/>
      <c r="VR403" s="0"/>
      <c r="VS403" s="0"/>
      <c r="VT403" s="0"/>
      <c r="VU403" s="0"/>
      <c r="VV403" s="0"/>
      <c r="VW403" s="0"/>
      <c r="VX403" s="0"/>
      <c r="VY403" s="0"/>
      <c r="VZ403" s="0"/>
      <c r="WA403" s="0"/>
      <c r="WB403" s="0"/>
      <c r="WC403" s="0"/>
      <c r="WD403" s="0"/>
      <c r="WE403" s="0"/>
      <c r="WF403" s="0"/>
      <c r="WG403" s="0"/>
      <c r="WH403" s="0"/>
      <c r="WI403" s="0"/>
      <c r="WJ403" s="0"/>
      <c r="WK403" s="0"/>
      <c r="WL403" s="0"/>
      <c r="WM403" s="0"/>
      <c r="WN403" s="0"/>
      <c r="WO403" s="0"/>
      <c r="WP403" s="0"/>
      <c r="WQ403" s="0"/>
      <c r="WR403" s="0"/>
      <c r="WS403" s="0"/>
      <c r="WT403" s="0"/>
      <c r="WU403" s="0"/>
      <c r="WV403" s="0"/>
      <c r="WW403" s="0"/>
      <c r="WX403" s="0"/>
      <c r="WY403" s="0"/>
      <c r="WZ403" s="0"/>
      <c r="XA403" s="0"/>
      <c r="XB403" s="0"/>
      <c r="XC403" s="0"/>
      <c r="XD403" s="0"/>
      <c r="XE403" s="0"/>
      <c r="XF403" s="0"/>
      <c r="XG403" s="0"/>
      <c r="XH403" s="0"/>
      <c r="XI403" s="0"/>
      <c r="XJ403" s="0"/>
      <c r="XK403" s="0"/>
      <c r="XL403" s="0"/>
      <c r="XM403" s="0"/>
      <c r="XN403" s="0"/>
      <c r="XO403" s="0"/>
      <c r="XP403" s="0"/>
      <c r="XQ403" s="0"/>
      <c r="XR403" s="0"/>
      <c r="XS403" s="0"/>
      <c r="XT403" s="0"/>
      <c r="XU403" s="0"/>
      <c r="XV403" s="0"/>
      <c r="XW403" s="0"/>
      <c r="XX403" s="0"/>
      <c r="XY403" s="0"/>
      <c r="XZ403" s="0"/>
      <c r="YA403" s="0"/>
      <c r="YB403" s="0"/>
      <c r="YC403" s="0"/>
      <c r="YD403" s="0"/>
      <c r="YE403" s="0"/>
      <c r="YF403" s="0"/>
      <c r="YG403" s="0"/>
      <c r="YH403" s="0"/>
      <c r="YI403" s="0"/>
      <c r="YJ403" s="0"/>
      <c r="YK403" s="0"/>
      <c r="YL403" s="0"/>
      <c r="YM403" s="0"/>
      <c r="YN403" s="0"/>
      <c r="YO403" s="0"/>
      <c r="YP403" s="0"/>
      <c r="YQ403" s="0"/>
      <c r="YR403" s="0"/>
      <c r="YS403" s="0"/>
      <c r="YT403" s="0"/>
      <c r="YU403" s="0"/>
      <c r="YV403" s="0"/>
      <c r="YW403" s="0"/>
      <c r="YX403" s="0"/>
      <c r="YY403" s="0"/>
      <c r="YZ403" s="0"/>
      <c r="ZA403" s="0"/>
      <c r="ZB403" s="0"/>
      <c r="ZC403" s="0"/>
      <c r="ZD403" s="0"/>
      <c r="ZE403" s="0"/>
      <c r="ZF403" s="0"/>
      <c r="ZG403" s="0"/>
      <c r="ZH403" s="0"/>
      <c r="ZI403" s="0"/>
      <c r="ZJ403" s="0"/>
      <c r="ZK403" s="0"/>
      <c r="ZL403" s="0"/>
      <c r="ZM403" s="0"/>
      <c r="ZN403" s="0"/>
      <c r="ZO403" s="0"/>
      <c r="ZP403" s="0"/>
      <c r="ZQ403" s="0"/>
      <c r="ZR403" s="0"/>
      <c r="ZS403" s="0"/>
      <c r="ZT403" s="0"/>
      <c r="ZU403" s="0"/>
      <c r="ZV403" s="0"/>
      <c r="ZW403" s="0"/>
      <c r="ZX403" s="0"/>
      <c r="ZY403" s="0"/>
      <c r="ZZ403" s="0"/>
      <c r="AAA403" s="0"/>
      <c r="AAB403" s="0"/>
      <c r="AAC403" s="0"/>
      <c r="AAD403" s="0"/>
      <c r="AAE403" s="0"/>
      <c r="AAF403" s="0"/>
      <c r="AAG403" s="0"/>
      <c r="AAH403" s="0"/>
      <c r="AAI403" s="0"/>
      <c r="AAJ403" s="0"/>
      <c r="AAK403" s="0"/>
      <c r="AAL403" s="0"/>
      <c r="AAM403" s="0"/>
      <c r="AAN403" s="0"/>
      <c r="AAO403" s="0"/>
      <c r="AAP403" s="0"/>
      <c r="AAQ403" s="0"/>
      <c r="AAR403" s="0"/>
      <c r="AAS403" s="0"/>
      <c r="AAT403" s="0"/>
      <c r="AAU403" s="0"/>
      <c r="AAV403" s="0"/>
      <c r="AAW403" s="0"/>
      <c r="AAX403" s="0"/>
      <c r="AAY403" s="0"/>
      <c r="AAZ403" s="0"/>
      <c r="ABA403" s="0"/>
      <c r="ABB403" s="0"/>
      <c r="ABC403" s="0"/>
      <c r="ABD403" s="0"/>
      <c r="ABE403" s="0"/>
      <c r="ABF403" s="0"/>
      <c r="ABG403" s="0"/>
      <c r="ABH403" s="0"/>
      <c r="ABI403" s="0"/>
      <c r="ABJ403" s="0"/>
      <c r="ABK403" s="0"/>
      <c r="ABL403" s="0"/>
      <c r="ABM403" s="0"/>
      <c r="ABN403" s="0"/>
      <c r="ABO403" s="0"/>
      <c r="ABP403" s="0"/>
      <c r="ABQ403" s="0"/>
      <c r="ABR403" s="0"/>
      <c r="ABS403" s="0"/>
      <c r="ABT403" s="0"/>
      <c r="ABU403" s="0"/>
      <c r="ABV403" s="0"/>
      <c r="ABW403" s="0"/>
      <c r="ABX403" s="0"/>
      <c r="ABY403" s="0"/>
      <c r="ABZ403" s="0"/>
      <c r="ACA403" s="0"/>
      <c r="ACB403" s="0"/>
      <c r="ACC403" s="0"/>
      <c r="ACD403" s="0"/>
      <c r="ACE403" s="0"/>
      <c r="ACF403" s="0"/>
      <c r="ACG403" s="0"/>
      <c r="ACH403" s="0"/>
      <c r="ACI403" s="0"/>
      <c r="ACJ403" s="0"/>
      <c r="ACK403" s="0"/>
      <c r="ACL403" s="0"/>
      <c r="ACM403" s="0"/>
      <c r="ACN403" s="0"/>
      <c r="ACO403" s="0"/>
      <c r="ACP403" s="0"/>
      <c r="ACQ403" s="0"/>
      <c r="ACR403" s="0"/>
      <c r="ACS403" s="0"/>
      <c r="ACT403" s="0"/>
      <c r="ACU403" s="0"/>
      <c r="ACV403" s="0"/>
      <c r="ACW403" s="0"/>
      <c r="ACX403" s="0"/>
      <c r="ACY403" s="0"/>
      <c r="ACZ403" s="0"/>
      <c r="ADA403" s="0"/>
      <c r="ADB403" s="0"/>
      <c r="ADC403" s="0"/>
      <c r="ADD403" s="0"/>
      <c r="ADE403" s="0"/>
      <c r="ADF403" s="0"/>
      <c r="ADG403" s="0"/>
      <c r="ADH403" s="0"/>
      <c r="ADI403" s="0"/>
      <c r="ADJ403" s="0"/>
      <c r="ADK403" s="0"/>
      <c r="ADL403" s="0"/>
      <c r="ADM403" s="0"/>
      <c r="ADN403" s="0"/>
      <c r="ADO403" s="0"/>
      <c r="ADP403" s="0"/>
      <c r="ADQ403" s="0"/>
      <c r="ADR403" s="0"/>
      <c r="ADS403" s="0"/>
      <c r="ADT403" s="0"/>
      <c r="ADU403" s="0"/>
      <c r="ADV403" s="0"/>
      <c r="ADW403" s="0"/>
      <c r="ADX403" s="0"/>
      <c r="ADY403" s="0"/>
      <c r="ADZ403" s="0"/>
      <c r="AEA403" s="0"/>
      <c r="AEB403" s="0"/>
      <c r="AEC403" s="0"/>
    </row>
    <row r="404" customFormat="false" ht="15" hidden="false" customHeight="true" outlineLevel="0" collapsed="false">
      <c r="A404" s="0"/>
      <c r="B404" s="0"/>
      <c r="C404" s="232"/>
      <c r="D404" s="221"/>
      <c r="E404" s="257" t="s">
        <v>820</v>
      </c>
      <c r="F404" s="12" t="n">
        <f aca="false">SUMIF(B281:B285,"=1")/1</f>
        <v>0</v>
      </c>
      <c r="G404" s="12" t="n">
        <f aca="false">SUMIF(B281:B285,"=2")/2</f>
        <v>0</v>
      </c>
      <c r="H404" s="12" t="n">
        <f aca="false">SUMIF(B281:B285,"=3")/3</f>
        <v>5</v>
      </c>
      <c r="I404" s="12" t="n">
        <f aca="false">SUMIF(B281:B285,"=4")/4</f>
        <v>0</v>
      </c>
      <c r="J404" s="12" t="n">
        <f aca="false">SUMIF(B281:B285,"=5")/5</f>
        <v>0</v>
      </c>
      <c r="K404" s="6" t="n">
        <f aca="false">SUM(F404:J404)</f>
        <v>5</v>
      </c>
      <c r="L404" s="258"/>
      <c r="M404" s="259"/>
      <c r="N404" s="262"/>
      <c r="O404" s="260"/>
      <c r="P404" s="255" t="n">
        <v>1940</v>
      </c>
      <c r="Q404" s="256"/>
      <c r="R404" s="182"/>
      <c r="S404" s="264"/>
      <c r="T404" s="265"/>
      <c r="U404" s="264"/>
      <c r="V404" s="264"/>
      <c r="W404" s="264"/>
      <c r="X404" s="264"/>
      <c r="Y404" s="264"/>
      <c r="Z404" s="264"/>
      <c r="AA404" s="264"/>
      <c r="AB404" s="266"/>
      <c r="AC404" s="0"/>
      <c r="AD404" s="0"/>
      <c r="AE404" s="0"/>
      <c r="AF404" s="0"/>
      <c r="AG404" s="0"/>
      <c r="AH404" s="0"/>
      <c r="AI404" s="0"/>
      <c r="AJ404" s="0"/>
      <c r="AK404" s="0"/>
      <c r="AL404" s="0"/>
      <c r="AM404" s="0"/>
      <c r="AN404" s="0"/>
      <c r="AO404" s="0"/>
      <c r="AP404" s="0"/>
      <c r="AQ404" s="0"/>
      <c r="AR404" s="0"/>
      <c r="AS404" s="0"/>
      <c r="AT404" s="0"/>
      <c r="AU404" s="0"/>
      <c r="AV404" s="0"/>
      <c r="AW404" s="0"/>
      <c r="AX404" s="0"/>
      <c r="AY404" s="0"/>
      <c r="AZ404" s="0"/>
      <c r="BA404" s="0"/>
      <c r="BB404" s="0"/>
      <c r="BC404" s="0"/>
      <c r="BD404" s="0"/>
      <c r="BE404" s="0"/>
      <c r="BF404" s="0"/>
      <c r="BG404" s="0"/>
      <c r="BH404" s="0"/>
      <c r="BI404" s="0"/>
      <c r="BJ404" s="0"/>
      <c r="BK404" s="0"/>
      <c r="BL404" s="0"/>
      <c r="BM404" s="0"/>
      <c r="BN404" s="0"/>
      <c r="BO404" s="0"/>
      <c r="BP404" s="0"/>
      <c r="BQ404" s="0"/>
      <c r="BR404" s="0"/>
      <c r="BS404" s="0"/>
      <c r="BT404" s="0"/>
      <c r="BU404" s="0"/>
      <c r="BV404" s="0"/>
      <c r="BW404" s="0"/>
      <c r="BX404" s="0"/>
      <c r="BY404" s="0"/>
      <c r="BZ404" s="0"/>
      <c r="CA404" s="0"/>
      <c r="CB404" s="0"/>
      <c r="CC404" s="0"/>
      <c r="CD404" s="0"/>
      <c r="CE404" s="0"/>
      <c r="CF404" s="0"/>
      <c r="CG404" s="0"/>
      <c r="CH404" s="0"/>
      <c r="CI404" s="0"/>
      <c r="CJ404" s="0"/>
      <c r="CK404" s="0"/>
      <c r="CL404" s="0"/>
      <c r="CM404" s="0"/>
      <c r="CN404" s="0"/>
      <c r="CO404" s="0"/>
      <c r="CP404" s="0"/>
      <c r="CQ404" s="0"/>
      <c r="CR404" s="0"/>
      <c r="CS404" s="0"/>
      <c r="CT404" s="0"/>
      <c r="CU404" s="0"/>
      <c r="CV404" s="0"/>
      <c r="CW404" s="0"/>
      <c r="CX404" s="0"/>
      <c r="CY404" s="0"/>
      <c r="CZ404" s="0"/>
      <c r="DA404" s="0"/>
      <c r="DB404" s="0"/>
      <c r="DC404" s="0"/>
      <c r="DD404" s="0"/>
      <c r="DE404" s="0"/>
      <c r="DF404" s="0"/>
      <c r="DG404" s="0"/>
      <c r="DH404" s="0"/>
      <c r="DI404" s="0"/>
      <c r="DJ404" s="0"/>
      <c r="DK404" s="0"/>
      <c r="DL404" s="0"/>
      <c r="DM404" s="0"/>
      <c r="DN404" s="0"/>
      <c r="DO404" s="0"/>
      <c r="DP404" s="0"/>
      <c r="DQ404" s="0"/>
      <c r="DR404" s="0"/>
      <c r="DS404" s="0"/>
      <c r="DT404" s="0"/>
      <c r="DU404" s="0"/>
      <c r="DV404" s="0"/>
      <c r="DW404" s="0"/>
      <c r="DX404" s="0"/>
      <c r="DY404" s="0"/>
      <c r="DZ404" s="0"/>
      <c r="EA404" s="0"/>
      <c r="EB404" s="0"/>
      <c r="EC404" s="0"/>
      <c r="ED404" s="0"/>
      <c r="EE404" s="0"/>
      <c r="EF404" s="0"/>
      <c r="EG404" s="0"/>
      <c r="EH404" s="0"/>
      <c r="EI404" s="0"/>
      <c r="EJ404" s="0"/>
      <c r="EK404" s="0"/>
      <c r="EL404" s="0"/>
      <c r="EM404" s="0"/>
      <c r="EN404" s="0"/>
      <c r="EO404" s="0"/>
      <c r="EP404" s="0"/>
      <c r="EQ404" s="0"/>
      <c r="ER404" s="0"/>
      <c r="ES404" s="0"/>
      <c r="ET404" s="0"/>
      <c r="EU404" s="0"/>
      <c r="EV404" s="0"/>
      <c r="EW404" s="0"/>
      <c r="EX404" s="0"/>
      <c r="EY404" s="0"/>
      <c r="EZ404" s="0"/>
      <c r="FA404" s="0"/>
      <c r="FB404" s="0"/>
      <c r="FC404" s="0"/>
      <c r="FD404" s="0"/>
      <c r="FE404" s="0"/>
      <c r="FF404" s="0"/>
      <c r="FG404" s="0"/>
      <c r="FH404" s="0"/>
      <c r="FI404" s="0"/>
      <c r="FJ404" s="0"/>
      <c r="FK404" s="0"/>
      <c r="FL404" s="0"/>
      <c r="FM404" s="0"/>
      <c r="FN404" s="0"/>
      <c r="FO404" s="0"/>
      <c r="FP404" s="0"/>
      <c r="FQ404" s="0"/>
      <c r="FR404" s="0"/>
      <c r="FS404" s="0"/>
      <c r="FT404" s="0"/>
      <c r="FU404" s="0"/>
      <c r="FV404" s="0"/>
      <c r="FW404" s="0"/>
      <c r="FX404" s="0"/>
      <c r="FY404" s="0"/>
      <c r="FZ404" s="0"/>
      <c r="GA404" s="0"/>
      <c r="GB404" s="0"/>
      <c r="GC404" s="0"/>
      <c r="GD404" s="0"/>
      <c r="GE404" s="0"/>
      <c r="GF404" s="0"/>
      <c r="GG404" s="0"/>
      <c r="GH404" s="0"/>
      <c r="GI404" s="0"/>
      <c r="GJ404" s="0"/>
      <c r="GK404" s="0"/>
      <c r="GL404" s="0"/>
      <c r="GM404" s="0"/>
      <c r="GN404" s="0"/>
      <c r="GO404" s="0"/>
      <c r="GP404" s="0"/>
      <c r="GQ404" s="0"/>
      <c r="GR404" s="0"/>
      <c r="GS404" s="0"/>
      <c r="GT404" s="0"/>
      <c r="GU404" s="0"/>
      <c r="GV404" s="0"/>
      <c r="GW404" s="0"/>
      <c r="GX404" s="0"/>
      <c r="GY404" s="0"/>
      <c r="GZ404" s="0"/>
      <c r="HA404" s="0"/>
      <c r="HB404" s="0"/>
      <c r="HC404" s="0"/>
      <c r="HD404" s="0"/>
      <c r="HE404" s="0"/>
      <c r="HF404" s="0"/>
      <c r="HG404" s="0"/>
      <c r="HH404" s="0"/>
      <c r="HI404" s="0"/>
      <c r="HJ404" s="0"/>
      <c r="HK404" s="0"/>
      <c r="HL404" s="0"/>
      <c r="HM404" s="0"/>
      <c r="HN404" s="0"/>
      <c r="HO404" s="0"/>
      <c r="HP404" s="0"/>
      <c r="HQ404" s="0"/>
      <c r="HR404" s="0"/>
      <c r="HS404" s="0"/>
      <c r="HT404" s="0"/>
      <c r="HU404" s="0"/>
      <c r="HV404" s="0"/>
      <c r="HW404" s="0"/>
      <c r="HX404" s="0"/>
      <c r="HY404" s="0"/>
      <c r="HZ404" s="0"/>
      <c r="IA404" s="0"/>
      <c r="IB404" s="0"/>
      <c r="IC404" s="0"/>
      <c r="ID404" s="0"/>
      <c r="IE404" s="0"/>
      <c r="IF404" s="0"/>
      <c r="IG404" s="0"/>
      <c r="IH404" s="0"/>
      <c r="II404" s="0"/>
      <c r="IJ404" s="0"/>
      <c r="IK404" s="0"/>
      <c r="IL404" s="0"/>
      <c r="IM404" s="0"/>
      <c r="IN404" s="0"/>
      <c r="IO404" s="0"/>
      <c r="IP404" s="0"/>
      <c r="IQ404" s="0"/>
      <c r="IR404" s="0"/>
      <c r="IS404" s="0"/>
      <c r="IT404" s="0"/>
      <c r="IU404" s="0"/>
      <c r="IV404" s="0"/>
      <c r="IW404" s="0"/>
      <c r="IX404" s="0"/>
      <c r="IY404" s="0"/>
      <c r="IZ404" s="0"/>
      <c r="JA404" s="0"/>
      <c r="JB404" s="0"/>
      <c r="JC404" s="0"/>
      <c r="JD404" s="0"/>
      <c r="JE404" s="0"/>
      <c r="JF404" s="0"/>
      <c r="JG404" s="0"/>
      <c r="JH404" s="0"/>
      <c r="JI404" s="0"/>
      <c r="JJ404" s="0"/>
      <c r="JK404" s="0"/>
      <c r="JL404" s="0"/>
      <c r="JM404" s="0"/>
      <c r="JN404" s="0"/>
      <c r="JO404" s="0"/>
      <c r="JP404" s="0"/>
      <c r="JQ404" s="0"/>
      <c r="JR404" s="0"/>
      <c r="JS404" s="0"/>
      <c r="JT404" s="0"/>
      <c r="JU404" s="0"/>
      <c r="JV404" s="0"/>
      <c r="JW404" s="0"/>
      <c r="JX404" s="0"/>
      <c r="JY404" s="0"/>
      <c r="JZ404" s="0"/>
      <c r="KA404" s="0"/>
      <c r="KB404" s="0"/>
      <c r="KC404" s="0"/>
      <c r="KD404" s="0"/>
      <c r="KE404" s="0"/>
      <c r="KF404" s="0"/>
      <c r="KG404" s="0"/>
      <c r="KH404" s="0"/>
      <c r="KI404" s="0"/>
      <c r="KJ404" s="0"/>
      <c r="KK404" s="0"/>
      <c r="KL404" s="0"/>
      <c r="KM404" s="0"/>
      <c r="KN404" s="0"/>
      <c r="KO404" s="0"/>
      <c r="KP404" s="0"/>
      <c r="KQ404" s="0"/>
      <c r="KR404" s="0"/>
      <c r="KS404" s="0"/>
      <c r="KT404" s="0"/>
      <c r="KU404" s="0"/>
      <c r="KV404" s="0"/>
      <c r="KW404" s="0"/>
      <c r="KX404" s="0"/>
      <c r="KY404" s="0"/>
      <c r="KZ404" s="0"/>
      <c r="LA404" s="0"/>
      <c r="LB404" s="0"/>
      <c r="LC404" s="0"/>
      <c r="LD404" s="0"/>
      <c r="LE404" s="0"/>
      <c r="LF404" s="0"/>
      <c r="LG404" s="0"/>
      <c r="LH404" s="0"/>
      <c r="LI404" s="0"/>
      <c r="LJ404" s="0"/>
      <c r="LK404" s="0"/>
      <c r="LL404" s="0"/>
      <c r="LM404" s="0"/>
      <c r="LN404" s="0"/>
      <c r="LO404" s="0"/>
      <c r="LP404" s="0"/>
      <c r="LQ404" s="0"/>
      <c r="LR404" s="0"/>
      <c r="LS404" s="0"/>
      <c r="LT404" s="0"/>
      <c r="LU404" s="0"/>
      <c r="LV404" s="0"/>
      <c r="LW404" s="0"/>
      <c r="LX404" s="0"/>
      <c r="LY404" s="0"/>
      <c r="LZ404" s="0"/>
      <c r="MA404" s="0"/>
      <c r="MB404" s="0"/>
      <c r="MC404" s="0"/>
      <c r="MD404" s="0"/>
      <c r="ME404" s="0"/>
      <c r="MF404" s="0"/>
      <c r="MG404" s="0"/>
      <c r="MH404" s="0"/>
      <c r="MI404" s="0"/>
      <c r="MJ404" s="0"/>
      <c r="MK404" s="0"/>
      <c r="ML404" s="0"/>
      <c r="MM404" s="0"/>
      <c r="MN404" s="0"/>
      <c r="MO404" s="0"/>
      <c r="MP404" s="0"/>
      <c r="MQ404" s="0"/>
      <c r="MR404" s="0"/>
      <c r="MS404" s="0"/>
      <c r="MT404" s="0"/>
      <c r="MU404" s="0"/>
      <c r="MV404" s="0"/>
      <c r="MW404" s="0"/>
      <c r="MX404" s="0"/>
      <c r="MY404" s="0"/>
      <c r="MZ404" s="0"/>
      <c r="NA404" s="0"/>
      <c r="NB404" s="0"/>
      <c r="NC404" s="0"/>
      <c r="ND404" s="0"/>
      <c r="NE404" s="0"/>
      <c r="NF404" s="0"/>
      <c r="NG404" s="0"/>
      <c r="NH404" s="0"/>
      <c r="NI404" s="0"/>
      <c r="NJ404" s="0"/>
      <c r="NK404" s="0"/>
      <c r="NL404" s="0"/>
      <c r="NM404" s="0"/>
      <c r="NN404" s="0"/>
      <c r="NO404" s="0"/>
      <c r="NP404" s="0"/>
      <c r="NQ404" s="0"/>
      <c r="NR404" s="0"/>
      <c r="NS404" s="0"/>
      <c r="NT404" s="0"/>
      <c r="NU404" s="0"/>
      <c r="NV404" s="0"/>
      <c r="NW404" s="0"/>
      <c r="NX404" s="0"/>
      <c r="NY404" s="0"/>
      <c r="NZ404" s="0"/>
      <c r="OA404" s="0"/>
      <c r="OB404" s="0"/>
      <c r="OC404" s="0"/>
      <c r="OD404" s="0"/>
      <c r="OE404" s="0"/>
      <c r="OF404" s="0"/>
      <c r="OG404" s="0"/>
      <c r="OH404" s="0"/>
      <c r="OI404" s="0"/>
      <c r="OJ404" s="0"/>
      <c r="OK404" s="0"/>
      <c r="OL404" s="0"/>
      <c r="OM404" s="0"/>
      <c r="ON404" s="0"/>
      <c r="OO404" s="0"/>
      <c r="OP404" s="0"/>
      <c r="OQ404" s="0"/>
      <c r="OR404" s="0"/>
      <c r="OS404" s="0"/>
      <c r="OT404" s="0"/>
      <c r="OU404" s="0"/>
      <c r="OV404" s="0"/>
      <c r="OW404" s="0"/>
      <c r="OX404" s="0"/>
      <c r="OY404" s="0"/>
      <c r="OZ404" s="0"/>
      <c r="PA404" s="0"/>
      <c r="PB404" s="0"/>
      <c r="PC404" s="0"/>
      <c r="PD404" s="0"/>
      <c r="PE404" s="0"/>
      <c r="PF404" s="0"/>
      <c r="PG404" s="0"/>
      <c r="PH404" s="0"/>
      <c r="PI404" s="0"/>
      <c r="PJ404" s="0"/>
      <c r="PK404" s="0"/>
      <c r="PL404" s="0"/>
      <c r="PM404" s="0"/>
      <c r="PN404" s="0"/>
      <c r="PO404" s="0"/>
      <c r="PP404" s="0"/>
      <c r="PQ404" s="0"/>
      <c r="PR404" s="0"/>
      <c r="PS404" s="0"/>
      <c r="PT404" s="0"/>
      <c r="PU404" s="0"/>
      <c r="PV404" s="0"/>
      <c r="PW404" s="0"/>
      <c r="PX404" s="0"/>
      <c r="PY404" s="0"/>
      <c r="PZ404" s="0"/>
      <c r="QA404" s="0"/>
      <c r="QB404" s="0"/>
      <c r="QC404" s="0"/>
      <c r="QD404" s="0"/>
      <c r="QE404" s="0"/>
      <c r="QF404" s="0"/>
      <c r="QG404" s="0"/>
      <c r="QH404" s="0"/>
      <c r="QI404" s="0"/>
      <c r="QJ404" s="0"/>
      <c r="QK404" s="0"/>
      <c r="QL404" s="0"/>
      <c r="QM404" s="0"/>
      <c r="QN404" s="0"/>
      <c r="QO404" s="0"/>
      <c r="QP404" s="0"/>
      <c r="QQ404" s="0"/>
      <c r="QR404" s="0"/>
      <c r="QS404" s="0"/>
      <c r="QT404" s="0"/>
      <c r="QU404" s="0"/>
      <c r="QV404" s="0"/>
      <c r="QW404" s="0"/>
      <c r="QX404" s="0"/>
      <c r="QY404" s="0"/>
      <c r="QZ404" s="0"/>
      <c r="RA404" s="0"/>
      <c r="RB404" s="0"/>
      <c r="RC404" s="0"/>
      <c r="RD404" s="0"/>
      <c r="RE404" s="0"/>
      <c r="RF404" s="0"/>
      <c r="RG404" s="0"/>
      <c r="RH404" s="0"/>
      <c r="RI404" s="0"/>
      <c r="RJ404" s="0"/>
      <c r="RK404" s="0"/>
      <c r="RL404" s="0"/>
      <c r="RM404" s="0"/>
      <c r="RN404" s="0"/>
      <c r="RO404" s="0"/>
      <c r="RP404" s="0"/>
      <c r="RQ404" s="0"/>
      <c r="RR404" s="0"/>
      <c r="RS404" s="0"/>
      <c r="RT404" s="0"/>
      <c r="RU404" s="0"/>
      <c r="RV404" s="0"/>
      <c r="RW404" s="0"/>
      <c r="RX404" s="0"/>
      <c r="RY404" s="0"/>
      <c r="RZ404" s="0"/>
      <c r="SA404" s="0"/>
      <c r="SB404" s="0"/>
      <c r="SC404" s="0"/>
      <c r="SD404" s="0"/>
      <c r="SE404" s="0"/>
      <c r="SF404" s="0"/>
      <c r="SG404" s="0"/>
      <c r="SH404" s="0"/>
      <c r="SI404" s="0"/>
      <c r="SJ404" s="0"/>
      <c r="SK404" s="0"/>
      <c r="SL404" s="0"/>
      <c r="SM404" s="0"/>
      <c r="SN404" s="0"/>
      <c r="SO404" s="0"/>
      <c r="SP404" s="0"/>
      <c r="SQ404" s="0"/>
      <c r="SR404" s="0"/>
      <c r="SS404" s="0"/>
      <c r="ST404" s="0"/>
      <c r="SU404" s="0"/>
      <c r="SV404" s="0"/>
      <c r="SW404" s="0"/>
      <c r="SX404" s="0"/>
      <c r="SY404" s="0"/>
      <c r="SZ404" s="0"/>
      <c r="TA404" s="0"/>
      <c r="TB404" s="0"/>
      <c r="TC404" s="0"/>
      <c r="TD404" s="0"/>
      <c r="TE404" s="0"/>
      <c r="TF404" s="0"/>
      <c r="TG404" s="0"/>
      <c r="TH404" s="0"/>
      <c r="TI404" s="0"/>
      <c r="TJ404" s="0"/>
      <c r="TK404" s="0"/>
      <c r="TL404" s="0"/>
      <c r="TM404" s="0"/>
      <c r="TN404" s="0"/>
      <c r="TO404" s="0"/>
      <c r="TP404" s="0"/>
      <c r="TQ404" s="0"/>
      <c r="TR404" s="0"/>
      <c r="TS404" s="0"/>
      <c r="TT404" s="0"/>
      <c r="TU404" s="0"/>
      <c r="TV404" s="0"/>
      <c r="TW404" s="0"/>
      <c r="TX404" s="0"/>
      <c r="TY404" s="0"/>
      <c r="TZ404" s="0"/>
      <c r="UA404" s="0"/>
      <c r="UB404" s="0"/>
      <c r="UC404" s="0"/>
      <c r="UD404" s="0"/>
      <c r="UE404" s="0"/>
      <c r="UF404" s="0"/>
      <c r="UG404" s="0"/>
      <c r="UH404" s="0"/>
      <c r="UI404" s="0"/>
      <c r="UJ404" s="0"/>
      <c r="UK404" s="0"/>
      <c r="UL404" s="0"/>
      <c r="UM404" s="0"/>
      <c r="UN404" s="0"/>
      <c r="UO404" s="0"/>
      <c r="UP404" s="0"/>
      <c r="UQ404" s="0"/>
      <c r="UR404" s="0"/>
      <c r="US404" s="0"/>
      <c r="UT404" s="0"/>
      <c r="UU404" s="0"/>
      <c r="UV404" s="0"/>
      <c r="UW404" s="0"/>
      <c r="UX404" s="0"/>
      <c r="UY404" s="0"/>
      <c r="UZ404" s="0"/>
      <c r="VA404" s="0"/>
      <c r="VB404" s="0"/>
      <c r="VC404" s="0"/>
      <c r="VD404" s="0"/>
      <c r="VE404" s="0"/>
      <c r="VF404" s="0"/>
      <c r="VG404" s="0"/>
      <c r="VH404" s="0"/>
      <c r="VI404" s="0"/>
      <c r="VJ404" s="0"/>
      <c r="VK404" s="0"/>
      <c r="VL404" s="0"/>
      <c r="VM404" s="0"/>
      <c r="VN404" s="0"/>
      <c r="VO404" s="0"/>
      <c r="VP404" s="0"/>
      <c r="VQ404" s="0"/>
      <c r="VR404" s="0"/>
      <c r="VS404" s="0"/>
      <c r="VT404" s="0"/>
      <c r="VU404" s="0"/>
      <c r="VV404" s="0"/>
      <c r="VW404" s="0"/>
      <c r="VX404" s="0"/>
      <c r="VY404" s="0"/>
      <c r="VZ404" s="0"/>
      <c r="WA404" s="0"/>
      <c r="WB404" s="0"/>
      <c r="WC404" s="0"/>
      <c r="WD404" s="0"/>
      <c r="WE404" s="0"/>
      <c r="WF404" s="0"/>
      <c r="WG404" s="0"/>
      <c r="WH404" s="0"/>
      <c r="WI404" s="0"/>
      <c r="WJ404" s="0"/>
      <c r="WK404" s="0"/>
      <c r="WL404" s="0"/>
      <c r="WM404" s="0"/>
      <c r="WN404" s="0"/>
      <c r="WO404" s="0"/>
      <c r="WP404" s="0"/>
      <c r="WQ404" s="0"/>
      <c r="WR404" s="0"/>
      <c r="WS404" s="0"/>
      <c r="WT404" s="0"/>
      <c r="WU404" s="0"/>
      <c r="WV404" s="0"/>
      <c r="WW404" s="0"/>
      <c r="WX404" s="0"/>
      <c r="WY404" s="0"/>
      <c r="WZ404" s="0"/>
      <c r="XA404" s="0"/>
      <c r="XB404" s="0"/>
      <c r="XC404" s="0"/>
      <c r="XD404" s="0"/>
      <c r="XE404" s="0"/>
      <c r="XF404" s="0"/>
      <c r="XG404" s="0"/>
      <c r="XH404" s="0"/>
      <c r="XI404" s="0"/>
      <c r="XJ404" s="0"/>
      <c r="XK404" s="0"/>
      <c r="XL404" s="0"/>
      <c r="XM404" s="0"/>
      <c r="XN404" s="0"/>
      <c r="XO404" s="0"/>
      <c r="XP404" s="0"/>
      <c r="XQ404" s="0"/>
      <c r="XR404" s="0"/>
      <c r="XS404" s="0"/>
      <c r="XT404" s="0"/>
      <c r="XU404" s="0"/>
      <c r="XV404" s="0"/>
      <c r="XW404" s="0"/>
      <c r="XX404" s="0"/>
      <c r="XY404" s="0"/>
      <c r="XZ404" s="0"/>
      <c r="YA404" s="0"/>
      <c r="YB404" s="0"/>
      <c r="YC404" s="0"/>
      <c r="YD404" s="0"/>
      <c r="YE404" s="0"/>
      <c r="YF404" s="0"/>
      <c r="YG404" s="0"/>
      <c r="YH404" s="0"/>
      <c r="YI404" s="0"/>
      <c r="YJ404" s="0"/>
      <c r="YK404" s="0"/>
      <c r="YL404" s="0"/>
      <c r="YM404" s="0"/>
      <c r="YN404" s="0"/>
      <c r="YO404" s="0"/>
      <c r="YP404" s="0"/>
      <c r="YQ404" s="0"/>
      <c r="YR404" s="0"/>
      <c r="YS404" s="0"/>
      <c r="YT404" s="0"/>
      <c r="YU404" s="0"/>
      <c r="YV404" s="0"/>
      <c r="YW404" s="0"/>
      <c r="YX404" s="0"/>
      <c r="YY404" s="0"/>
      <c r="YZ404" s="0"/>
      <c r="ZA404" s="0"/>
      <c r="ZB404" s="0"/>
      <c r="ZC404" s="0"/>
      <c r="ZD404" s="0"/>
      <c r="ZE404" s="0"/>
      <c r="ZF404" s="0"/>
      <c r="ZG404" s="0"/>
      <c r="ZH404" s="0"/>
      <c r="ZI404" s="0"/>
      <c r="ZJ404" s="0"/>
      <c r="ZK404" s="0"/>
      <c r="ZL404" s="0"/>
      <c r="ZM404" s="0"/>
      <c r="ZN404" s="0"/>
      <c r="ZO404" s="0"/>
      <c r="ZP404" s="0"/>
      <c r="ZQ404" s="0"/>
      <c r="ZR404" s="0"/>
      <c r="ZS404" s="0"/>
      <c r="ZT404" s="0"/>
      <c r="ZU404" s="0"/>
      <c r="ZV404" s="0"/>
      <c r="ZW404" s="0"/>
      <c r="ZX404" s="0"/>
      <c r="ZY404" s="0"/>
      <c r="ZZ404" s="0"/>
      <c r="AAA404" s="0"/>
      <c r="AAB404" s="0"/>
      <c r="AAC404" s="0"/>
      <c r="AAD404" s="0"/>
      <c r="AAE404" s="0"/>
      <c r="AAF404" s="0"/>
      <c r="AAG404" s="0"/>
      <c r="AAH404" s="0"/>
      <c r="AAI404" s="0"/>
      <c r="AAJ404" s="0"/>
      <c r="AAK404" s="0"/>
      <c r="AAL404" s="0"/>
      <c r="AAM404" s="0"/>
      <c r="AAN404" s="0"/>
      <c r="AAO404" s="0"/>
      <c r="AAP404" s="0"/>
      <c r="AAQ404" s="0"/>
      <c r="AAR404" s="0"/>
      <c r="AAS404" s="0"/>
      <c r="AAT404" s="0"/>
      <c r="AAU404" s="0"/>
      <c r="AAV404" s="0"/>
      <c r="AAW404" s="0"/>
      <c r="AAX404" s="0"/>
      <c r="AAY404" s="0"/>
      <c r="AAZ404" s="0"/>
      <c r="ABA404" s="0"/>
      <c r="ABB404" s="0"/>
      <c r="ABC404" s="0"/>
      <c r="ABD404" s="0"/>
      <c r="ABE404" s="0"/>
      <c r="ABF404" s="0"/>
      <c r="ABG404" s="0"/>
      <c r="ABH404" s="0"/>
      <c r="ABI404" s="0"/>
      <c r="ABJ404" s="0"/>
      <c r="ABK404" s="0"/>
      <c r="ABL404" s="0"/>
      <c r="ABM404" s="0"/>
      <c r="ABN404" s="0"/>
      <c r="ABO404" s="0"/>
      <c r="ABP404" s="0"/>
      <c r="ABQ404" s="0"/>
      <c r="ABR404" s="0"/>
      <c r="ABS404" s="0"/>
      <c r="ABT404" s="0"/>
      <c r="ABU404" s="0"/>
      <c r="ABV404" s="0"/>
      <c r="ABW404" s="0"/>
      <c r="ABX404" s="0"/>
      <c r="ABY404" s="0"/>
      <c r="ABZ404" s="0"/>
      <c r="ACA404" s="0"/>
      <c r="ACB404" s="0"/>
      <c r="ACC404" s="0"/>
      <c r="ACD404" s="0"/>
      <c r="ACE404" s="0"/>
      <c r="ACF404" s="0"/>
      <c r="ACG404" s="0"/>
      <c r="ACH404" s="0"/>
      <c r="ACI404" s="0"/>
      <c r="ACJ404" s="0"/>
      <c r="ACK404" s="0"/>
      <c r="ACL404" s="0"/>
      <c r="ACM404" s="0"/>
      <c r="ACN404" s="0"/>
      <c r="ACO404" s="0"/>
      <c r="ACP404" s="0"/>
      <c r="ACQ404" s="0"/>
      <c r="ACR404" s="0"/>
      <c r="ACS404" s="0"/>
      <c r="ACT404" s="0"/>
      <c r="ACU404" s="0"/>
      <c r="ACV404" s="0"/>
      <c r="ACW404" s="0"/>
      <c r="ACX404" s="0"/>
      <c r="ACY404" s="0"/>
      <c r="ACZ404" s="0"/>
      <c r="ADA404" s="0"/>
      <c r="ADB404" s="0"/>
      <c r="ADC404" s="0"/>
      <c r="ADD404" s="0"/>
      <c r="ADE404" s="0"/>
      <c r="ADF404" s="0"/>
      <c r="ADG404" s="0"/>
      <c r="ADH404" s="0"/>
      <c r="ADI404" s="0"/>
      <c r="ADJ404" s="0"/>
      <c r="ADK404" s="0"/>
      <c r="ADL404" s="0"/>
      <c r="ADM404" s="0"/>
      <c r="ADN404" s="0"/>
      <c r="ADO404" s="0"/>
      <c r="ADP404" s="0"/>
      <c r="ADQ404" s="0"/>
      <c r="ADR404" s="0"/>
      <c r="ADS404" s="0"/>
      <c r="ADT404" s="0"/>
      <c r="ADU404" s="0"/>
      <c r="ADV404" s="0"/>
      <c r="ADW404" s="0"/>
      <c r="ADX404" s="0"/>
      <c r="ADY404" s="0"/>
      <c r="ADZ404" s="0"/>
      <c r="AEA404" s="0"/>
      <c r="AEB404" s="0"/>
      <c r="AEC404" s="0"/>
    </row>
    <row r="405" customFormat="false" ht="15" hidden="false" customHeight="true" outlineLevel="0" collapsed="false">
      <c r="A405" s="0"/>
      <c r="B405" s="0"/>
      <c r="C405" s="232"/>
      <c r="D405" s="221"/>
      <c r="E405" s="257" t="s">
        <v>821</v>
      </c>
      <c r="F405" s="12" t="n">
        <f aca="false">SUMIF(B279:B280,"=1")/1</f>
        <v>1</v>
      </c>
      <c r="G405" s="12" t="n">
        <f aca="false">SUMIF(B279:B280,"=2")/2</f>
        <v>1</v>
      </c>
      <c r="H405" s="12" t="n">
        <f aca="false">SUMIF(B279:B280,"=3")/3</f>
        <v>0</v>
      </c>
      <c r="I405" s="12" t="n">
        <f aca="false">SUMIF(B279:B280,"=4")/4</f>
        <v>0</v>
      </c>
      <c r="J405" s="12" t="n">
        <f aca="false">SUMIF(B279:B280,"=5")/5</f>
        <v>0</v>
      </c>
      <c r="K405" s="6" t="n">
        <f aca="false">SUM(F405:J405)</f>
        <v>2</v>
      </c>
      <c r="L405" s="258"/>
      <c r="M405" s="259"/>
      <c r="N405" s="262"/>
      <c r="O405" s="260"/>
      <c r="P405" s="255" t="n">
        <v>1945</v>
      </c>
      <c r="Q405" s="256"/>
      <c r="R405" s="182"/>
      <c r="S405" s="264"/>
      <c r="T405" s="265"/>
      <c r="U405" s="264"/>
      <c r="V405" s="264"/>
      <c r="W405" s="264"/>
      <c r="X405" s="264"/>
      <c r="Y405" s="264"/>
      <c r="Z405" s="264"/>
      <c r="AA405" s="264"/>
      <c r="AB405" s="266"/>
      <c r="AC405" s="0"/>
      <c r="AD405" s="0"/>
      <c r="AE405" s="0"/>
      <c r="AF405" s="0"/>
      <c r="AG405" s="0"/>
      <c r="AH405" s="0"/>
      <c r="AI405" s="0"/>
      <c r="AJ405" s="0"/>
      <c r="AK405" s="0"/>
      <c r="AL405" s="0"/>
      <c r="AM405" s="0"/>
      <c r="AN405" s="0"/>
      <c r="AO405" s="0"/>
      <c r="AP405" s="0"/>
      <c r="AQ405" s="0"/>
      <c r="AR405" s="0"/>
      <c r="AS405" s="0"/>
      <c r="AT405" s="0"/>
      <c r="AU405" s="0"/>
      <c r="AV405" s="0"/>
      <c r="AW405" s="0"/>
      <c r="AX405" s="0"/>
      <c r="AY405" s="0"/>
      <c r="AZ405" s="0"/>
      <c r="BA405" s="0"/>
      <c r="BB405" s="0"/>
      <c r="BC405" s="0"/>
      <c r="BD405" s="0"/>
      <c r="BE405" s="0"/>
      <c r="BF405" s="0"/>
      <c r="BG405" s="0"/>
      <c r="BH405" s="0"/>
      <c r="BI405" s="0"/>
      <c r="BJ405" s="0"/>
      <c r="BK405" s="0"/>
      <c r="BL405" s="0"/>
      <c r="BM405" s="0"/>
      <c r="BN405" s="0"/>
      <c r="BO405" s="0"/>
      <c r="BP405" s="0"/>
      <c r="BQ405" s="0"/>
      <c r="BR405" s="0"/>
      <c r="BS405" s="0"/>
      <c r="BT405" s="0"/>
      <c r="BU405" s="0"/>
      <c r="BV405" s="0"/>
      <c r="BW405" s="0"/>
      <c r="BX405" s="0"/>
      <c r="BY405" s="0"/>
      <c r="BZ405" s="0"/>
      <c r="CA405" s="0"/>
      <c r="CB405" s="0"/>
      <c r="CC405" s="0"/>
      <c r="CD405" s="0"/>
      <c r="CE405" s="0"/>
      <c r="CF405" s="0"/>
      <c r="CG405" s="0"/>
      <c r="CH405" s="0"/>
      <c r="CI405" s="0"/>
      <c r="CJ405" s="0"/>
      <c r="CK405" s="0"/>
      <c r="CL405" s="0"/>
      <c r="CM405" s="0"/>
      <c r="CN405" s="0"/>
      <c r="CO405" s="0"/>
      <c r="CP405" s="0"/>
      <c r="CQ405" s="0"/>
      <c r="CR405" s="0"/>
      <c r="CS405" s="0"/>
      <c r="CT405" s="0"/>
      <c r="CU405" s="0"/>
      <c r="CV405" s="0"/>
      <c r="CW405" s="0"/>
      <c r="CX405" s="0"/>
      <c r="CY405" s="0"/>
      <c r="CZ405" s="0"/>
      <c r="DA405" s="0"/>
      <c r="DB405" s="0"/>
      <c r="DC405" s="0"/>
      <c r="DD405" s="0"/>
      <c r="DE405" s="0"/>
      <c r="DF405" s="0"/>
      <c r="DG405" s="0"/>
      <c r="DH405" s="0"/>
      <c r="DI405" s="0"/>
      <c r="DJ405" s="0"/>
      <c r="DK405" s="0"/>
      <c r="DL405" s="0"/>
      <c r="DM405" s="0"/>
      <c r="DN405" s="0"/>
      <c r="DO405" s="0"/>
      <c r="DP405" s="0"/>
      <c r="DQ405" s="0"/>
      <c r="DR405" s="0"/>
      <c r="DS405" s="0"/>
      <c r="DT405" s="0"/>
      <c r="DU405" s="0"/>
      <c r="DV405" s="0"/>
      <c r="DW405" s="0"/>
      <c r="DX405" s="0"/>
      <c r="DY405" s="0"/>
      <c r="DZ405" s="0"/>
      <c r="EA405" s="0"/>
      <c r="EB405" s="0"/>
      <c r="EC405" s="0"/>
      <c r="ED405" s="0"/>
      <c r="EE405" s="0"/>
      <c r="EF405" s="0"/>
      <c r="EG405" s="0"/>
      <c r="EH405" s="0"/>
      <c r="EI405" s="0"/>
      <c r="EJ405" s="0"/>
      <c r="EK405" s="0"/>
      <c r="EL405" s="0"/>
      <c r="EM405" s="0"/>
      <c r="EN405" s="0"/>
      <c r="EO405" s="0"/>
      <c r="EP405" s="0"/>
      <c r="EQ405" s="0"/>
      <c r="ER405" s="0"/>
      <c r="ES405" s="0"/>
      <c r="ET405" s="0"/>
      <c r="EU405" s="0"/>
      <c r="EV405" s="0"/>
      <c r="EW405" s="0"/>
      <c r="EX405" s="0"/>
      <c r="EY405" s="0"/>
      <c r="EZ405" s="0"/>
      <c r="FA405" s="0"/>
      <c r="FB405" s="0"/>
      <c r="FC405" s="0"/>
      <c r="FD405" s="0"/>
      <c r="FE405" s="0"/>
      <c r="FF405" s="0"/>
      <c r="FG405" s="0"/>
      <c r="FH405" s="0"/>
      <c r="FI405" s="0"/>
      <c r="FJ405" s="0"/>
      <c r="FK405" s="0"/>
      <c r="FL405" s="0"/>
      <c r="FM405" s="0"/>
      <c r="FN405" s="0"/>
      <c r="FO405" s="0"/>
      <c r="FP405" s="0"/>
      <c r="FQ405" s="0"/>
      <c r="FR405" s="0"/>
      <c r="FS405" s="0"/>
      <c r="FT405" s="0"/>
      <c r="FU405" s="0"/>
      <c r="FV405" s="0"/>
      <c r="FW405" s="0"/>
      <c r="FX405" s="0"/>
      <c r="FY405" s="0"/>
      <c r="FZ405" s="0"/>
      <c r="GA405" s="0"/>
      <c r="GB405" s="0"/>
      <c r="GC405" s="0"/>
      <c r="GD405" s="0"/>
      <c r="GE405" s="0"/>
      <c r="GF405" s="0"/>
      <c r="GG405" s="0"/>
      <c r="GH405" s="0"/>
      <c r="GI405" s="0"/>
      <c r="GJ405" s="0"/>
      <c r="GK405" s="0"/>
      <c r="GL405" s="0"/>
      <c r="GM405" s="0"/>
      <c r="GN405" s="0"/>
      <c r="GO405" s="0"/>
      <c r="GP405" s="0"/>
      <c r="GQ405" s="0"/>
      <c r="GR405" s="0"/>
      <c r="GS405" s="0"/>
      <c r="GT405" s="0"/>
      <c r="GU405" s="0"/>
      <c r="GV405" s="0"/>
      <c r="GW405" s="0"/>
      <c r="GX405" s="0"/>
      <c r="GY405" s="0"/>
      <c r="GZ405" s="0"/>
      <c r="HA405" s="0"/>
      <c r="HB405" s="0"/>
      <c r="HC405" s="0"/>
      <c r="HD405" s="0"/>
      <c r="HE405" s="0"/>
      <c r="HF405" s="0"/>
      <c r="HG405" s="0"/>
      <c r="HH405" s="0"/>
      <c r="HI405" s="0"/>
      <c r="HJ405" s="0"/>
      <c r="HK405" s="0"/>
      <c r="HL405" s="0"/>
      <c r="HM405" s="0"/>
      <c r="HN405" s="0"/>
      <c r="HO405" s="0"/>
      <c r="HP405" s="0"/>
      <c r="HQ405" s="0"/>
      <c r="HR405" s="0"/>
      <c r="HS405" s="0"/>
      <c r="HT405" s="0"/>
      <c r="HU405" s="0"/>
      <c r="HV405" s="0"/>
      <c r="HW405" s="0"/>
      <c r="HX405" s="0"/>
      <c r="HY405" s="0"/>
      <c r="HZ405" s="0"/>
      <c r="IA405" s="0"/>
      <c r="IB405" s="0"/>
      <c r="IC405" s="0"/>
      <c r="ID405" s="0"/>
      <c r="IE405" s="0"/>
      <c r="IF405" s="0"/>
      <c r="IG405" s="0"/>
      <c r="IH405" s="0"/>
      <c r="II405" s="0"/>
      <c r="IJ405" s="0"/>
      <c r="IK405" s="0"/>
      <c r="IL405" s="0"/>
      <c r="IM405" s="0"/>
      <c r="IN405" s="0"/>
      <c r="IO405" s="0"/>
      <c r="IP405" s="0"/>
      <c r="IQ405" s="0"/>
      <c r="IR405" s="0"/>
      <c r="IS405" s="0"/>
      <c r="IT405" s="0"/>
      <c r="IU405" s="0"/>
      <c r="IV405" s="0"/>
      <c r="IW405" s="0"/>
      <c r="IX405" s="0"/>
      <c r="IY405" s="0"/>
      <c r="IZ405" s="0"/>
      <c r="JA405" s="0"/>
      <c r="JB405" s="0"/>
      <c r="JC405" s="0"/>
      <c r="JD405" s="0"/>
      <c r="JE405" s="0"/>
      <c r="JF405" s="0"/>
      <c r="JG405" s="0"/>
      <c r="JH405" s="0"/>
      <c r="JI405" s="0"/>
      <c r="JJ405" s="0"/>
      <c r="JK405" s="0"/>
      <c r="JL405" s="0"/>
      <c r="JM405" s="0"/>
      <c r="JN405" s="0"/>
      <c r="JO405" s="0"/>
      <c r="JP405" s="0"/>
      <c r="JQ405" s="0"/>
      <c r="JR405" s="0"/>
      <c r="JS405" s="0"/>
      <c r="JT405" s="0"/>
      <c r="JU405" s="0"/>
      <c r="JV405" s="0"/>
      <c r="JW405" s="0"/>
      <c r="JX405" s="0"/>
      <c r="JY405" s="0"/>
      <c r="JZ405" s="0"/>
      <c r="KA405" s="0"/>
      <c r="KB405" s="0"/>
      <c r="KC405" s="0"/>
      <c r="KD405" s="0"/>
      <c r="KE405" s="0"/>
      <c r="KF405" s="0"/>
      <c r="KG405" s="0"/>
      <c r="KH405" s="0"/>
      <c r="KI405" s="0"/>
      <c r="KJ405" s="0"/>
      <c r="KK405" s="0"/>
      <c r="KL405" s="0"/>
      <c r="KM405" s="0"/>
      <c r="KN405" s="0"/>
      <c r="KO405" s="0"/>
      <c r="KP405" s="0"/>
      <c r="KQ405" s="0"/>
      <c r="KR405" s="0"/>
      <c r="KS405" s="0"/>
      <c r="KT405" s="0"/>
      <c r="KU405" s="0"/>
      <c r="KV405" s="0"/>
      <c r="KW405" s="0"/>
      <c r="KX405" s="0"/>
      <c r="KY405" s="0"/>
      <c r="KZ405" s="0"/>
      <c r="LA405" s="0"/>
      <c r="LB405" s="0"/>
      <c r="LC405" s="0"/>
      <c r="LD405" s="0"/>
      <c r="LE405" s="0"/>
      <c r="LF405" s="0"/>
      <c r="LG405" s="0"/>
      <c r="LH405" s="0"/>
      <c r="LI405" s="0"/>
      <c r="LJ405" s="0"/>
      <c r="LK405" s="0"/>
      <c r="LL405" s="0"/>
      <c r="LM405" s="0"/>
      <c r="LN405" s="0"/>
      <c r="LO405" s="0"/>
      <c r="LP405" s="0"/>
      <c r="LQ405" s="0"/>
      <c r="LR405" s="0"/>
      <c r="LS405" s="0"/>
      <c r="LT405" s="0"/>
      <c r="LU405" s="0"/>
      <c r="LV405" s="0"/>
      <c r="LW405" s="0"/>
      <c r="LX405" s="0"/>
      <c r="LY405" s="0"/>
      <c r="LZ405" s="0"/>
      <c r="MA405" s="0"/>
      <c r="MB405" s="0"/>
      <c r="MC405" s="0"/>
      <c r="MD405" s="0"/>
      <c r="ME405" s="0"/>
      <c r="MF405" s="0"/>
      <c r="MG405" s="0"/>
      <c r="MH405" s="0"/>
      <c r="MI405" s="0"/>
      <c r="MJ405" s="0"/>
      <c r="MK405" s="0"/>
      <c r="ML405" s="0"/>
      <c r="MM405" s="0"/>
      <c r="MN405" s="0"/>
      <c r="MO405" s="0"/>
      <c r="MP405" s="0"/>
      <c r="MQ405" s="0"/>
      <c r="MR405" s="0"/>
      <c r="MS405" s="0"/>
      <c r="MT405" s="0"/>
      <c r="MU405" s="0"/>
      <c r="MV405" s="0"/>
      <c r="MW405" s="0"/>
      <c r="MX405" s="0"/>
      <c r="MY405" s="0"/>
      <c r="MZ405" s="0"/>
      <c r="NA405" s="0"/>
      <c r="NB405" s="0"/>
      <c r="NC405" s="0"/>
      <c r="ND405" s="0"/>
      <c r="NE405" s="0"/>
      <c r="NF405" s="0"/>
      <c r="NG405" s="0"/>
      <c r="NH405" s="0"/>
      <c r="NI405" s="0"/>
      <c r="NJ405" s="0"/>
      <c r="NK405" s="0"/>
      <c r="NL405" s="0"/>
      <c r="NM405" s="0"/>
      <c r="NN405" s="0"/>
      <c r="NO405" s="0"/>
      <c r="NP405" s="0"/>
      <c r="NQ405" s="0"/>
      <c r="NR405" s="0"/>
      <c r="NS405" s="0"/>
      <c r="NT405" s="0"/>
      <c r="NU405" s="0"/>
      <c r="NV405" s="0"/>
      <c r="NW405" s="0"/>
      <c r="NX405" s="0"/>
      <c r="NY405" s="0"/>
      <c r="NZ405" s="0"/>
      <c r="OA405" s="0"/>
      <c r="OB405" s="0"/>
      <c r="OC405" s="0"/>
      <c r="OD405" s="0"/>
      <c r="OE405" s="0"/>
      <c r="OF405" s="0"/>
      <c r="OG405" s="0"/>
      <c r="OH405" s="0"/>
      <c r="OI405" s="0"/>
      <c r="OJ405" s="0"/>
      <c r="OK405" s="0"/>
      <c r="OL405" s="0"/>
      <c r="OM405" s="0"/>
      <c r="ON405" s="0"/>
      <c r="OO405" s="0"/>
      <c r="OP405" s="0"/>
      <c r="OQ405" s="0"/>
      <c r="OR405" s="0"/>
      <c r="OS405" s="0"/>
      <c r="OT405" s="0"/>
      <c r="OU405" s="0"/>
      <c r="OV405" s="0"/>
      <c r="OW405" s="0"/>
      <c r="OX405" s="0"/>
      <c r="OY405" s="0"/>
      <c r="OZ405" s="0"/>
      <c r="PA405" s="0"/>
      <c r="PB405" s="0"/>
      <c r="PC405" s="0"/>
      <c r="PD405" s="0"/>
      <c r="PE405" s="0"/>
      <c r="PF405" s="0"/>
      <c r="PG405" s="0"/>
      <c r="PH405" s="0"/>
      <c r="PI405" s="0"/>
      <c r="PJ405" s="0"/>
      <c r="PK405" s="0"/>
      <c r="PL405" s="0"/>
      <c r="PM405" s="0"/>
      <c r="PN405" s="0"/>
      <c r="PO405" s="0"/>
      <c r="PP405" s="0"/>
      <c r="PQ405" s="0"/>
      <c r="PR405" s="0"/>
      <c r="PS405" s="0"/>
      <c r="PT405" s="0"/>
      <c r="PU405" s="0"/>
      <c r="PV405" s="0"/>
      <c r="PW405" s="0"/>
      <c r="PX405" s="0"/>
      <c r="PY405" s="0"/>
      <c r="PZ405" s="0"/>
      <c r="QA405" s="0"/>
      <c r="QB405" s="0"/>
      <c r="QC405" s="0"/>
      <c r="QD405" s="0"/>
      <c r="QE405" s="0"/>
      <c r="QF405" s="0"/>
      <c r="QG405" s="0"/>
      <c r="QH405" s="0"/>
      <c r="QI405" s="0"/>
      <c r="QJ405" s="0"/>
      <c r="QK405" s="0"/>
      <c r="QL405" s="0"/>
      <c r="QM405" s="0"/>
      <c r="QN405" s="0"/>
      <c r="QO405" s="0"/>
      <c r="QP405" s="0"/>
      <c r="QQ405" s="0"/>
      <c r="QR405" s="0"/>
      <c r="QS405" s="0"/>
      <c r="QT405" s="0"/>
      <c r="QU405" s="0"/>
      <c r="QV405" s="0"/>
      <c r="QW405" s="0"/>
      <c r="QX405" s="0"/>
      <c r="QY405" s="0"/>
      <c r="QZ405" s="0"/>
      <c r="RA405" s="0"/>
      <c r="RB405" s="0"/>
      <c r="RC405" s="0"/>
      <c r="RD405" s="0"/>
      <c r="RE405" s="0"/>
      <c r="RF405" s="0"/>
      <c r="RG405" s="0"/>
      <c r="RH405" s="0"/>
      <c r="RI405" s="0"/>
      <c r="RJ405" s="0"/>
      <c r="RK405" s="0"/>
      <c r="RL405" s="0"/>
      <c r="RM405" s="0"/>
      <c r="RN405" s="0"/>
      <c r="RO405" s="0"/>
      <c r="RP405" s="0"/>
      <c r="RQ405" s="0"/>
      <c r="RR405" s="0"/>
      <c r="RS405" s="0"/>
      <c r="RT405" s="0"/>
      <c r="RU405" s="0"/>
      <c r="RV405" s="0"/>
      <c r="RW405" s="0"/>
      <c r="RX405" s="0"/>
      <c r="RY405" s="0"/>
      <c r="RZ405" s="0"/>
      <c r="SA405" s="0"/>
      <c r="SB405" s="0"/>
      <c r="SC405" s="0"/>
      <c r="SD405" s="0"/>
      <c r="SE405" s="0"/>
      <c r="SF405" s="0"/>
      <c r="SG405" s="0"/>
      <c r="SH405" s="0"/>
      <c r="SI405" s="0"/>
      <c r="SJ405" s="0"/>
      <c r="SK405" s="0"/>
      <c r="SL405" s="0"/>
      <c r="SM405" s="0"/>
      <c r="SN405" s="0"/>
      <c r="SO405" s="0"/>
      <c r="SP405" s="0"/>
      <c r="SQ405" s="0"/>
      <c r="SR405" s="0"/>
      <c r="SS405" s="0"/>
      <c r="ST405" s="0"/>
      <c r="SU405" s="0"/>
      <c r="SV405" s="0"/>
      <c r="SW405" s="0"/>
      <c r="SX405" s="0"/>
      <c r="SY405" s="0"/>
      <c r="SZ405" s="0"/>
      <c r="TA405" s="0"/>
      <c r="TB405" s="0"/>
      <c r="TC405" s="0"/>
      <c r="TD405" s="0"/>
      <c r="TE405" s="0"/>
      <c r="TF405" s="0"/>
      <c r="TG405" s="0"/>
      <c r="TH405" s="0"/>
      <c r="TI405" s="0"/>
      <c r="TJ405" s="0"/>
      <c r="TK405" s="0"/>
      <c r="TL405" s="0"/>
      <c r="TM405" s="0"/>
      <c r="TN405" s="0"/>
      <c r="TO405" s="0"/>
      <c r="TP405" s="0"/>
      <c r="TQ405" s="0"/>
      <c r="TR405" s="0"/>
      <c r="TS405" s="0"/>
      <c r="TT405" s="0"/>
      <c r="TU405" s="0"/>
      <c r="TV405" s="0"/>
      <c r="TW405" s="0"/>
      <c r="TX405" s="0"/>
      <c r="TY405" s="0"/>
      <c r="TZ405" s="0"/>
      <c r="UA405" s="0"/>
      <c r="UB405" s="0"/>
      <c r="UC405" s="0"/>
      <c r="UD405" s="0"/>
      <c r="UE405" s="0"/>
      <c r="UF405" s="0"/>
      <c r="UG405" s="0"/>
      <c r="UH405" s="0"/>
      <c r="UI405" s="0"/>
      <c r="UJ405" s="0"/>
      <c r="UK405" s="0"/>
      <c r="UL405" s="0"/>
      <c r="UM405" s="0"/>
      <c r="UN405" s="0"/>
      <c r="UO405" s="0"/>
      <c r="UP405" s="0"/>
      <c r="UQ405" s="0"/>
      <c r="UR405" s="0"/>
      <c r="US405" s="0"/>
      <c r="UT405" s="0"/>
      <c r="UU405" s="0"/>
      <c r="UV405" s="0"/>
      <c r="UW405" s="0"/>
      <c r="UX405" s="0"/>
      <c r="UY405" s="0"/>
      <c r="UZ405" s="0"/>
      <c r="VA405" s="0"/>
      <c r="VB405" s="0"/>
      <c r="VC405" s="0"/>
      <c r="VD405" s="0"/>
      <c r="VE405" s="0"/>
      <c r="VF405" s="0"/>
      <c r="VG405" s="0"/>
      <c r="VH405" s="0"/>
      <c r="VI405" s="0"/>
      <c r="VJ405" s="0"/>
      <c r="VK405" s="0"/>
      <c r="VL405" s="0"/>
      <c r="VM405" s="0"/>
      <c r="VN405" s="0"/>
      <c r="VO405" s="0"/>
      <c r="VP405" s="0"/>
      <c r="VQ405" s="0"/>
      <c r="VR405" s="0"/>
      <c r="VS405" s="0"/>
      <c r="VT405" s="0"/>
      <c r="VU405" s="0"/>
      <c r="VV405" s="0"/>
      <c r="VW405" s="0"/>
      <c r="VX405" s="0"/>
      <c r="VY405" s="0"/>
      <c r="VZ405" s="0"/>
      <c r="WA405" s="0"/>
      <c r="WB405" s="0"/>
      <c r="WC405" s="0"/>
      <c r="WD405" s="0"/>
      <c r="WE405" s="0"/>
      <c r="WF405" s="0"/>
      <c r="WG405" s="0"/>
      <c r="WH405" s="0"/>
      <c r="WI405" s="0"/>
      <c r="WJ405" s="0"/>
      <c r="WK405" s="0"/>
      <c r="WL405" s="0"/>
      <c r="WM405" s="0"/>
      <c r="WN405" s="0"/>
      <c r="WO405" s="0"/>
      <c r="WP405" s="0"/>
      <c r="WQ405" s="0"/>
      <c r="WR405" s="0"/>
      <c r="WS405" s="0"/>
      <c r="WT405" s="0"/>
      <c r="WU405" s="0"/>
      <c r="WV405" s="0"/>
      <c r="WW405" s="0"/>
      <c r="WX405" s="0"/>
      <c r="WY405" s="0"/>
      <c r="WZ405" s="0"/>
      <c r="XA405" s="0"/>
      <c r="XB405" s="0"/>
      <c r="XC405" s="0"/>
      <c r="XD405" s="0"/>
      <c r="XE405" s="0"/>
      <c r="XF405" s="0"/>
      <c r="XG405" s="0"/>
      <c r="XH405" s="0"/>
      <c r="XI405" s="0"/>
      <c r="XJ405" s="0"/>
      <c r="XK405" s="0"/>
      <c r="XL405" s="0"/>
      <c r="XM405" s="0"/>
      <c r="XN405" s="0"/>
      <c r="XO405" s="0"/>
      <c r="XP405" s="0"/>
      <c r="XQ405" s="0"/>
      <c r="XR405" s="0"/>
      <c r="XS405" s="0"/>
      <c r="XT405" s="0"/>
      <c r="XU405" s="0"/>
      <c r="XV405" s="0"/>
      <c r="XW405" s="0"/>
      <c r="XX405" s="0"/>
      <c r="XY405" s="0"/>
      <c r="XZ405" s="0"/>
      <c r="YA405" s="0"/>
      <c r="YB405" s="0"/>
      <c r="YC405" s="0"/>
      <c r="YD405" s="0"/>
      <c r="YE405" s="0"/>
      <c r="YF405" s="0"/>
      <c r="YG405" s="0"/>
      <c r="YH405" s="0"/>
      <c r="YI405" s="0"/>
      <c r="YJ405" s="0"/>
      <c r="YK405" s="0"/>
      <c r="YL405" s="0"/>
      <c r="YM405" s="0"/>
      <c r="YN405" s="0"/>
      <c r="YO405" s="0"/>
      <c r="YP405" s="0"/>
      <c r="YQ405" s="0"/>
      <c r="YR405" s="0"/>
      <c r="YS405" s="0"/>
      <c r="YT405" s="0"/>
      <c r="YU405" s="0"/>
      <c r="YV405" s="0"/>
      <c r="YW405" s="0"/>
      <c r="YX405" s="0"/>
      <c r="YY405" s="0"/>
      <c r="YZ405" s="0"/>
      <c r="ZA405" s="0"/>
      <c r="ZB405" s="0"/>
      <c r="ZC405" s="0"/>
      <c r="ZD405" s="0"/>
      <c r="ZE405" s="0"/>
      <c r="ZF405" s="0"/>
      <c r="ZG405" s="0"/>
      <c r="ZH405" s="0"/>
      <c r="ZI405" s="0"/>
      <c r="ZJ405" s="0"/>
      <c r="ZK405" s="0"/>
      <c r="ZL405" s="0"/>
      <c r="ZM405" s="0"/>
      <c r="ZN405" s="0"/>
      <c r="ZO405" s="0"/>
      <c r="ZP405" s="0"/>
      <c r="ZQ405" s="0"/>
      <c r="ZR405" s="0"/>
      <c r="ZS405" s="0"/>
      <c r="ZT405" s="0"/>
      <c r="ZU405" s="0"/>
      <c r="ZV405" s="0"/>
      <c r="ZW405" s="0"/>
      <c r="ZX405" s="0"/>
      <c r="ZY405" s="0"/>
      <c r="ZZ405" s="0"/>
      <c r="AAA405" s="0"/>
      <c r="AAB405" s="0"/>
      <c r="AAC405" s="0"/>
      <c r="AAD405" s="0"/>
      <c r="AAE405" s="0"/>
      <c r="AAF405" s="0"/>
      <c r="AAG405" s="0"/>
      <c r="AAH405" s="0"/>
      <c r="AAI405" s="0"/>
      <c r="AAJ405" s="0"/>
      <c r="AAK405" s="0"/>
      <c r="AAL405" s="0"/>
      <c r="AAM405" s="0"/>
      <c r="AAN405" s="0"/>
      <c r="AAO405" s="0"/>
      <c r="AAP405" s="0"/>
      <c r="AAQ405" s="0"/>
      <c r="AAR405" s="0"/>
      <c r="AAS405" s="0"/>
      <c r="AAT405" s="0"/>
      <c r="AAU405" s="0"/>
      <c r="AAV405" s="0"/>
      <c r="AAW405" s="0"/>
      <c r="AAX405" s="0"/>
      <c r="AAY405" s="0"/>
      <c r="AAZ405" s="0"/>
      <c r="ABA405" s="0"/>
      <c r="ABB405" s="0"/>
      <c r="ABC405" s="0"/>
      <c r="ABD405" s="0"/>
      <c r="ABE405" s="0"/>
      <c r="ABF405" s="0"/>
      <c r="ABG405" s="0"/>
      <c r="ABH405" s="0"/>
      <c r="ABI405" s="0"/>
      <c r="ABJ405" s="0"/>
      <c r="ABK405" s="0"/>
      <c r="ABL405" s="0"/>
      <c r="ABM405" s="0"/>
      <c r="ABN405" s="0"/>
      <c r="ABO405" s="0"/>
      <c r="ABP405" s="0"/>
      <c r="ABQ405" s="0"/>
      <c r="ABR405" s="0"/>
      <c r="ABS405" s="0"/>
      <c r="ABT405" s="0"/>
      <c r="ABU405" s="0"/>
      <c r="ABV405" s="0"/>
      <c r="ABW405" s="0"/>
      <c r="ABX405" s="0"/>
      <c r="ABY405" s="0"/>
      <c r="ABZ405" s="0"/>
      <c r="ACA405" s="0"/>
      <c r="ACB405" s="0"/>
      <c r="ACC405" s="0"/>
      <c r="ACD405" s="0"/>
      <c r="ACE405" s="0"/>
      <c r="ACF405" s="0"/>
      <c r="ACG405" s="0"/>
      <c r="ACH405" s="0"/>
      <c r="ACI405" s="0"/>
      <c r="ACJ405" s="0"/>
      <c r="ACK405" s="0"/>
      <c r="ACL405" s="0"/>
      <c r="ACM405" s="0"/>
      <c r="ACN405" s="0"/>
      <c r="ACO405" s="0"/>
      <c r="ACP405" s="0"/>
      <c r="ACQ405" s="0"/>
      <c r="ACR405" s="0"/>
      <c r="ACS405" s="0"/>
      <c r="ACT405" s="0"/>
      <c r="ACU405" s="0"/>
      <c r="ACV405" s="0"/>
      <c r="ACW405" s="0"/>
      <c r="ACX405" s="0"/>
      <c r="ACY405" s="0"/>
      <c r="ACZ405" s="0"/>
      <c r="ADA405" s="0"/>
      <c r="ADB405" s="0"/>
      <c r="ADC405" s="0"/>
      <c r="ADD405" s="0"/>
      <c r="ADE405" s="0"/>
      <c r="ADF405" s="0"/>
      <c r="ADG405" s="0"/>
      <c r="ADH405" s="0"/>
      <c r="ADI405" s="0"/>
      <c r="ADJ405" s="0"/>
      <c r="ADK405" s="0"/>
      <c r="ADL405" s="0"/>
      <c r="ADM405" s="0"/>
      <c r="ADN405" s="0"/>
      <c r="ADO405" s="0"/>
      <c r="ADP405" s="0"/>
      <c r="ADQ405" s="0"/>
      <c r="ADR405" s="0"/>
      <c r="ADS405" s="0"/>
      <c r="ADT405" s="0"/>
      <c r="ADU405" s="0"/>
      <c r="ADV405" s="0"/>
      <c r="ADW405" s="0"/>
      <c r="ADX405" s="0"/>
      <c r="ADY405" s="0"/>
      <c r="ADZ405" s="0"/>
      <c r="AEA405" s="0"/>
      <c r="AEB405" s="0"/>
      <c r="AEC405" s="0"/>
    </row>
    <row r="406" customFormat="false" ht="15" hidden="false" customHeight="true" outlineLevel="0" collapsed="false">
      <c r="A406" s="0"/>
      <c r="B406" s="0"/>
      <c r="C406" s="232"/>
      <c r="D406" s="221"/>
      <c r="E406" s="257" t="s">
        <v>822</v>
      </c>
      <c r="F406" s="12" t="n">
        <f aca="false">SUMIF(B274:B278,"=1")/1</f>
        <v>0</v>
      </c>
      <c r="G406" s="12" t="n">
        <f aca="false">SUMIF(B274:B278,"=2")/2</f>
        <v>0</v>
      </c>
      <c r="H406" s="12" t="n">
        <f aca="false">SUMIF(B274:B278,"=3")/3</f>
        <v>5</v>
      </c>
      <c r="I406" s="12" t="n">
        <f aca="false">SUMIF(B274:B278,"=4")/4</f>
        <v>0</v>
      </c>
      <c r="J406" s="12" t="n">
        <f aca="false">SUMIF(B274:B278,"=5")/5</f>
        <v>0</v>
      </c>
      <c r="K406" s="6" t="n">
        <f aca="false">SUM(F406:J406)</f>
        <v>5</v>
      </c>
      <c r="L406" s="258"/>
      <c r="M406" s="259"/>
      <c r="N406" s="262"/>
      <c r="O406" s="260"/>
      <c r="P406" s="255" t="n">
        <v>1950</v>
      </c>
      <c r="Q406" s="256"/>
      <c r="R406" s="182"/>
      <c r="S406" s="264"/>
      <c r="T406" s="265"/>
      <c r="U406" s="264"/>
      <c r="V406" s="264"/>
      <c r="W406" s="264"/>
      <c r="X406" s="264"/>
      <c r="Y406" s="264"/>
      <c r="Z406" s="264"/>
      <c r="AA406" s="264"/>
      <c r="AB406" s="266"/>
      <c r="AC406" s="0"/>
      <c r="AD406" s="0"/>
      <c r="AE406" s="0"/>
      <c r="AF406" s="0"/>
      <c r="AG406" s="0"/>
      <c r="AH406" s="0"/>
      <c r="AI406" s="0"/>
      <c r="AJ406" s="0"/>
      <c r="AK406" s="0"/>
      <c r="AL406" s="0"/>
      <c r="AM406" s="0"/>
      <c r="AN406" s="0"/>
      <c r="AO406" s="0"/>
      <c r="AP406" s="0"/>
      <c r="AQ406" s="0"/>
      <c r="AR406" s="0"/>
      <c r="AS406" s="0"/>
      <c r="AT406" s="0"/>
      <c r="AU406" s="0"/>
      <c r="AV406" s="0"/>
      <c r="AW406" s="0"/>
      <c r="AX406" s="0"/>
      <c r="AY406" s="0"/>
      <c r="AZ406" s="0"/>
      <c r="BA406" s="0"/>
      <c r="BB406" s="0"/>
      <c r="BC406" s="0"/>
      <c r="BD406" s="0"/>
      <c r="BE406" s="0"/>
      <c r="BF406" s="0"/>
      <c r="BG406" s="0"/>
      <c r="BH406" s="0"/>
      <c r="BI406" s="0"/>
      <c r="BJ406" s="0"/>
      <c r="BK406" s="0"/>
      <c r="BL406" s="0"/>
      <c r="BM406" s="0"/>
      <c r="BN406" s="0"/>
      <c r="BO406" s="0"/>
      <c r="BP406" s="0"/>
      <c r="BQ406" s="0"/>
      <c r="BR406" s="0"/>
      <c r="BS406" s="0"/>
      <c r="BT406" s="0"/>
      <c r="BU406" s="0"/>
      <c r="BV406" s="0"/>
      <c r="BW406" s="0"/>
      <c r="BX406" s="0"/>
      <c r="BY406" s="0"/>
      <c r="BZ406" s="0"/>
      <c r="CA406" s="0"/>
      <c r="CB406" s="0"/>
      <c r="CC406" s="0"/>
      <c r="CD406" s="0"/>
      <c r="CE406" s="0"/>
      <c r="CF406" s="0"/>
      <c r="CG406" s="0"/>
      <c r="CH406" s="0"/>
      <c r="CI406" s="0"/>
      <c r="CJ406" s="0"/>
      <c r="CK406" s="0"/>
      <c r="CL406" s="0"/>
      <c r="CM406" s="0"/>
      <c r="CN406" s="0"/>
      <c r="CO406" s="0"/>
      <c r="CP406" s="0"/>
      <c r="CQ406" s="0"/>
      <c r="CR406" s="0"/>
      <c r="CS406" s="0"/>
      <c r="CT406" s="0"/>
      <c r="CU406" s="0"/>
      <c r="CV406" s="0"/>
      <c r="CW406" s="0"/>
      <c r="CX406" s="0"/>
      <c r="CY406" s="0"/>
      <c r="CZ406" s="0"/>
      <c r="DA406" s="0"/>
      <c r="DB406" s="0"/>
      <c r="DC406" s="0"/>
      <c r="DD406" s="0"/>
      <c r="DE406" s="0"/>
      <c r="DF406" s="0"/>
      <c r="DG406" s="0"/>
      <c r="DH406" s="0"/>
      <c r="DI406" s="0"/>
      <c r="DJ406" s="0"/>
      <c r="DK406" s="0"/>
      <c r="DL406" s="0"/>
      <c r="DM406" s="0"/>
      <c r="DN406" s="0"/>
      <c r="DO406" s="0"/>
      <c r="DP406" s="0"/>
      <c r="DQ406" s="0"/>
      <c r="DR406" s="0"/>
      <c r="DS406" s="0"/>
      <c r="DT406" s="0"/>
      <c r="DU406" s="0"/>
      <c r="DV406" s="0"/>
      <c r="DW406" s="0"/>
      <c r="DX406" s="0"/>
      <c r="DY406" s="0"/>
      <c r="DZ406" s="0"/>
      <c r="EA406" s="0"/>
      <c r="EB406" s="0"/>
      <c r="EC406" s="0"/>
      <c r="ED406" s="0"/>
      <c r="EE406" s="0"/>
      <c r="EF406" s="0"/>
      <c r="EG406" s="0"/>
      <c r="EH406" s="0"/>
      <c r="EI406" s="0"/>
      <c r="EJ406" s="0"/>
      <c r="EK406" s="0"/>
      <c r="EL406" s="0"/>
      <c r="EM406" s="0"/>
      <c r="EN406" s="0"/>
      <c r="EO406" s="0"/>
      <c r="EP406" s="0"/>
      <c r="EQ406" s="0"/>
      <c r="ER406" s="0"/>
      <c r="ES406" s="0"/>
      <c r="ET406" s="0"/>
      <c r="EU406" s="0"/>
      <c r="EV406" s="0"/>
      <c r="EW406" s="0"/>
      <c r="EX406" s="0"/>
      <c r="EY406" s="0"/>
      <c r="EZ406" s="0"/>
      <c r="FA406" s="0"/>
      <c r="FB406" s="0"/>
      <c r="FC406" s="0"/>
      <c r="FD406" s="0"/>
      <c r="FE406" s="0"/>
      <c r="FF406" s="0"/>
      <c r="FG406" s="0"/>
      <c r="FH406" s="0"/>
      <c r="FI406" s="0"/>
      <c r="FJ406" s="0"/>
      <c r="FK406" s="0"/>
      <c r="FL406" s="0"/>
      <c r="FM406" s="0"/>
      <c r="FN406" s="0"/>
      <c r="FO406" s="0"/>
      <c r="FP406" s="0"/>
      <c r="FQ406" s="0"/>
      <c r="FR406" s="0"/>
      <c r="FS406" s="0"/>
      <c r="FT406" s="0"/>
      <c r="FU406" s="0"/>
      <c r="FV406" s="0"/>
      <c r="FW406" s="0"/>
      <c r="FX406" s="0"/>
      <c r="FY406" s="0"/>
      <c r="FZ406" s="0"/>
      <c r="GA406" s="0"/>
      <c r="GB406" s="0"/>
      <c r="GC406" s="0"/>
      <c r="GD406" s="0"/>
      <c r="GE406" s="0"/>
      <c r="GF406" s="0"/>
      <c r="GG406" s="0"/>
      <c r="GH406" s="0"/>
      <c r="GI406" s="0"/>
      <c r="GJ406" s="0"/>
      <c r="GK406" s="0"/>
      <c r="GL406" s="0"/>
      <c r="GM406" s="0"/>
      <c r="GN406" s="0"/>
      <c r="GO406" s="0"/>
      <c r="GP406" s="0"/>
      <c r="GQ406" s="0"/>
      <c r="GR406" s="0"/>
      <c r="GS406" s="0"/>
      <c r="GT406" s="0"/>
      <c r="GU406" s="0"/>
      <c r="GV406" s="0"/>
      <c r="GW406" s="0"/>
      <c r="GX406" s="0"/>
      <c r="GY406" s="0"/>
      <c r="GZ406" s="0"/>
      <c r="HA406" s="0"/>
      <c r="HB406" s="0"/>
      <c r="HC406" s="0"/>
      <c r="HD406" s="0"/>
      <c r="HE406" s="0"/>
      <c r="HF406" s="0"/>
      <c r="HG406" s="0"/>
      <c r="HH406" s="0"/>
      <c r="HI406" s="0"/>
      <c r="HJ406" s="0"/>
      <c r="HK406" s="0"/>
      <c r="HL406" s="0"/>
      <c r="HM406" s="0"/>
      <c r="HN406" s="0"/>
      <c r="HO406" s="0"/>
      <c r="HP406" s="0"/>
      <c r="HQ406" s="0"/>
      <c r="HR406" s="0"/>
      <c r="HS406" s="0"/>
      <c r="HT406" s="0"/>
      <c r="HU406" s="0"/>
      <c r="HV406" s="0"/>
      <c r="HW406" s="0"/>
      <c r="HX406" s="0"/>
      <c r="HY406" s="0"/>
      <c r="HZ406" s="0"/>
      <c r="IA406" s="0"/>
      <c r="IB406" s="0"/>
      <c r="IC406" s="0"/>
      <c r="ID406" s="0"/>
      <c r="IE406" s="0"/>
      <c r="IF406" s="0"/>
      <c r="IG406" s="0"/>
      <c r="IH406" s="0"/>
      <c r="II406" s="0"/>
      <c r="IJ406" s="0"/>
      <c r="IK406" s="0"/>
      <c r="IL406" s="0"/>
      <c r="IM406" s="0"/>
      <c r="IN406" s="0"/>
      <c r="IO406" s="0"/>
      <c r="IP406" s="0"/>
      <c r="IQ406" s="0"/>
      <c r="IR406" s="0"/>
      <c r="IS406" s="0"/>
      <c r="IT406" s="0"/>
      <c r="IU406" s="0"/>
      <c r="IV406" s="0"/>
      <c r="IW406" s="0"/>
      <c r="IX406" s="0"/>
      <c r="IY406" s="0"/>
      <c r="IZ406" s="0"/>
      <c r="JA406" s="0"/>
      <c r="JB406" s="0"/>
      <c r="JC406" s="0"/>
      <c r="JD406" s="0"/>
      <c r="JE406" s="0"/>
      <c r="JF406" s="0"/>
      <c r="JG406" s="0"/>
      <c r="JH406" s="0"/>
      <c r="JI406" s="0"/>
      <c r="JJ406" s="0"/>
      <c r="JK406" s="0"/>
      <c r="JL406" s="0"/>
      <c r="JM406" s="0"/>
      <c r="JN406" s="0"/>
      <c r="JO406" s="0"/>
      <c r="JP406" s="0"/>
      <c r="JQ406" s="0"/>
      <c r="JR406" s="0"/>
      <c r="JS406" s="0"/>
      <c r="JT406" s="0"/>
      <c r="JU406" s="0"/>
      <c r="JV406" s="0"/>
      <c r="JW406" s="0"/>
      <c r="JX406" s="0"/>
      <c r="JY406" s="0"/>
      <c r="JZ406" s="0"/>
      <c r="KA406" s="0"/>
      <c r="KB406" s="0"/>
      <c r="KC406" s="0"/>
      <c r="KD406" s="0"/>
      <c r="KE406" s="0"/>
      <c r="KF406" s="0"/>
      <c r="KG406" s="0"/>
      <c r="KH406" s="0"/>
      <c r="KI406" s="0"/>
      <c r="KJ406" s="0"/>
      <c r="KK406" s="0"/>
      <c r="KL406" s="0"/>
      <c r="KM406" s="0"/>
      <c r="KN406" s="0"/>
      <c r="KO406" s="0"/>
      <c r="KP406" s="0"/>
      <c r="KQ406" s="0"/>
      <c r="KR406" s="0"/>
      <c r="KS406" s="0"/>
      <c r="KT406" s="0"/>
      <c r="KU406" s="0"/>
      <c r="KV406" s="0"/>
      <c r="KW406" s="0"/>
      <c r="KX406" s="0"/>
      <c r="KY406" s="0"/>
      <c r="KZ406" s="0"/>
      <c r="LA406" s="0"/>
      <c r="LB406" s="0"/>
      <c r="LC406" s="0"/>
      <c r="LD406" s="0"/>
      <c r="LE406" s="0"/>
      <c r="LF406" s="0"/>
      <c r="LG406" s="0"/>
      <c r="LH406" s="0"/>
      <c r="LI406" s="0"/>
      <c r="LJ406" s="0"/>
      <c r="LK406" s="0"/>
      <c r="LL406" s="0"/>
      <c r="LM406" s="0"/>
      <c r="LN406" s="0"/>
      <c r="LO406" s="0"/>
      <c r="LP406" s="0"/>
      <c r="LQ406" s="0"/>
      <c r="LR406" s="0"/>
      <c r="LS406" s="0"/>
      <c r="LT406" s="0"/>
      <c r="LU406" s="0"/>
      <c r="LV406" s="0"/>
      <c r="LW406" s="0"/>
      <c r="LX406" s="0"/>
      <c r="LY406" s="0"/>
      <c r="LZ406" s="0"/>
      <c r="MA406" s="0"/>
      <c r="MB406" s="0"/>
      <c r="MC406" s="0"/>
      <c r="MD406" s="0"/>
      <c r="ME406" s="0"/>
      <c r="MF406" s="0"/>
      <c r="MG406" s="0"/>
      <c r="MH406" s="0"/>
      <c r="MI406" s="0"/>
      <c r="MJ406" s="0"/>
      <c r="MK406" s="0"/>
      <c r="ML406" s="0"/>
      <c r="MM406" s="0"/>
      <c r="MN406" s="0"/>
      <c r="MO406" s="0"/>
      <c r="MP406" s="0"/>
      <c r="MQ406" s="0"/>
      <c r="MR406" s="0"/>
      <c r="MS406" s="0"/>
      <c r="MT406" s="0"/>
      <c r="MU406" s="0"/>
      <c r="MV406" s="0"/>
      <c r="MW406" s="0"/>
      <c r="MX406" s="0"/>
      <c r="MY406" s="0"/>
      <c r="MZ406" s="0"/>
      <c r="NA406" s="0"/>
      <c r="NB406" s="0"/>
      <c r="NC406" s="0"/>
      <c r="ND406" s="0"/>
      <c r="NE406" s="0"/>
      <c r="NF406" s="0"/>
      <c r="NG406" s="0"/>
      <c r="NH406" s="0"/>
      <c r="NI406" s="0"/>
      <c r="NJ406" s="0"/>
      <c r="NK406" s="0"/>
      <c r="NL406" s="0"/>
      <c r="NM406" s="0"/>
      <c r="NN406" s="0"/>
      <c r="NO406" s="0"/>
      <c r="NP406" s="0"/>
      <c r="NQ406" s="0"/>
      <c r="NR406" s="0"/>
      <c r="NS406" s="0"/>
      <c r="NT406" s="0"/>
      <c r="NU406" s="0"/>
      <c r="NV406" s="0"/>
      <c r="NW406" s="0"/>
      <c r="NX406" s="0"/>
      <c r="NY406" s="0"/>
      <c r="NZ406" s="0"/>
      <c r="OA406" s="0"/>
      <c r="OB406" s="0"/>
      <c r="OC406" s="0"/>
      <c r="OD406" s="0"/>
      <c r="OE406" s="0"/>
      <c r="OF406" s="0"/>
      <c r="OG406" s="0"/>
      <c r="OH406" s="0"/>
      <c r="OI406" s="0"/>
      <c r="OJ406" s="0"/>
      <c r="OK406" s="0"/>
      <c r="OL406" s="0"/>
      <c r="OM406" s="0"/>
      <c r="ON406" s="0"/>
      <c r="OO406" s="0"/>
      <c r="OP406" s="0"/>
      <c r="OQ406" s="0"/>
      <c r="OR406" s="0"/>
      <c r="OS406" s="0"/>
      <c r="OT406" s="0"/>
      <c r="OU406" s="0"/>
      <c r="OV406" s="0"/>
      <c r="OW406" s="0"/>
      <c r="OX406" s="0"/>
      <c r="OY406" s="0"/>
      <c r="OZ406" s="0"/>
      <c r="PA406" s="0"/>
      <c r="PB406" s="0"/>
      <c r="PC406" s="0"/>
      <c r="PD406" s="0"/>
      <c r="PE406" s="0"/>
      <c r="PF406" s="0"/>
      <c r="PG406" s="0"/>
      <c r="PH406" s="0"/>
      <c r="PI406" s="0"/>
      <c r="PJ406" s="0"/>
      <c r="PK406" s="0"/>
      <c r="PL406" s="0"/>
      <c r="PM406" s="0"/>
      <c r="PN406" s="0"/>
      <c r="PO406" s="0"/>
      <c r="PP406" s="0"/>
      <c r="PQ406" s="0"/>
      <c r="PR406" s="0"/>
      <c r="PS406" s="0"/>
      <c r="PT406" s="0"/>
      <c r="PU406" s="0"/>
      <c r="PV406" s="0"/>
      <c r="PW406" s="0"/>
      <c r="PX406" s="0"/>
      <c r="PY406" s="0"/>
      <c r="PZ406" s="0"/>
      <c r="QA406" s="0"/>
      <c r="QB406" s="0"/>
      <c r="QC406" s="0"/>
      <c r="QD406" s="0"/>
      <c r="QE406" s="0"/>
      <c r="QF406" s="0"/>
      <c r="QG406" s="0"/>
      <c r="QH406" s="0"/>
      <c r="QI406" s="0"/>
      <c r="QJ406" s="0"/>
      <c r="QK406" s="0"/>
      <c r="QL406" s="0"/>
      <c r="QM406" s="0"/>
      <c r="QN406" s="0"/>
      <c r="QO406" s="0"/>
      <c r="QP406" s="0"/>
      <c r="QQ406" s="0"/>
      <c r="QR406" s="0"/>
      <c r="QS406" s="0"/>
      <c r="QT406" s="0"/>
      <c r="QU406" s="0"/>
      <c r="QV406" s="0"/>
      <c r="QW406" s="0"/>
      <c r="QX406" s="0"/>
      <c r="QY406" s="0"/>
      <c r="QZ406" s="0"/>
      <c r="RA406" s="0"/>
      <c r="RB406" s="0"/>
      <c r="RC406" s="0"/>
      <c r="RD406" s="0"/>
      <c r="RE406" s="0"/>
      <c r="RF406" s="0"/>
      <c r="RG406" s="0"/>
      <c r="RH406" s="0"/>
      <c r="RI406" s="0"/>
      <c r="RJ406" s="0"/>
      <c r="RK406" s="0"/>
      <c r="RL406" s="0"/>
      <c r="RM406" s="0"/>
      <c r="RN406" s="0"/>
      <c r="RO406" s="0"/>
      <c r="RP406" s="0"/>
      <c r="RQ406" s="0"/>
      <c r="RR406" s="0"/>
      <c r="RS406" s="0"/>
      <c r="RT406" s="0"/>
      <c r="RU406" s="0"/>
      <c r="RV406" s="0"/>
      <c r="RW406" s="0"/>
      <c r="RX406" s="0"/>
      <c r="RY406" s="0"/>
      <c r="RZ406" s="0"/>
      <c r="SA406" s="0"/>
      <c r="SB406" s="0"/>
      <c r="SC406" s="0"/>
      <c r="SD406" s="0"/>
      <c r="SE406" s="0"/>
      <c r="SF406" s="0"/>
      <c r="SG406" s="0"/>
      <c r="SH406" s="0"/>
      <c r="SI406" s="0"/>
      <c r="SJ406" s="0"/>
      <c r="SK406" s="0"/>
      <c r="SL406" s="0"/>
      <c r="SM406" s="0"/>
      <c r="SN406" s="0"/>
      <c r="SO406" s="0"/>
      <c r="SP406" s="0"/>
      <c r="SQ406" s="0"/>
      <c r="SR406" s="0"/>
      <c r="SS406" s="0"/>
      <c r="ST406" s="0"/>
      <c r="SU406" s="0"/>
      <c r="SV406" s="0"/>
      <c r="SW406" s="0"/>
      <c r="SX406" s="0"/>
      <c r="SY406" s="0"/>
      <c r="SZ406" s="0"/>
      <c r="TA406" s="0"/>
      <c r="TB406" s="0"/>
      <c r="TC406" s="0"/>
      <c r="TD406" s="0"/>
      <c r="TE406" s="0"/>
      <c r="TF406" s="0"/>
      <c r="TG406" s="0"/>
      <c r="TH406" s="0"/>
      <c r="TI406" s="0"/>
      <c r="TJ406" s="0"/>
      <c r="TK406" s="0"/>
      <c r="TL406" s="0"/>
      <c r="TM406" s="0"/>
      <c r="TN406" s="0"/>
      <c r="TO406" s="0"/>
      <c r="TP406" s="0"/>
      <c r="TQ406" s="0"/>
      <c r="TR406" s="0"/>
      <c r="TS406" s="0"/>
      <c r="TT406" s="0"/>
      <c r="TU406" s="0"/>
      <c r="TV406" s="0"/>
      <c r="TW406" s="0"/>
      <c r="TX406" s="0"/>
      <c r="TY406" s="0"/>
      <c r="TZ406" s="0"/>
      <c r="UA406" s="0"/>
      <c r="UB406" s="0"/>
      <c r="UC406" s="0"/>
      <c r="UD406" s="0"/>
      <c r="UE406" s="0"/>
      <c r="UF406" s="0"/>
      <c r="UG406" s="0"/>
      <c r="UH406" s="0"/>
      <c r="UI406" s="0"/>
      <c r="UJ406" s="0"/>
      <c r="UK406" s="0"/>
      <c r="UL406" s="0"/>
      <c r="UM406" s="0"/>
      <c r="UN406" s="0"/>
      <c r="UO406" s="0"/>
      <c r="UP406" s="0"/>
      <c r="UQ406" s="0"/>
      <c r="UR406" s="0"/>
      <c r="US406" s="0"/>
      <c r="UT406" s="0"/>
      <c r="UU406" s="0"/>
      <c r="UV406" s="0"/>
      <c r="UW406" s="0"/>
      <c r="UX406" s="0"/>
      <c r="UY406" s="0"/>
      <c r="UZ406" s="0"/>
      <c r="VA406" s="0"/>
      <c r="VB406" s="0"/>
      <c r="VC406" s="0"/>
      <c r="VD406" s="0"/>
      <c r="VE406" s="0"/>
      <c r="VF406" s="0"/>
      <c r="VG406" s="0"/>
      <c r="VH406" s="0"/>
      <c r="VI406" s="0"/>
      <c r="VJ406" s="0"/>
      <c r="VK406" s="0"/>
      <c r="VL406" s="0"/>
      <c r="VM406" s="0"/>
      <c r="VN406" s="0"/>
      <c r="VO406" s="0"/>
      <c r="VP406" s="0"/>
      <c r="VQ406" s="0"/>
      <c r="VR406" s="0"/>
      <c r="VS406" s="0"/>
      <c r="VT406" s="0"/>
      <c r="VU406" s="0"/>
      <c r="VV406" s="0"/>
      <c r="VW406" s="0"/>
      <c r="VX406" s="0"/>
      <c r="VY406" s="0"/>
      <c r="VZ406" s="0"/>
      <c r="WA406" s="0"/>
      <c r="WB406" s="0"/>
      <c r="WC406" s="0"/>
      <c r="WD406" s="0"/>
      <c r="WE406" s="0"/>
      <c r="WF406" s="0"/>
      <c r="WG406" s="0"/>
      <c r="WH406" s="0"/>
      <c r="WI406" s="0"/>
      <c r="WJ406" s="0"/>
      <c r="WK406" s="0"/>
      <c r="WL406" s="0"/>
      <c r="WM406" s="0"/>
      <c r="WN406" s="0"/>
      <c r="WO406" s="0"/>
      <c r="WP406" s="0"/>
      <c r="WQ406" s="0"/>
      <c r="WR406" s="0"/>
      <c r="WS406" s="0"/>
      <c r="WT406" s="0"/>
      <c r="WU406" s="0"/>
      <c r="WV406" s="0"/>
      <c r="WW406" s="0"/>
      <c r="WX406" s="0"/>
      <c r="WY406" s="0"/>
      <c r="WZ406" s="0"/>
      <c r="XA406" s="0"/>
      <c r="XB406" s="0"/>
      <c r="XC406" s="0"/>
      <c r="XD406" s="0"/>
      <c r="XE406" s="0"/>
      <c r="XF406" s="0"/>
      <c r="XG406" s="0"/>
      <c r="XH406" s="0"/>
      <c r="XI406" s="0"/>
      <c r="XJ406" s="0"/>
      <c r="XK406" s="0"/>
      <c r="XL406" s="0"/>
      <c r="XM406" s="0"/>
      <c r="XN406" s="0"/>
      <c r="XO406" s="0"/>
      <c r="XP406" s="0"/>
      <c r="XQ406" s="0"/>
      <c r="XR406" s="0"/>
      <c r="XS406" s="0"/>
      <c r="XT406" s="0"/>
      <c r="XU406" s="0"/>
      <c r="XV406" s="0"/>
      <c r="XW406" s="0"/>
      <c r="XX406" s="0"/>
      <c r="XY406" s="0"/>
      <c r="XZ406" s="0"/>
      <c r="YA406" s="0"/>
      <c r="YB406" s="0"/>
      <c r="YC406" s="0"/>
      <c r="YD406" s="0"/>
      <c r="YE406" s="0"/>
      <c r="YF406" s="0"/>
      <c r="YG406" s="0"/>
      <c r="YH406" s="0"/>
      <c r="YI406" s="0"/>
      <c r="YJ406" s="0"/>
      <c r="YK406" s="0"/>
      <c r="YL406" s="0"/>
      <c r="YM406" s="0"/>
      <c r="YN406" s="0"/>
      <c r="YO406" s="0"/>
      <c r="YP406" s="0"/>
      <c r="YQ406" s="0"/>
      <c r="YR406" s="0"/>
      <c r="YS406" s="0"/>
      <c r="YT406" s="0"/>
      <c r="YU406" s="0"/>
      <c r="YV406" s="0"/>
      <c r="YW406" s="0"/>
      <c r="YX406" s="0"/>
      <c r="YY406" s="0"/>
      <c r="YZ406" s="0"/>
      <c r="ZA406" s="0"/>
      <c r="ZB406" s="0"/>
      <c r="ZC406" s="0"/>
      <c r="ZD406" s="0"/>
      <c r="ZE406" s="0"/>
      <c r="ZF406" s="0"/>
      <c r="ZG406" s="0"/>
      <c r="ZH406" s="0"/>
      <c r="ZI406" s="0"/>
      <c r="ZJ406" s="0"/>
      <c r="ZK406" s="0"/>
      <c r="ZL406" s="0"/>
      <c r="ZM406" s="0"/>
      <c r="ZN406" s="0"/>
      <c r="ZO406" s="0"/>
      <c r="ZP406" s="0"/>
      <c r="ZQ406" s="0"/>
      <c r="ZR406" s="0"/>
      <c r="ZS406" s="0"/>
      <c r="ZT406" s="0"/>
      <c r="ZU406" s="0"/>
      <c r="ZV406" s="0"/>
      <c r="ZW406" s="0"/>
      <c r="ZX406" s="0"/>
      <c r="ZY406" s="0"/>
      <c r="ZZ406" s="0"/>
      <c r="AAA406" s="0"/>
      <c r="AAB406" s="0"/>
      <c r="AAC406" s="0"/>
      <c r="AAD406" s="0"/>
      <c r="AAE406" s="0"/>
      <c r="AAF406" s="0"/>
      <c r="AAG406" s="0"/>
      <c r="AAH406" s="0"/>
      <c r="AAI406" s="0"/>
      <c r="AAJ406" s="0"/>
      <c r="AAK406" s="0"/>
      <c r="AAL406" s="0"/>
      <c r="AAM406" s="0"/>
      <c r="AAN406" s="0"/>
      <c r="AAO406" s="0"/>
      <c r="AAP406" s="0"/>
      <c r="AAQ406" s="0"/>
      <c r="AAR406" s="0"/>
      <c r="AAS406" s="0"/>
      <c r="AAT406" s="0"/>
      <c r="AAU406" s="0"/>
      <c r="AAV406" s="0"/>
      <c r="AAW406" s="0"/>
      <c r="AAX406" s="0"/>
      <c r="AAY406" s="0"/>
      <c r="AAZ406" s="0"/>
      <c r="ABA406" s="0"/>
      <c r="ABB406" s="0"/>
      <c r="ABC406" s="0"/>
      <c r="ABD406" s="0"/>
      <c r="ABE406" s="0"/>
      <c r="ABF406" s="0"/>
      <c r="ABG406" s="0"/>
      <c r="ABH406" s="0"/>
      <c r="ABI406" s="0"/>
      <c r="ABJ406" s="0"/>
      <c r="ABK406" s="0"/>
      <c r="ABL406" s="0"/>
      <c r="ABM406" s="0"/>
      <c r="ABN406" s="0"/>
      <c r="ABO406" s="0"/>
      <c r="ABP406" s="0"/>
      <c r="ABQ406" s="0"/>
      <c r="ABR406" s="0"/>
      <c r="ABS406" s="0"/>
      <c r="ABT406" s="0"/>
      <c r="ABU406" s="0"/>
      <c r="ABV406" s="0"/>
      <c r="ABW406" s="0"/>
      <c r="ABX406" s="0"/>
      <c r="ABY406" s="0"/>
      <c r="ABZ406" s="0"/>
      <c r="ACA406" s="0"/>
      <c r="ACB406" s="0"/>
      <c r="ACC406" s="0"/>
      <c r="ACD406" s="0"/>
      <c r="ACE406" s="0"/>
      <c r="ACF406" s="0"/>
      <c r="ACG406" s="0"/>
      <c r="ACH406" s="0"/>
      <c r="ACI406" s="0"/>
      <c r="ACJ406" s="0"/>
      <c r="ACK406" s="0"/>
      <c r="ACL406" s="0"/>
      <c r="ACM406" s="0"/>
      <c r="ACN406" s="0"/>
      <c r="ACO406" s="0"/>
      <c r="ACP406" s="0"/>
      <c r="ACQ406" s="0"/>
      <c r="ACR406" s="0"/>
      <c r="ACS406" s="0"/>
      <c r="ACT406" s="0"/>
      <c r="ACU406" s="0"/>
      <c r="ACV406" s="0"/>
      <c r="ACW406" s="0"/>
      <c r="ACX406" s="0"/>
      <c r="ACY406" s="0"/>
      <c r="ACZ406" s="0"/>
      <c r="ADA406" s="0"/>
      <c r="ADB406" s="0"/>
      <c r="ADC406" s="0"/>
      <c r="ADD406" s="0"/>
      <c r="ADE406" s="0"/>
      <c r="ADF406" s="0"/>
      <c r="ADG406" s="0"/>
      <c r="ADH406" s="0"/>
      <c r="ADI406" s="0"/>
      <c r="ADJ406" s="0"/>
      <c r="ADK406" s="0"/>
      <c r="ADL406" s="0"/>
      <c r="ADM406" s="0"/>
      <c r="ADN406" s="0"/>
      <c r="ADO406" s="0"/>
      <c r="ADP406" s="0"/>
      <c r="ADQ406" s="0"/>
      <c r="ADR406" s="0"/>
      <c r="ADS406" s="0"/>
      <c r="ADT406" s="0"/>
      <c r="ADU406" s="0"/>
      <c r="ADV406" s="0"/>
      <c r="ADW406" s="0"/>
      <c r="ADX406" s="0"/>
      <c r="ADY406" s="0"/>
      <c r="ADZ406" s="0"/>
      <c r="AEA406" s="0"/>
      <c r="AEB406" s="0"/>
      <c r="AEC406" s="0"/>
    </row>
    <row r="407" customFormat="false" ht="15" hidden="false" customHeight="true" outlineLevel="0" collapsed="false">
      <c r="A407" s="0"/>
      <c r="B407" s="0"/>
      <c r="C407" s="232"/>
      <c r="D407" s="221"/>
      <c r="E407" s="257" t="s">
        <v>823</v>
      </c>
      <c r="F407" s="12" t="n">
        <f aca="false">SUMIF(B272:B273,"=1")/1</f>
        <v>0</v>
      </c>
      <c r="G407" s="12" t="n">
        <f aca="false">SUMIF(B272:B273,"=2")/2</f>
        <v>0</v>
      </c>
      <c r="H407" s="12" t="n">
        <f aca="false">SUMIF(B272:B273,"=3")/3</f>
        <v>2</v>
      </c>
      <c r="I407" s="12" t="n">
        <f aca="false">SUMIF(B272:B273,"=4")/4</f>
        <v>0</v>
      </c>
      <c r="J407" s="12" t="n">
        <f aca="false">SUMIF(B272:B273,"=5")/5</f>
        <v>0</v>
      </c>
      <c r="K407" s="6" t="n">
        <f aca="false">SUM(F407:J407)</f>
        <v>2</v>
      </c>
      <c r="L407" s="258"/>
      <c r="M407" s="259"/>
      <c r="N407" s="262"/>
      <c r="O407" s="260"/>
      <c r="P407" s="255" t="n">
        <v>1955</v>
      </c>
      <c r="Q407" s="256"/>
      <c r="R407" s="182"/>
      <c r="S407" s="264"/>
      <c r="T407" s="265"/>
      <c r="U407" s="264"/>
      <c r="V407" s="264"/>
      <c r="W407" s="264"/>
      <c r="X407" s="264"/>
      <c r="Y407" s="264"/>
      <c r="Z407" s="264"/>
      <c r="AA407" s="264"/>
      <c r="AB407" s="266"/>
      <c r="AC407" s="0"/>
      <c r="AD407" s="0"/>
      <c r="AE407" s="0"/>
      <c r="AF407" s="0"/>
      <c r="AG407" s="0"/>
      <c r="AH407" s="0"/>
      <c r="AI407" s="0"/>
      <c r="AJ407" s="0"/>
      <c r="AK407" s="0"/>
      <c r="AL407" s="0"/>
      <c r="AM407" s="0"/>
      <c r="AN407" s="0"/>
      <c r="AO407" s="0"/>
      <c r="AP407" s="0"/>
      <c r="AQ407" s="0"/>
      <c r="AR407" s="0"/>
      <c r="AS407" s="0"/>
      <c r="AT407" s="0"/>
      <c r="AU407" s="0"/>
      <c r="AV407" s="0"/>
      <c r="AW407" s="0"/>
      <c r="AX407" s="0"/>
      <c r="AY407" s="0"/>
      <c r="AZ407" s="0"/>
      <c r="BA407" s="0"/>
      <c r="BB407" s="0"/>
      <c r="BC407" s="0"/>
      <c r="BD407" s="0"/>
      <c r="BE407" s="0"/>
      <c r="BF407" s="0"/>
      <c r="BG407" s="0"/>
      <c r="BH407" s="0"/>
      <c r="BI407" s="0"/>
      <c r="BJ407" s="0"/>
      <c r="BK407" s="0"/>
      <c r="BL407" s="0"/>
      <c r="BM407" s="0"/>
      <c r="BN407" s="0"/>
      <c r="BO407" s="0"/>
      <c r="BP407" s="0"/>
      <c r="BQ407" s="0"/>
      <c r="BR407" s="0"/>
      <c r="BS407" s="0"/>
      <c r="BT407" s="0"/>
      <c r="BU407" s="0"/>
      <c r="BV407" s="0"/>
      <c r="BW407" s="0"/>
      <c r="BX407" s="0"/>
      <c r="BY407" s="0"/>
      <c r="BZ407" s="0"/>
      <c r="CA407" s="0"/>
      <c r="CB407" s="0"/>
      <c r="CC407" s="0"/>
      <c r="CD407" s="0"/>
      <c r="CE407" s="0"/>
      <c r="CF407" s="0"/>
      <c r="CG407" s="0"/>
      <c r="CH407" s="0"/>
      <c r="CI407" s="0"/>
      <c r="CJ407" s="0"/>
      <c r="CK407" s="0"/>
      <c r="CL407" s="0"/>
      <c r="CM407" s="0"/>
      <c r="CN407" s="0"/>
      <c r="CO407" s="0"/>
      <c r="CP407" s="0"/>
      <c r="CQ407" s="0"/>
      <c r="CR407" s="0"/>
      <c r="CS407" s="0"/>
      <c r="CT407" s="0"/>
      <c r="CU407" s="0"/>
      <c r="CV407" s="0"/>
      <c r="CW407" s="0"/>
      <c r="CX407" s="0"/>
      <c r="CY407" s="0"/>
      <c r="CZ407" s="0"/>
      <c r="DA407" s="0"/>
      <c r="DB407" s="0"/>
      <c r="DC407" s="0"/>
      <c r="DD407" s="0"/>
      <c r="DE407" s="0"/>
      <c r="DF407" s="0"/>
      <c r="DG407" s="0"/>
      <c r="DH407" s="0"/>
      <c r="DI407" s="0"/>
      <c r="DJ407" s="0"/>
      <c r="DK407" s="0"/>
      <c r="DL407" s="0"/>
      <c r="DM407" s="0"/>
      <c r="DN407" s="0"/>
      <c r="DO407" s="0"/>
      <c r="DP407" s="0"/>
      <c r="DQ407" s="0"/>
      <c r="DR407" s="0"/>
      <c r="DS407" s="0"/>
      <c r="DT407" s="0"/>
      <c r="DU407" s="0"/>
      <c r="DV407" s="0"/>
      <c r="DW407" s="0"/>
      <c r="DX407" s="0"/>
      <c r="DY407" s="0"/>
      <c r="DZ407" s="0"/>
      <c r="EA407" s="0"/>
      <c r="EB407" s="0"/>
      <c r="EC407" s="0"/>
      <c r="ED407" s="0"/>
      <c r="EE407" s="0"/>
      <c r="EF407" s="0"/>
      <c r="EG407" s="0"/>
      <c r="EH407" s="0"/>
      <c r="EI407" s="0"/>
      <c r="EJ407" s="0"/>
      <c r="EK407" s="0"/>
      <c r="EL407" s="0"/>
      <c r="EM407" s="0"/>
      <c r="EN407" s="0"/>
      <c r="EO407" s="0"/>
      <c r="EP407" s="0"/>
      <c r="EQ407" s="0"/>
      <c r="ER407" s="0"/>
      <c r="ES407" s="0"/>
      <c r="ET407" s="0"/>
      <c r="EU407" s="0"/>
      <c r="EV407" s="0"/>
      <c r="EW407" s="0"/>
      <c r="EX407" s="0"/>
      <c r="EY407" s="0"/>
      <c r="EZ407" s="0"/>
      <c r="FA407" s="0"/>
      <c r="FB407" s="0"/>
      <c r="FC407" s="0"/>
      <c r="FD407" s="0"/>
      <c r="FE407" s="0"/>
      <c r="FF407" s="0"/>
      <c r="FG407" s="0"/>
      <c r="FH407" s="0"/>
      <c r="FI407" s="0"/>
      <c r="FJ407" s="0"/>
      <c r="FK407" s="0"/>
      <c r="FL407" s="0"/>
      <c r="FM407" s="0"/>
      <c r="FN407" s="0"/>
      <c r="FO407" s="0"/>
      <c r="FP407" s="0"/>
      <c r="FQ407" s="0"/>
      <c r="FR407" s="0"/>
      <c r="FS407" s="0"/>
      <c r="FT407" s="0"/>
      <c r="FU407" s="0"/>
      <c r="FV407" s="0"/>
      <c r="FW407" s="0"/>
      <c r="FX407" s="0"/>
      <c r="FY407" s="0"/>
      <c r="FZ407" s="0"/>
      <c r="GA407" s="0"/>
      <c r="GB407" s="0"/>
      <c r="GC407" s="0"/>
      <c r="GD407" s="0"/>
      <c r="GE407" s="0"/>
      <c r="GF407" s="0"/>
      <c r="GG407" s="0"/>
      <c r="GH407" s="0"/>
      <c r="GI407" s="0"/>
      <c r="GJ407" s="0"/>
      <c r="GK407" s="0"/>
      <c r="GL407" s="0"/>
      <c r="GM407" s="0"/>
      <c r="GN407" s="0"/>
      <c r="GO407" s="0"/>
      <c r="GP407" s="0"/>
      <c r="GQ407" s="0"/>
      <c r="GR407" s="0"/>
      <c r="GS407" s="0"/>
      <c r="GT407" s="0"/>
      <c r="GU407" s="0"/>
      <c r="GV407" s="0"/>
      <c r="GW407" s="0"/>
      <c r="GX407" s="0"/>
      <c r="GY407" s="0"/>
      <c r="GZ407" s="0"/>
      <c r="HA407" s="0"/>
      <c r="HB407" s="0"/>
      <c r="HC407" s="0"/>
      <c r="HD407" s="0"/>
      <c r="HE407" s="0"/>
      <c r="HF407" s="0"/>
      <c r="HG407" s="0"/>
      <c r="HH407" s="0"/>
      <c r="HI407" s="0"/>
      <c r="HJ407" s="0"/>
      <c r="HK407" s="0"/>
      <c r="HL407" s="0"/>
      <c r="HM407" s="0"/>
      <c r="HN407" s="0"/>
      <c r="HO407" s="0"/>
      <c r="HP407" s="0"/>
      <c r="HQ407" s="0"/>
      <c r="HR407" s="0"/>
      <c r="HS407" s="0"/>
      <c r="HT407" s="0"/>
      <c r="HU407" s="0"/>
      <c r="HV407" s="0"/>
      <c r="HW407" s="0"/>
      <c r="HX407" s="0"/>
      <c r="HY407" s="0"/>
      <c r="HZ407" s="0"/>
      <c r="IA407" s="0"/>
      <c r="IB407" s="0"/>
      <c r="IC407" s="0"/>
      <c r="ID407" s="0"/>
      <c r="IE407" s="0"/>
      <c r="IF407" s="0"/>
      <c r="IG407" s="0"/>
      <c r="IH407" s="0"/>
      <c r="II407" s="0"/>
      <c r="IJ407" s="0"/>
      <c r="IK407" s="0"/>
      <c r="IL407" s="0"/>
      <c r="IM407" s="0"/>
      <c r="IN407" s="0"/>
      <c r="IO407" s="0"/>
      <c r="IP407" s="0"/>
      <c r="IQ407" s="0"/>
      <c r="IR407" s="0"/>
      <c r="IS407" s="0"/>
      <c r="IT407" s="0"/>
      <c r="IU407" s="0"/>
      <c r="IV407" s="0"/>
      <c r="IW407" s="0"/>
      <c r="IX407" s="0"/>
      <c r="IY407" s="0"/>
      <c r="IZ407" s="0"/>
      <c r="JA407" s="0"/>
      <c r="JB407" s="0"/>
      <c r="JC407" s="0"/>
      <c r="JD407" s="0"/>
      <c r="JE407" s="0"/>
      <c r="JF407" s="0"/>
      <c r="JG407" s="0"/>
      <c r="JH407" s="0"/>
      <c r="JI407" s="0"/>
      <c r="JJ407" s="0"/>
      <c r="JK407" s="0"/>
      <c r="JL407" s="0"/>
      <c r="JM407" s="0"/>
      <c r="JN407" s="0"/>
      <c r="JO407" s="0"/>
      <c r="JP407" s="0"/>
      <c r="JQ407" s="0"/>
      <c r="JR407" s="0"/>
      <c r="JS407" s="0"/>
      <c r="JT407" s="0"/>
      <c r="JU407" s="0"/>
      <c r="JV407" s="0"/>
      <c r="JW407" s="0"/>
      <c r="JX407" s="0"/>
      <c r="JY407" s="0"/>
      <c r="JZ407" s="0"/>
      <c r="KA407" s="0"/>
      <c r="KB407" s="0"/>
      <c r="KC407" s="0"/>
      <c r="KD407" s="0"/>
      <c r="KE407" s="0"/>
      <c r="KF407" s="0"/>
      <c r="KG407" s="0"/>
      <c r="KH407" s="0"/>
      <c r="KI407" s="0"/>
      <c r="KJ407" s="0"/>
      <c r="KK407" s="0"/>
      <c r="KL407" s="0"/>
      <c r="KM407" s="0"/>
      <c r="KN407" s="0"/>
      <c r="KO407" s="0"/>
      <c r="KP407" s="0"/>
      <c r="KQ407" s="0"/>
      <c r="KR407" s="0"/>
      <c r="KS407" s="0"/>
      <c r="KT407" s="0"/>
      <c r="KU407" s="0"/>
      <c r="KV407" s="0"/>
      <c r="KW407" s="0"/>
      <c r="KX407" s="0"/>
      <c r="KY407" s="0"/>
      <c r="KZ407" s="0"/>
      <c r="LA407" s="0"/>
      <c r="LB407" s="0"/>
      <c r="LC407" s="0"/>
      <c r="LD407" s="0"/>
      <c r="LE407" s="0"/>
      <c r="LF407" s="0"/>
      <c r="LG407" s="0"/>
      <c r="LH407" s="0"/>
      <c r="LI407" s="0"/>
      <c r="LJ407" s="0"/>
      <c r="LK407" s="0"/>
      <c r="LL407" s="0"/>
      <c r="LM407" s="0"/>
      <c r="LN407" s="0"/>
      <c r="LO407" s="0"/>
      <c r="LP407" s="0"/>
      <c r="LQ407" s="0"/>
      <c r="LR407" s="0"/>
      <c r="LS407" s="0"/>
      <c r="LT407" s="0"/>
      <c r="LU407" s="0"/>
      <c r="LV407" s="0"/>
      <c r="LW407" s="0"/>
      <c r="LX407" s="0"/>
      <c r="LY407" s="0"/>
      <c r="LZ407" s="0"/>
      <c r="MA407" s="0"/>
      <c r="MB407" s="0"/>
      <c r="MC407" s="0"/>
      <c r="MD407" s="0"/>
      <c r="ME407" s="0"/>
      <c r="MF407" s="0"/>
      <c r="MG407" s="0"/>
      <c r="MH407" s="0"/>
      <c r="MI407" s="0"/>
      <c r="MJ407" s="0"/>
      <c r="MK407" s="0"/>
      <c r="ML407" s="0"/>
      <c r="MM407" s="0"/>
      <c r="MN407" s="0"/>
      <c r="MO407" s="0"/>
      <c r="MP407" s="0"/>
      <c r="MQ407" s="0"/>
      <c r="MR407" s="0"/>
      <c r="MS407" s="0"/>
      <c r="MT407" s="0"/>
      <c r="MU407" s="0"/>
      <c r="MV407" s="0"/>
      <c r="MW407" s="0"/>
      <c r="MX407" s="0"/>
      <c r="MY407" s="0"/>
      <c r="MZ407" s="0"/>
      <c r="NA407" s="0"/>
      <c r="NB407" s="0"/>
      <c r="NC407" s="0"/>
      <c r="ND407" s="0"/>
      <c r="NE407" s="0"/>
      <c r="NF407" s="0"/>
      <c r="NG407" s="0"/>
      <c r="NH407" s="0"/>
      <c r="NI407" s="0"/>
      <c r="NJ407" s="0"/>
      <c r="NK407" s="0"/>
      <c r="NL407" s="0"/>
      <c r="NM407" s="0"/>
      <c r="NN407" s="0"/>
      <c r="NO407" s="0"/>
      <c r="NP407" s="0"/>
      <c r="NQ407" s="0"/>
      <c r="NR407" s="0"/>
      <c r="NS407" s="0"/>
      <c r="NT407" s="0"/>
      <c r="NU407" s="0"/>
      <c r="NV407" s="0"/>
      <c r="NW407" s="0"/>
      <c r="NX407" s="0"/>
      <c r="NY407" s="0"/>
      <c r="NZ407" s="0"/>
      <c r="OA407" s="0"/>
      <c r="OB407" s="0"/>
      <c r="OC407" s="0"/>
      <c r="OD407" s="0"/>
      <c r="OE407" s="0"/>
      <c r="OF407" s="0"/>
      <c r="OG407" s="0"/>
      <c r="OH407" s="0"/>
      <c r="OI407" s="0"/>
      <c r="OJ407" s="0"/>
      <c r="OK407" s="0"/>
      <c r="OL407" s="0"/>
      <c r="OM407" s="0"/>
      <c r="ON407" s="0"/>
      <c r="OO407" s="0"/>
      <c r="OP407" s="0"/>
      <c r="OQ407" s="0"/>
      <c r="OR407" s="0"/>
      <c r="OS407" s="0"/>
      <c r="OT407" s="0"/>
      <c r="OU407" s="0"/>
      <c r="OV407" s="0"/>
      <c r="OW407" s="0"/>
      <c r="OX407" s="0"/>
      <c r="OY407" s="0"/>
      <c r="OZ407" s="0"/>
      <c r="PA407" s="0"/>
      <c r="PB407" s="0"/>
      <c r="PC407" s="0"/>
      <c r="PD407" s="0"/>
      <c r="PE407" s="0"/>
      <c r="PF407" s="0"/>
      <c r="PG407" s="0"/>
      <c r="PH407" s="0"/>
      <c r="PI407" s="0"/>
      <c r="PJ407" s="0"/>
      <c r="PK407" s="0"/>
      <c r="PL407" s="0"/>
      <c r="PM407" s="0"/>
      <c r="PN407" s="0"/>
      <c r="PO407" s="0"/>
      <c r="PP407" s="0"/>
      <c r="PQ407" s="0"/>
      <c r="PR407" s="0"/>
      <c r="PS407" s="0"/>
      <c r="PT407" s="0"/>
      <c r="PU407" s="0"/>
      <c r="PV407" s="0"/>
      <c r="PW407" s="0"/>
      <c r="PX407" s="0"/>
      <c r="PY407" s="0"/>
      <c r="PZ407" s="0"/>
      <c r="QA407" s="0"/>
      <c r="QB407" s="0"/>
      <c r="QC407" s="0"/>
      <c r="QD407" s="0"/>
      <c r="QE407" s="0"/>
      <c r="QF407" s="0"/>
      <c r="QG407" s="0"/>
      <c r="QH407" s="0"/>
      <c r="QI407" s="0"/>
      <c r="QJ407" s="0"/>
      <c r="QK407" s="0"/>
      <c r="QL407" s="0"/>
      <c r="QM407" s="0"/>
      <c r="QN407" s="0"/>
      <c r="QO407" s="0"/>
      <c r="QP407" s="0"/>
      <c r="QQ407" s="0"/>
      <c r="QR407" s="0"/>
      <c r="QS407" s="0"/>
      <c r="QT407" s="0"/>
      <c r="QU407" s="0"/>
      <c r="QV407" s="0"/>
      <c r="QW407" s="0"/>
      <c r="QX407" s="0"/>
      <c r="QY407" s="0"/>
      <c r="QZ407" s="0"/>
      <c r="RA407" s="0"/>
      <c r="RB407" s="0"/>
      <c r="RC407" s="0"/>
      <c r="RD407" s="0"/>
      <c r="RE407" s="0"/>
      <c r="RF407" s="0"/>
      <c r="RG407" s="0"/>
      <c r="RH407" s="0"/>
      <c r="RI407" s="0"/>
      <c r="RJ407" s="0"/>
      <c r="RK407" s="0"/>
      <c r="RL407" s="0"/>
      <c r="RM407" s="0"/>
      <c r="RN407" s="0"/>
      <c r="RO407" s="0"/>
      <c r="RP407" s="0"/>
      <c r="RQ407" s="0"/>
      <c r="RR407" s="0"/>
      <c r="RS407" s="0"/>
      <c r="RT407" s="0"/>
      <c r="RU407" s="0"/>
      <c r="RV407" s="0"/>
      <c r="RW407" s="0"/>
      <c r="RX407" s="0"/>
      <c r="RY407" s="0"/>
      <c r="RZ407" s="0"/>
      <c r="SA407" s="0"/>
      <c r="SB407" s="0"/>
      <c r="SC407" s="0"/>
      <c r="SD407" s="0"/>
      <c r="SE407" s="0"/>
      <c r="SF407" s="0"/>
      <c r="SG407" s="0"/>
      <c r="SH407" s="0"/>
      <c r="SI407" s="0"/>
      <c r="SJ407" s="0"/>
      <c r="SK407" s="0"/>
      <c r="SL407" s="0"/>
      <c r="SM407" s="0"/>
      <c r="SN407" s="0"/>
      <c r="SO407" s="0"/>
      <c r="SP407" s="0"/>
      <c r="SQ407" s="0"/>
      <c r="SR407" s="0"/>
      <c r="SS407" s="0"/>
      <c r="ST407" s="0"/>
      <c r="SU407" s="0"/>
      <c r="SV407" s="0"/>
      <c r="SW407" s="0"/>
      <c r="SX407" s="0"/>
      <c r="SY407" s="0"/>
      <c r="SZ407" s="0"/>
      <c r="TA407" s="0"/>
      <c r="TB407" s="0"/>
      <c r="TC407" s="0"/>
      <c r="TD407" s="0"/>
      <c r="TE407" s="0"/>
      <c r="TF407" s="0"/>
      <c r="TG407" s="0"/>
      <c r="TH407" s="0"/>
      <c r="TI407" s="0"/>
      <c r="TJ407" s="0"/>
      <c r="TK407" s="0"/>
      <c r="TL407" s="0"/>
      <c r="TM407" s="0"/>
      <c r="TN407" s="0"/>
      <c r="TO407" s="0"/>
      <c r="TP407" s="0"/>
      <c r="TQ407" s="0"/>
      <c r="TR407" s="0"/>
      <c r="TS407" s="0"/>
      <c r="TT407" s="0"/>
      <c r="TU407" s="0"/>
      <c r="TV407" s="0"/>
      <c r="TW407" s="0"/>
      <c r="TX407" s="0"/>
      <c r="TY407" s="0"/>
      <c r="TZ407" s="0"/>
      <c r="UA407" s="0"/>
      <c r="UB407" s="0"/>
      <c r="UC407" s="0"/>
      <c r="UD407" s="0"/>
      <c r="UE407" s="0"/>
      <c r="UF407" s="0"/>
      <c r="UG407" s="0"/>
      <c r="UH407" s="0"/>
      <c r="UI407" s="0"/>
      <c r="UJ407" s="0"/>
      <c r="UK407" s="0"/>
      <c r="UL407" s="0"/>
      <c r="UM407" s="0"/>
      <c r="UN407" s="0"/>
      <c r="UO407" s="0"/>
      <c r="UP407" s="0"/>
      <c r="UQ407" s="0"/>
      <c r="UR407" s="0"/>
      <c r="US407" s="0"/>
      <c r="UT407" s="0"/>
      <c r="UU407" s="0"/>
      <c r="UV407" s="0"/>
      <c r="UW407" s="0"/>
      <c r="UX407" s="0"/>
      <c r="UY407" s="0"/>
      <c r="UZ407" s="0"/>
      <c r="VA407" s="0"/>
      <c r="VB407" s="0"/>
      <c r="VC407" s="0"/>
      <c r="VD407" s="0"/>
      <c r="VE407" s="0"/>
      <c r="VF407" s="0"/>
      <c r="VG407" s="0"/>
      <c r="VH407" s="0"/>
      <c r="VI407" s="0"/>
      <c r="VJ407" s="0"/>
      <c r="VK407" s="0"/>
      <c r="VL407" s="0"/>
      <c r="VM407" s="0"/>
      <c r="VN407" s="0"/>
      <c r="VO407" s="0"/>
      <c r="VP407" s="0"/>
      <c r="VQ407" s="0"/>
      <c r="VR407" s="0"/>
      <c r="VS407" s="0"/>
      <c r="VT407" s="0"/>
      <c r="VU407" s="0"/>
      <c r="VV407" s="0"/>
      <c r="VW407" s="0"/>
      <c r="VX407" s="0"/>
      <c r="VY407" s="0"/>
      <c r="VZ407" s="0"/>
      <c r="WA407" s="0"/>
      <c r="WB407" s="0"/>
      <c r="WC407" s="0"/>
      <c r="WD407" s="0"/>
      <c r="WE407" s="0"/>
      <c r="WF407" s="0"/>
      <c r="WG407" s="0"/>
      <c r="WH407" s="0"/>
      <c r="WI407" s="0"/>
      <c r="WJ407" s="0"/>
      <c r="WK407" s="0"/>
      <c r="WL407" s="0"/>
      <c r="WM407" s="0"/>
      <c r="WN407" s="0"/>
      <c r="WO407" s="0"/>
      <c r="WP407" s="0"/>
      <c r="WQ407" s="0"/>
      <c r="WR407" s="0"/>
      <c r="WS407" s="0"/>
      <c r="WT407" s="0"/>
      <c r="WU407" s="0"/>
      <c r="WV407" s="0"/>
      <c r="WW407" s="0"/>
      <c r="WX407" s="0"/>
      <c r="WY407" s="0"/>
      <c r="WZ407" s="0"/>
      <c r="XA407" s="0"/>
      <c r="XB407" s="0"/>
      <c r="XC407" s="0"/>
      <c r="XD407" s="0"/>
      <c r="XE407" s="0"/>
      <c r="XF407" s="0"/>
      <c r="XG407" s="0"/>
      <c r="XH407" s="0"/>
      <c r="XI407" s="0"/>
      <c r="XJ407" s="0"/>
      <c r="XK407" s="0"/>
      <c r="XL407" s="0"/>
      <c r="XM407" s="0"/>
      <c r="XN407" s="0"/>
      <c r="XO407" s="0"/>
      <c r="XP407" s="0"/>
      <c r="XQ407" s="0"/>
      <c r="XR407" s="0"/>
      <c r="XS407" s="0"/>
      <c r="XT407" s="0"/>
      <c r="XU407" s="0"/>
      <c r="XV407" s="0"/>
      <c r="XW407" s="0"/>
      <c r="XX407" s="0"/>
      <c r="XY407" s="0"/>
      <c r="XZ407" s="0"/>
      <c r="YA407" s="0"/>
      <c r="YB407" s="0"/>
      <c r="YC407" s="0"/>
      <c r="YD407" s="0"/>
      <c r="YE407" s="0"/>
      <c r="YF407" s="0"/>
      <c r="YG407" s="0"/>
      <c r="YH407" s="0"/>
      <c r="YI407" s="0"/>
      <c r="YJ407" s="0"/>
      <c r="YK407" s="0"/>
      <c r="YL407" s="0"/>
      <c r="YM407" s="0"/>
      <c r="YN407" s="0"/>
      <c r="YO407" s="0"/>
      <c r="YP407" s="0"/>
      <c r="YQ407" s="0"/>
      <c r="YR407" s="0"/>
      <c r="YS407" s="0"/>
      <c r="YT407" s="0"/>
      <c r="YU407" s="0"/>
      <c r="YV407" s="0"/>
      <c r="YW407" s="0"/>
      <c r="YX407" s="0"/>
      <c r="YY407" s="0"/>
      <c r="YZ407" s="0"/>
      <c r="ZA407" s="0"/>
      <c r="ZB407" s="0"/>
      <c r="ZC407" s="0"/>
      <c r="ZD407" s="0"/>
      <c r="ZE407" s="0"/>
      <c r="ZF407" s="0"/>
      <c r="ZG407" s="0"/>
      <c r="ZH407" s="0"/>
      <c r="ZI407" s="0"/>
      <c r="ZJ407" s="0"/>
      <c r="ZK407" s="0"/>
      <c r="ZL407" s="0"/>
      <c r="ZM407" s="0"/>
      <c r="ZN407" s="0"/>
      <c r="ZO407" s="0"/>
      <c r="ZP407" s="0"/>
      <c r="ZQ407" s="0"/>
      <c r="ZR407" s="0"/>
      <c r="ZS407" s="0"/>
      <c r="ZT407" s="0"/>
      <c r="ZU407" s="0"/>
      <c r="ZV407" s="0"/>
      <c r="ZW407" s="0"/>
      <c r="ZX407" s="0"/>
      <c r="ZY407" s="0"/>
      <c r="ZZ407" s="0"/>
      <c r="AAA407" s="0"/>
      <c r="AAB407" s="0"/>
      <c r="AAC407" s="0"/>
      <c r="AAD407" s="0"/>
      <c r="AAE407" s="0"/>
      <c r="AAF407" s="0"/>
      <c r="AAG407" s="0"/>
      <c r="AAH407" s="0"/>
      <c r="AAI407" s="0"/>
      <c r="AAJ407" s="0"/>
      <c r="AAK407" s="0"/>
      <c r="AAL407" s="0"/>
      <c r="AAM407" s="0"/>
      <c r="AAN407" s="0"/>
      <c r="AAO407" s="0"/>
      <c r="AAP407" s="0"/>
      <c r="AAQ407" s="0"/>
      <c r="AAR407" s="0"/>
      <c r="AAS407" s="0"/>
      <c r="AAT407" s="0"/>
      <c r="AAU407" s="0"/>
      <c r="AAV407" s="0"/>
      <c r="AAW407" s="0"/>
      <c r="AAX407" s="0"/>
      <c r="AAY407" s="0"/>
      <c r="AAZ407" s="0"/>
      <c r="ABA407" s="0"/>
      <c r="ABB407" s="0"/>
      <c r="ABC407" s="0"/>
      <c r="ABD407" s="0"/>
      <c r="ABE407" s="0"/>
      <c r="ABF407" s="0"/>
      <c r="ABG407" s="0"/>
      <c r="ABH407" s="0"/>
      <c r="ABI407" s="0"/>
      <c r="ABJ407" s="0"/>
      <c r="ABK407" s="0"/>
      <c r="ABL407" s="0"/>
      <c r="ABM407" s="0"/>
      <c r="ABN407" s="0"/>
      <c r="ABO407" s="0"/>
      <c r="ABP407" s="0"/>
      <c r="ABQ407" s="0"/>
      <c r="ABR407" s="0"/>
      <c r="ABS407" s="0"/>
      <c r="ABT407" s="0"/>
      <c r="ABU407" s="0"/>
      <c r="ABV407" s="0"/>
      <c r="ABW407" s="0"/>
      <c r="ABX407" s="0"/>
      <c r="ABY407" s="0"/>
      <c r="ABZ407" s="0"/>
      <c r="ACA407" s="0"/>
      <c r="ACB407" s="0"/>
      <c r="ACC407" s="0"/>
      <c r="ACD407" s="0"/>
      <c r="ACE407" s="0"/>
      <c r="ACF407" s="0"/>
      <c r="ACG407" s="0"/>
      <c r="ACH407" s="0"/>
      <c r="ACI407" s="0"/>
      <c r="ACJ407" s="0"/>
      <c r="ACK407" s="0"/>
      <c r="ACL407" s="0"/>
      <c r="ACM407" s="0"/>
      <c r="ACN407" s="0"/>
      <c r="ACO407" s="0"/>
      <c r="ACP407" s="0"/>
      <c r="ACQ407" s="0"/>
      <c r="ACR407" s="0"/>
      <c r="ACS407" s="0"/>
      <c r="ACT407" s="0"/>
      <c r="ACU407" s="0"/>
      <c r="ACV407" s="0"/>
      <c r="ACW407" s="0"/>
      <c r="ACX407" s="0"/>
      <c r="ACY407" s="0"/>
      <c r="ACZ407" s="0"/>
      <c r="ADA407" s="0"/>
      <c r="ADB407" s="0"/>
      <c r="ADC407" s="0"/>
      <c r="ADD407" s="0"/>
      <c r="ADE407" s="0"/>
      <c r="ADF407" s="0"/>
      <c r="ADG407" s="0"/>
      <c r="ADH407" s="0"/>
      <c r="ADI407" s="0"/>
      <c r="ADJ407" s="0"/>
      <c r="ADK407" s="0"/>
      <c r="ADL407" s="0"/>
      <c r="ADM407" s="0"/>
      <c r="ADN407" s="0"/>
      <c r="ADO407" s="0"/>
      <c r="ADP407" s="0"/>
      <c r="ADQ407" s="0"/>
      <c r="ADR407" s="0"/>
      <c r="ADS407" s="0"/>
      <c r="ADT407" s="0"/>
      <c r="ADU407" s="0"/>
      <c r="ADV407" s="0"/>
      <c r="ADW407" s="0"/>
      <c r="ADX407" s="0"/>
      <c r="ADY407" s="0"/>
      <c r="ADZ407" s="0"/>
      <c r="AEA407" s="0"/>
      <c r="AEB407" s="0"/>
      <c r="AEC407" s="0"/>
    </row>
    <row r="408" customFormat="false" ht="15" hidden="false" customHeight="true" outlineLevel="0" collapsed="false">
      <c r="A408" s="0"/>
      <c r="B408" s="0"/>
      <c r="C408" s="232"/>
      <c r="D408" s="221"/>
      <c r="E408" s="257" t="s">
        <v>824</v>
      </c>
      <c r="F408" s="12" t="n">
        <f aca="false">SUMIF(B262:B271,"=1")/1</f>
        <v>2</v>
      </c>
      <c r="G408" s="12" t="n">
        <f aca="false">SUMIF(B262:B271,"=2")/2</f>
        <v>0</v>
      </c>
      <c r="H408" s="12" t="n">
        <f aca="false">SUMIF(B262:B271,"=3")/3</f>
        <v>7</v>
      </c>
      <c r="I408" s="12" t="n">
        <f aca="false">SUMIF(B262:B271,"=4")/4</f>
        <v>0</v>
      </c>
      <c r="J408" s="12" t="n">
        <f aca="false">SUMIF(B262:B271,"=5")/5</f>
        <v>1</v>
      </c>
      <c r="K408" s="6" t="n">
        <f aca="false">SUM(F408:J408)</f>
        <v>10</v>
      </c>
      <c r="L408" s="258"/>
      <c r="M408" s="259"/>
      <c r="N408" s="262"/>
      <c r="O408" s="260"/>
      <c r="P408" s="255" t="n">
        <v>1960</v>
      </c>
      <c r="Q408" s="256"/>
      <c r="R408" s="182"/>
      <c r="S408" s="264"/>
      <c r="T408" s="265"/>
      <c r="U408" s="264"/>
      <c r="V408" s="264"/>
      <c r="W408" s="264"/>
      <c r="X408" s="264"/>
      <c r="Y408" s="264"/>
      <c r="Z408" s="264"/>
      <c r="AA408" s="264"/>
      <c r="AB408" s="266"/>
      <c r="AC408" s="0"/>
      <c r="AD408" s="0"/>
      <c r="AE408" s="0"/>
      <c r="AF408" s="0"/>
      <c r="AG408" s="0"/>
      <c r="AH408" s="0"/>
      <c r="AI408" s="0"/>
      <c r="AJ408" s="0"/>
      <c r="AK408" s="0"/>
      <c r="AL408" s="0"/>
      <c r="AM408" s="0"/>
      <c r="AN408" s="0"/>
      <c r="AO408" s="0"/>
      <c r="AP408" s="0"/>
      <c r="AQ408" s="0"/>
      <c r="AR408" s="0"/>
      <c r="AS408" s="0"/>
      <c r="AT408" s="0"/>
      <c r="AU408" s="0"/>
      <c r="AV408" s="0"/>
      <c r="AW408" s="0"/>
      <c r="AX408" s="0"/>
      <c r="AY408" s="0"/>
      <c r="AZ408" s="0"/>
      <c r="BA408" s="0"/>
      <c r="BB408" s="0"/>
      <c r="BC408" s="0"/>
      <c r="BD408" s="0"/>
      <c r="BE408" s="0"/>
      <c r="BF408" s="0"/>
      <c r="BG408" s="0"/>
      <c r="BH408" s="0"/>
      <c r="BI408" s="0"/>
      <c r="BJ408" s="0"/>
      <c r="BK408" s="0"/>
      <c r="BL408" s="0"/>
      <c r="BM408" s="0"/>
      <c r="BN408" s="0"/>
      <c r="BO408" s="0"/>
      <c r="BP408" s="0"/>
      <c r="BQ408" s="0"/>
      <c r="BR408" s="0"/>
      <c r="BS408" s="0"/>
      <c r="BT408" s="0"/>
      <c r="BU408" s="0"/>
      <c r="BV408" s="0"/>
      <c r="BW408" s="0"/>
      <c r="BX408" s="0"/>
      <c r="BY408" s="0"/>
      <c r="BZ408" s="0"/>
      <c r="CA408" s="0"/>
      <c r="CB408" s="0"/>
      <c r="CC408" s="0"/>
      <c r="CD408" s="0"/>
      <c r="CE408" s="0"/>
      <c r="CF408" s="0"/>
      <c r="CG408" s="0"/>
      <c r="CH408" s="0"/>
      <c r="CI408" s="0"/>
      <c r="CJ408" s="0"/>
      <c r="CK408" s="0"/>
      <c r="CL408" s="0"/>
      <c r="CM408" s="0"/>
      <c r="CN408" s="0"/>
      <c r="CO408" s="0"/>
      <c r="CP408" s="0"/>
      <c r="CQ408" s="0"/>
      <c r="CR408" s="0"/>
      <c r="CS408" s="0"/>
      <c r="CT408" s="0"/>
      <c r="CU408" s="0"/>
      <c r="CV408" s="0"/>
      <c r="CW408" s="0"/>
      <c r="CX408" s="0"/>
      <c r="CY408" s="0"/>
      <c r="CZ408" s="0"/>
      <c r="DA408" s="0"/>
      <c r="DB408" s="0"/>
      <c r="DC408" s="0"/>
      <c r="DD408" s="0"/>
      <c r="DE408" s="0"/>
      <c r="DF408" s="0"/>
      <c r="DG408" s="0"/>
      <c r="DH408" s="0"/>
      <c r="DI408" s="0"/>
      <c r="DJ408" s="0"/>
      <c r="DK408" s="0"/>
      <c r="DL408" s="0"/>
      <c r="DM408" s="0"/>
      <c r="DN408" s="0"/>
      <c r="DO408" s="0"/>
      <c r="DP408" s="0"/>
      <c r="DQ408" s="0"/>
      <c r="DR408" s="0"/>
      <c r="DS408" s="0"/>
      <c r="DT408" s="0"/>
      <c r="DU408" s="0"/>
      <c r="DV408" s="0"/>
      <c r="DW408" s="0"/>
      <c r="DX408" s="0"/>
      <c r="DY408" s="0"/>
      <c r="DZ408" s="0"/>
      <c r="EA408" s="0"/>
      <c r="EB408" s="0"/>
      <c r="EC408" s="0"/>
      <c r="ED408" s="0"/>
      <c r="EE408" s="0"/>
      <c r="EF408" s="0"/>
      <c r="EG408" s="0"/>
      <c r="EH408" s="0"/>
      <c r="EI408" s="0"/>
      <c r="EJ408" s="0"/>
      <c r="EK408" s="0"/>
      <c r="EL408" s="0"/>
      <c r="EM408" s="0"/>
      <c r="EN408" s="0"/>
      <c r="EO408" s="0"/>
      <c r="EP408" s="0"/>
      <c r="EQ408" s="0"/>
      <c r="ER408" s="0"/>
      <c r="ES408" s="0"/>
      <c r="ET408" s="0"/>
      <c r="EU408" s="0"/>
      <c r="EV408" s="0"/>
      <c r="EW408" s="0"/>
      <c r="EX408" s="0"/>
      <c r="EY408" s="0"/>
      <c r="EZ408" s="0"/>
      <c r="FA408" s="0"/>
      <c r="FB408" s="0"/>
      <c r="FC408" s="0"/>
      <c r="FD408" s="0"/>
      <c r="FE408" s="0"/>
      <c r="FF408" s="0"/>
      <c r="FG408" s="0"/>
      <c r="FH408" s="0"/>
      <c r="FI408" s="0"/>
      <c r="FJ408" s="0"/>
      <c r="FK408" s="0"/>
      <c r="FL408" s="0"/>
      <c r="FM408" s="0"/>
      <c r="FN408" s="0"/>
      <c r="FO408" s="0"/>
      <c r="FP408" s="0"/>
      <c r="FQ408" s="0"/>
      <c r="FR408" s="0"/>
      <c r="FS408" s="0"/>
      <c r="FT408" s="0"/>
      <c r="FU408" s="0"/>
      <c r="FV408" s="0"/>
      <c r="FW408" s="0"/>
      <c r="FX408" s="0"/>
      <c r="FY408" s="0"/>
      <c r="FZ408" s="0"/>
      <c r="GA408" s="0"/>
      <c r="GB408" s="0"/>
      <c r="GC408" s="0"/>
      <c r="GD408" s="0"/>
      <c r="GE408" s="0"/>
      <c r="GF408" s="0"/>
      <c r="GG408" s="0"/>
      <c r="GH408" s="0"/>
      <c r="GI408" s="0"/>
      <c r="GJ408" s="0"/>
      <c r="GK408" s="0"/>
      <c r="GL408" s="0"/>
      <c r="GM408" s="0"/>
      <c r="GN408" s="0"/>
      <c r="GO408" s="0"/>
      <c r="GP408" s="0"/>
      <c r="GQ408" s="0"/>
      <c r="GR408" s="0"/>
      <c r="GS408" s="0"/>
      <c r="GT408" s="0"/>
      <c r="GU408" s="0"/>
      <c r="GV408" s="0"/>
      <c r="GW408" s="0"/>
      <c r="GX408" s="0"/>
      <c r="GY408" s="0"/>
      <c r="GZ408" s="0"/>
      <c r="HA408" s="0"/>
      <c r="HB408" s="0"/>
      <c r="HC408" s="0"/>
      <c r="HD408" s="0"/>
      <c r="HE408" s="0"/>
      <c r="HF408" s="0"/>
      <c r="HG408" s="0"/>
      <c r="HH408" s="0"/>
      <c r="HI408" s="0"/>
      <c r="HJ408" s="0"/>
      <c r="HK408" s="0"/>
      <c r="HL408" s="0"/>
      <c r="HM408" s="0"/>
      <c r="HN408" s="0"/>
      <c r="HO408" s="0"/>
      <c r="HP408" s="0"/>
      <c r="HQ408" s="0"/>
      <c r="HR408" s="0"/>
      <c r="HS408" s="0"/>
      <c r="HT408" s="0"/>
      <c r="HU408" s="0"/>
      <c r="HV408" s="0"/>
      <c r="HW408" s="0"/>
      <c r="HX408" s="0"/>
      <c r="HY408" s="0"/>
      <c r="HZ408" s="0"/>
      <c r="IA408" s="0"/>
      <c r="IB408" s="0"/>
      <c r="IC408" s="0"/>
      <c r="ID408" s="0"/>
      <c r="IE408" s="0"/>
      <c r="IF408" s="0"/>
      <c r="IG408" s="0"/>
      <c r="IH408" s="0"/>
      <c r="II408" s="0"/>
      <c r="IJ408" s="0"/>
      <c r="IK408" s="0"/>
      <c r="IL408" s="0"/>
      <c r="IM408" s="0"/>
      <c r="IN408" s="0"/>
      <c r="IO408" s="0"/>
      <c r="IP408" s="0"/>
      <c r="IQ408" s="0"/>
      <c r="IR408" s="0"/>
      <c r="IS408" s="0"/>
      <c r="IT408" s="0"/>
      <c r="IU408" s="0"/>
      <c r="IV408" s="0"/>
      <c r="IW408" s="0"/>
      <c r="IX408" s="0"/>
      <c r="IY408" s="0"/>
      <c r="IZ408" s="0"/>
      <c r="JA408" s="0"/>
      <c r="JB408" s="0"/>
      <c r="JC408" s="0"/>
      <c r="JD408" s="0"/>
      <c r="JE408" s="0"/>
      <c r="JF408" s="0"/>
      <c r="JG408" s="0"/>
      <c r="JH408" s="0"/>
      <c r="JI408" s="0"/>
      <c r="JJ408" s="0"/>
      <c r="JK408" s="0"/>
      <c r="JL408" s="0"/>
      <c r="JM408" s="0"/>
      <c r="JN408" s="0"/>
      <c r="JO408" s="0"/>
      <c r="JP408" s="0"/>
      <c r="JQ408" s="0"/>
      <c r="JR408" s="0"/>
      <c r="JS408" s="0"/>
      <c r="JT408" s="0"/>
      <c r="JU408" s="0"/>
      <c r="JV408" s="0"/>
      <c r="JW408" s="0"/>
      <c r="JX408" s="0"/>
      <c r="JY408" s="0"/>
      <c r="JZ408" s="0"/>
      <c r="KA408" s="0"/>
      <c r="KB408" s="0"/>
      <c r="KC408" s="0"/>
      <c r="KD408" s="0"/>
      <c r="KE408" s="0"/>
      <c r="KF408" s="0"/>
      <c r="KG408" s="0"/>
      <c r="KH408" s="0"/>
      <c r="KI408" s="0"/>
      <c r="KJ408" s="0"/>
      <c r="KK408" s="0"/>
      <c r="KL408" s="0"/>
      <c r="KM408" s="0"/>
      <c r="KN408" s="0"/>
      <c r="KO408" s="0"/>
      <c r="KP408" s="0"/>
      <c r="KQ408" s="0"/>
      <c r="KR408" s="0"/>
      <c r="KS408" s="0"/>
      <c r="KT408" s="0"/>
      <c r="KU408" s="0"/>
      <c r="KV408" s="0"/>
      <c r="KW408" s="0"/>
      <c r="KX408" s="0"/>
      <c r="KY408" s="0"/>
      <c r="KZ408" s="0"/>
      <c r="LA408" s="0"/>
      <c r="LB408" s="0"/>
      <c r="LC408" s="0"/>
      <c r="LD408" s="0"/>
      <c r="LE408" s="0"/>
      <c r="LF408" s="0"/>
      <c r="LG408" s="0"/>
      <c r="LH408" s="0"/>
      <c r="LI408" s="0"/>
      <c r="LJ408" s="0"/>
      <c r="LK408" s="0"/>
      <c r="LL408" s="0"/>
      <c r="LM408" s="0"/>
      <c r="LN408" s="0"/>
      <c r="LO408" s="0"/>
      <c r="LP408" s="0"/>
      <c r="LQ408" s="0"/>
      <c r="LR408" s="0"/>
      <c r="LS408" s="0"/>
      <c r="LT408" s="0"/>
      <c r="LU408" s="0"/>
      <c r="LV408" s="0"/>
      <c r="LW408" s="0"/>
      <c r="LX408" s="0"/>
      <c r="LY408" s="0"/>
      <c r="LZ408" s="0"/>
      <c r="MA408" s="0"/>
      <c r="MB408" s="0"/>
      <c r="MC408" s="0"/>
      <c r="MD408" s="0"/>
      <c r="ME408" s="0"/>
      <c r="MF408" s="0"/>
      <c r="MG408" s="0"/>
      <c r="MH408" s="0"/>
      <c r="MI408" s="0"/>
      <c r="MJ408" s="0"/>
      <c r="MK408" s="0"/>
      <c r="ML408" s="0"/>
      <c r="MM408" s="0"/>
      <c r="MN408" s="0"/>
      <c r="MO408" s="0"/>
      <c r="MP408" s="0"/>
      <c r="MQ408" s="0"/>
      <c r="MR408" s="0"/>
      <c r="MS408" s="0"/>
      <c r="MT408" s="0"/>
      <c r="MU408" s="0"/>
      <c r="MV408" s="0"/>
      <c r="MW408" s="0"/>
      <c r="MX408" s="0"/>
      <c r="MY408" s="0"/>
      <c r="MZ408" s="0"/>
      <c r="NA408" s="0"/>
      <c r="NB408" s="0"/>
      <c r="NC408" s="0"/>
      <c r="ND408" s="0"/>
      <c r="NE408" s="0"/>
      <c r="NF408" s="0"/>
      <c r="NG408" s="0"/>
      <c r="NH408" s="0"/>
      <c r="NI408" s="0"/>
      <c r="NJ408" s="0"/>
      <c r="NK408" s="0"/>
      <c r="NL408" s="0"/>
      <c r="NM408" s="0"/>
      <c r="NN408" s="0"/>
      <c r="NO408" s="0"/>
      <c r="NP408" s="0"/>
      <c r="NQ408" s="0"/>
      <c r="NR408" s="0"/>
      <c r="NS408" s="0"/>
      <c r="NT408" s="0"/>
      <c r="NU408" s="0"/>
      <c r="NV408" s="0"/>
      <c r="NW408" s="0"/>
      <c r="NX408" s="0"/>
      <c r="NY408" s="0"/>
      <c r="NZ408" s="0"/>
      <c r="OA408" s="0"/>
      <c r="OB408" s="0"/>
      <c r="OC408" s="0"/>
      <c r="OD408" s="0"/>
      <c r="OE408" s="0"/>
      <c r="OF408" s="0"/>
      <c r="OG408" s="0"/>
      <c r="OH408" s="0"/>
      <c r="OI408" s="0"/>
      <c r="OJ408" s="0"/>
      <c r="OK408" s="0"/>
      <c r="OL408" s="0"/>
      <c r="OM408" s="0"/>
      <c r="ON408" s="0"/>
      <c r="OO408" s="0"/>
      <c r="OP408" s="0"/>
      <c r="OQ408" s="0"/>
      <c r="OR408" s="0"/>
      <c r="OS408" s="0"/>
      <c r="OT408" s="0"/>
      <c r="OU408" s="0"/>
      <c r="OV408" s="0"/>
      <c r="OW408" s="0"/>
      <c r="OX408" s="0"/>
      <c r="OY408" s="0"/>
      <c r="OZ408" s="0"/>
      <c r="PA408" s="0"/>
      <c r="PB408" s="0"/>
      <c r="PC408" s="0"/>
      <c r="PD408" s="0"/>
      <c r="PE408" s="0"/>
      <c r="PF408" s="0"/>
      <c r="PG408" s="0"/>
      <c r="PH408" s="0"/>
      <c r="PI408" s="0"/>
      <c r="PJ408" s="0"/>
      <c r="PK408" s="0"/>
      <c r="PL408" s="0"/>
      <c r="PM408" s="0"/>
      <c r="PN408" s="0"/>
      <c r="PO408" s="0"/>
      <c r="PP408" s="0"/>
      <c r="PQ408" s="0"/>
      <c r="PR408" s="0"/>
      <c r="PS408" s="0"/>
      <c r="PT408" s="0"/>
      <c r="PU408" s="0"/>
      <c r="PV408" s="0"/>
      <c r="PW408" s="0"/>
      <c r="PX408" s="0"/>
      <c r="PY408" s="0"/>
      <c r="PZ408" s="0"/>
      <c r="QA408" s="0"/>
      <c r="QB408" s="0"/>
      <c r="QC408" s="0"/>
      <c r="QD408" s="0"/>
      <c r="QE408" s="0"/>
      <c r="QF408" s="0"/>
      <c r="QG408" s="0"/>
      <c r="QH408" s="0"/>
      <c r="QI408" s="0"/>
      <c r="QJ408" s="0"/>
      <c r="QK408" s="0"/>
      <c r="QL408" s="0"/>
      <c r="QM408" s="0"/>
      <c r="QN408" s="0"/>
      <c r="QO408" s="0"/>
      <c r="QP408" s="0"/>
      <c r="QQ408" s="0"/>
      <c r="QR408" s="0"/>
      <c r="QS408" s="0"/>
      <c r="QT408" s="0"/>
      <c r="QU408" s="0"/>
      <c r="QV408" s="0"/>
      <c r="QW408" s="0"/>
      <c r="QX408" s="0"/>
      <c r="QY408" s="0"/>
      <c r="QZ408" s="0"/>
      <c r="RA408" s="0"/>
      <c r="RB408" s="0"/>
      <c r="RC408" s="0"/>
      <c r="RD408" s="0"/>
      <c r="RE408" s="0"/>
      <c r="RF408" s="0"/>
      <c r="RG408" s="0"/>
      <c r="RH408" s="0"/>
      <c r="RI408" s="0"/>
      <c r="RJ408" s="0"/>
      <c r="RK408" s="0"/>
      <c r="RL408" s="0"/>
      <c r="RM408" s="0"/>
      <c r="RN408" s="0"/>
      <c r="RO408" s="0"/>
      <c r="RP408" s="0"/>
      <c r="RQ408" s="0"/>
      <c r="RR408" s="0"/>
      <c r="RS408" s="0"/>
      <c r="RT408" s="0"/>
      <c r="RU408" s="0"/>
      <c r="RV408" s="0"/>
      <c r="RW408" s="0"/>
      <c r="RX408" s="0"/>
      <c r="RY408" s="0"/>
      <c r="RZ408" s="0"/>
      <c r="SA408" s="0"/>
      <c r="SB408" s="0"/>
      <c r="SC408" s="0"/>
      <c r="SD408" s="0"/>
      <c r="SE408" s="0"/>
      <c r="SF408" s="0"/>
      <c r="SG408" s="0"/>
      <c r="SH408" s="0"/>
      <c r="SI408" s="0"/>
      <c r="SJ408" s="0"/>
      <c r="SK408" s="0"/>
      <c r="SL408" s="0"/>
      <c r="SM408" s="0"/>
      <c r="SN408" s="0"/>
      <c r="SO408" s="0"/>
      <c r="SP408" s="0"/>
      <c r="SQ408" s="0"/>
      <c r="SR408" s="0"/>
      <c r="SS408" s="0"/>
      <c r="ST408" s="0"/>
      <c r="SU408" s="0"/>
      <c r="SV408" s="0"/>
      <c r="SW408" s="0"/>
      <c r="SX408" s="0"/>
      <c r="SY408" s="0"/>
      <c r="SZ408" s="0"/>
      <c r="TA408" s="0"/>
      <c r="TB408" s="0"/>
      <c r="TC408" s="0"/>
      <c r="TD408" s="0"/>
      <c r="TE408" s="0"/>
      <c r="TF408" s="0"/>
      <c r="TG408" s="0"/>
      <c r="TH408" s="0"/>
      <c r="TI408" s="0"/>
      <c r="TJ408" s="0"/>
      <c r="TK408" s="0"/>
      <c r="TL408" s="0"/>
      <c r="TM408" s="0"/>
      <c r="TN408" s="0"/>
      <c r="TO408" s="0"/>
      <c r="TP408" s="0"/>
      <c r="TQ408" s="0"/>
      <c r="TR408" s="0"/>
      <c r="TS408" s="0"/>
      <c r="TT408" s="0"/>
      <c r="TU408" s="0"/>
      <c r="TV408" s="0"/>
      <c r="TW408" s="0"/>
      <c r="TX408" s="0"/>
      <c r="TY408" s="0"/>
      <c r="TZ408" s="0"/>
      <c r="UA408" s="0"/>
      <c r="UB408" s="0"/>
      <c r="UC408" s="0"/>
      <c r="UD408" s="0"/>
      <c r="UE408" s="0"/>
      <c r="UF408" s="0"/>
      <c r="UG408" s="0"/>
      <c r="UH408" s="0"/>
      <c r="UI408" s="0"/>
      <c r="UJ408" s="0"/>
      <c r="UK408" s="0"/>
      <c r="UL408" s="0"/>
      <c r="UM408" s="0"/>
      <c r="UN408" s="0"/>
      <c r="UO408" s="0"/>
      <c r="UP408" s="0"/>
      <c r="UQ408" s="0"/>
      <c r="UR408" s="0"/>
      <c r="US408" s="0"/>
      <c r="UT408" s="0"/>
      <c r="UU408" s="0"/>
      <c r="UV408" s="0"/>
      <c r="UW408" s="0"/>
      <c r="UX408" s="0"/>
      <c r="UY408" s="0"/>
      <c r="UZ408" s="0"/>
      <c r="VA408" s="0"/>
      <c r="VB408" s="0"/>
      <c r="VC408" s="0"/>
      <c r="VD408" s="0"/>
      <c r="VE408" s="0"/>
      <c r="VF408" s="0"/>
      <c r="VG408" s="0"/>
      <c r="VH408" s="0"/>
      <c r="VI408" s="0"/>
      <c r="VJ408" s="0"/>
      <c r="VK408" s="0"/>
      <c r="VL408" s="0"/>
      <c r="VM408" s="0"/>
      <c r="VN408" s="0"/>
      <c r="VO408" s="0"/>
      <c r="VP408" s="0"/>
      <c r="VQ408" s="0"/>
      <c r="VR408" s="0"/>
      <c r="VS408" s="0"/>
      <c r="VT408" s="0"/>
      <c r="VU408" s="0"/>
      <c r="VV408" s="0"/>
      <c r="VW408" s="0"/>
      <c r="VX408" s="0"/>
      <c r="VY408" s="0"/>
      <c r="VZ408" s="0"/>
      <c r="WA408" s="0"/>
      <c r="WB408" s="0"/>
      <c r="WC408" s="0"/>
      <c r="WD408" s="0"/>
      <c r="WE408" s="0"/>
      <c r="WF408" s="0"/>
      <c r="WG408" s="0"/>
      <c r="WH408" s="0"/>
      <c r="WI408" s="0"/>
      <c r="WJ408" s="0"/>
      <c r="WK408" s="0"/>
      <c r="WL408" s="0"/>
      <c r="WM408" s="0"/>
      <c r="WN408" s="0"/>
      <c r="WO408" s="0"/>
      <c r="WP408" s="0"/>
      <c r="WQ408" s="0"/>
      <c r="WR408" s="0"/>
      <c r="WS408" s="0"/>
      <c r="WT408" s="0"/>
      <c r="WU408" s="0"/>
      <c r="WV408" s="0"/>
      <c r="WW408" s="0"/>
      <c r="WX408" s="0"/>
      <c r="WY408" s="0"/>
      <c r="WZ408" s="0"/>
      <c r="XA408" s="0"/>
      <c r="XB408" s="0"/>
      <c r="XC408" s="0"/>
      <c r="XD408" s="0"/>
      <c r="XE408" s="0"/>
      <c r="XF408" s="0"/>
      <c r="XG408" s="0"/>
      <c r="XH408" s="0"/>
      <c r="XI408" s="0"/>
      <c r="XJ408" s="0"/>
      <c r="XK408" s="0"/>
      <c r="XL408" s="0"/>
      <c r="XM408" s="0"/>
      <c r="XN408" s="0"/>
      <c r="XO408" s="0"/>
      <c r="XP408" s="0"/>
      <c r="XQ408" s="0"/>
      <c r="XR408" s="0"/>
      <c r="XS408" s="0"/>
      <c r="XT408" s="0"/>
      <c r="XU408" s="0"/>
      <c r="XV408" s="0"/>
      <c r="XW408" s="0"/>
      <c r="XX408" s="0"/>
      <c r="XY408" s="0"/>
      <c r="XZ408" s="0"/>
      <c r="YA408" s="0"/>
      <c r="YB408" s="0"/>
      <c r="YC408" s="0"/>
      <c r="YD408" s="0"/>
      <c r="YE408" s="0"/>
      <c r="YF408" s="0"/>
      <c r="YG408" s="0"/>
      <c r="YH408" s="0"/>
      <c r="YI408" s="0"/>
      <c r="YJ408" s="0"/>
      <c r="YK408" s="0"/>
      <c r="YL408" s="0"/>
      <c r="YM408" s="0"/>
      <c r="YN408" s="0"/>
      <c r="YO408" s="0"/>
      <c r="YP408" s="0"/>
      <c r="YQ408" s="0"/>
      <c r="YR408" s="0"/>
      <c r="YS408" s="0"/>
      <c r="YT408" s="0"/>
      <c r="YU408" s="0"/>
      <c r="YV408" s="0"/>
      <c r="YW408" s="0"/>
      <c r="YX408" s="0"/>
      <c r="YY408" s="0"/>
      <c r="YZ408" s="0"/>
      <c r="ZA408" s="0"/>
      <c r="ZB408" s="0"/>
      <c r="ZC408" s="0"/>
      <c r="ZD408" s="0"/>
      <c r="ZE408" s="0"/>
      <c r="ZF408" s="0"/>
      <c r="ZG408" s="0"/>
      <c r="ZH408" s="0"/>
      <c r="ZI408" s="0"/>
      <c r="ZJ408" s="0"/>
      <c r="ZK408" s="0"/>
      <c r="ZL408" s="0"/>
      <c r="ZM408" s="0"/>
      <c r="ZN408" s="0"/>
      <c r="ZO408" s="0"/>
      <c r="ZP408" s="0"/>
      <c r="ZQ408" s="0"/>
      <c r="ZR408" s="0"/>
      <c r="ZS408" s="0"/>
      <c r="ZT408" s="0"/>
      <c r="ZU408" s="0"/>
      <c r="ZV408" s="0"/>
      <c r="ZW408" s="0"/>
      <c r="ZX408" s="0"/>
      <c r="ZY408" s="0"/>
      <c r="ZZ408" s="0"/>
      <c r="AAA408" s="0"/>
      <c r="AAB408" s="0"/>
      <c r="AAC408" s="0"/>
      <c r="AAD408" s="0"/>
      <c r="AAE408" s="0"/>
      <c r="AAF408" s="0"/>
      <c r="AAG408" s="0"/>
      <c r="AAH408" s="0"/>
      <c r="AAI408" s="0"/>
      <c r="AAJ408" s="0"/>
      <c r="AAK408" s="0"/>
      <c r="AAL408" s="0"/>
      <c r="AAM408" s="0"/>
      <c r="AAN408" s="0"/>
      <c r="AAO408" s="0"/>
      <c r="AAP408" s="0"/>
      <c r="AAQ408" s="0"/>
      <c r="AAR408" s="0"/>
      <c r="AAS408" s="0"/>
      <c r="AAT408" s="0"/>
      <c r="AAU408" s="0"/>
      <c r="AAV408" s="0"/>
      <c r="AAW408" s="0"/>
      <c r="AAX408" s="0"/>
      <c r="AAY408" s="0"/>
      <c r="AAZ408" s="0"/>
      <c r="ABA408" s="0"/>
      <c r="ABB408" s="0"/>
      <c r="ABC408" s="0"/>
      <c r="ABD408" s="0"/>
      <c r="ABE408" s="0"/>
      <c r="ABF408" s="0"/>
      <c r="ABG408" s="0"/>
      <c r="ABH408" s="0"/>
      <c r="ABI408" s="0"/>
      <c r="ABJ408" s="0"/>
      <c r="ABK408" s="0"/>
      <c r="ABL408" s="0"/>
      <c r="ABM408" s="0"/>
      <c r="ABN408" s="0"/>
      <c r="ABO408" s="0"/>
      <c r="ABP408" s="0"/>
      <c r="ABQ408" s="0"/>
      <c r="ABR408" s="0"/>
      <c r="ABS408" s="0"/>
      <c r="ABT408" s="0"/>
      <c r="ABU408" s="0"/>
      <c r="ABV408" s="0"/>
      <c r="ABW408" s="0"/>
      <c r="ABX408" s="0"/>
      <c r="ABY408" s="0"/>
      <c r="ABZ408" s="0"/>
      <c r="ACA408" s="0"/>
      <c r="ACB408" s="0"/>
      <c r="ACC408" s="0"/>
      <c r="ACD408" s="0"/>
      <c r="ACE408" s="0"/>
      <c r="ACF408" s="0"/>
      <c r="ACG408" s="0"/>
      <c r="ACH408" s="0"/>
      <c r="ACI408" s="0"/>
      <c r="ACJ408" s="0"/>
      <c r="ACK408" s="0"/>
      <c r="ACL408" s="0"/>
      <c r="ACM408" s="0"/>
      <c r="ACN408" s="0"/>
      <c r="ACO408" s="0"/>
      <c r="ACP408" s="0"/>
      <c r="ACQ408" s="0"/>
      <c r="ACR408" s="0"/>
      <c r="ACS408" s="0"/>
      <c r="ACT408" s="0"/>
      <c r="ACU408" s="0"/>
      <c r="ACV408" s="0"/>
      <c r="ACW408" s="0"/>
      <c r="ACX408" s="0"/>
      <c r="ACY408" s="0"/>
      <c r="ACZ408" s="0"/>
      <c r="ADA408" s="0"/>
      <c r="ADB408" s="0"/>
      <c r="ADC408" s="0"/>
      <c r="ADD408" s="0"/>
      <c r="ADE408" s="0"/>
      <c r="ADF408" s="0"/>
      <c r="ADG408" s="0"/>
      <c r="ADH408" s="0"/>
      <c r="ADI408" s="0"/>
      <c r="ADJ408" s="0"/>
      <c r="ADK408" s="0"/>
      <c r="ADL408" s="0"/>
      <c r="ADM408" s="0"/>
      <c r="ADN408" s="0"/>
      <c r="ADO408" s="0"/>
      <c r="ADP408" s="0"/>
      <c r="ADQ408" s="0"/>
      <c r="ADR408" s="0"/>
      <c r="ADS408" s="0"/>
      <c r="ADT408" s="0"/>
      <c r="ADU408" s="0"/>
      <c r="ADV408" s="0"/>
      <c r="ADW408" s="0"/>
      <c r="ADX408" s="0"/>
      <c r="ADY408" s="0"/>
      <c r="ADZ408" s="0"/>
      <c r="AEA408" s="0"/>
      <c r="AEB408" s="0"/>
      <c r="AEC408" s="0"/>
    </row>
    <row r="409" customFormat="false" ht="15" hidden="false" customHeight="true" outlineLevel="0" collapsed="false">
      <c r="A409" s="0"/>
      <c r="B409" s="0"/>
      <c r="C409" s="232"/>
      <c r="D409" s="221"/>
      <c r="E409" s="257" t="s">
        <v>825</v>
      </c>
      <c r="F409" s="12" t="n">
        <f aca="false">SUMIF(B220:B261,"=1")/1</f>
        <v>3</v>
      </c>
      <c r="G409" s="12" t="n">
        <f aca="false">SUMIF(B220:B261,"=2")/2</f>
        <v>3</v>
      </c>
      <c r="H409" s="12" t="n">
        <f aca="false">SUMIF(B220:B261,"=3")/3</f>
        <v>34</v>
      </c>
      <c r="I409" s="12" t="n">
        <f aca="false">SUMIF(B220:B261,"=4")/4</f>
        <v>0</v>
      </c>
      <c r="J409" s="12" t="n">
        <f aca="false">SUMIF(B220:B261,"=5")/5</f>
        <v>2</v>
      </c>
      <c r="K409" s="6" t="n">
        <f aca="false">SUM(F409:J409)</f>
        <v>42</v>
      </c>
      <c r="L409" s="258"/>
      <c r="M409" s="259"/>
      <c r="N409" s="262"/>
      <c r="O409" s="260"/>
      <c r="P409" s="255" t="n">
        <v>1965</v>
      </c>
      <c r="Q409" s="256"/>
      <c r="R409" s="182"/>
      <c r="S409" s="264"/>
      <c r="T409" s="265"/>
      <c r="U409" s="264"/>
      <c r="V409" s="264"/>
      <c r="W409" s="264"/>
      <c r="X409" s="264"/>
      <c r="Y409" s="264"/>
      <c r="Z409" s="264"/>
      <c r="AA409" s="264"/>
      <c r="AB409" s="266"/>
      <c r="AC409" s="0"/>
      <c r="AD409" s="0"/>
      <c r="AE409" s="0"/>
      <c r="AF409" s="0"/>
      <c r="AG409" s="0"/>
      <c r="AH409" s="0"/>
      <c r="AI409" s="0"/>
      <c r="AJ409" s="0"/>
      <c r="AK409" s="0"/>
      <c r="AL409" s="0"/>
      <c r="AM409" s="0"/>
      <c r="AN409" s="0"/>
      <c r="AO409" s="0"/>
      <c r="AP409" s="0"/>
      <c r="AQ409" s="0"/>
      <c r="AR409" s="0"/>
      <c r="AS409" s="0"/>
      <c r="AT409" s="0"/>
      <c r="AU409" s="0"/>
      <c r="AV409" s="0"/>
      <c r="AW409" s="0"/>
      <c r="AX409" s="0"/>
      <c r="AY409" s="0"/>
      <c r="AZ409" s="0"/>
      <c r="BA409" s="0"/>
      <c r="BB409" s="0"/>
      <c r="BC409" s="0"/>
      <c r="BD409" s="0"/>
      <c r="BE409" s="0"/>
      <c r="BF409" s="0"/>
      <c r="BG409" s="0"/>
      <c r="BH409" s="0"/>
      <c r="BI409" s="0"/>
      <c r="BJ409" s="0"/>
      <c r="BK409" s="0"/>
      <c r="BL409" s="0"/>
      <c r="BM409" s="0"/>
      <c r="BN409" s="0"/>
      <c r="BO409" s="0"/>
      <c r="BP409" s="0"/>
      <c r="BQ409" s="0"/>
      <c r="BR409" s="0"/>
      <c r="BS409" s="0"/>
      <c r="BT409" s="0"/>
      <c r="BU409" s="0"/>
      <c r="BV409" s="0"/>
      <c r="BW409" s="0"/>
      <c r="BX409" s="0"/>
      <c r="BY409" s="0"/>
      <c r="BZ409" s="0"/>
      <c r="CA409" s="0"/>
      <c r="CB409" s="0"/>
      <c r="CC409" s="0"/>
      <c r="CD409" s="0"/>
      <c r="CE409" s="0"/>
      <c r="CF409" s="0"/>
      <c r="CG409" s="0"/>
      <c r="CH409" s="0"/>
      <c r="CI409" s="0"/>
      <c r="CJ409" s="0"/>
      <c r="CK409" s="0"/>
      <c r="CL409" s="0"/>
      <c r="CM409" s="0"/>
      <c r="CN409" s="0"/>
      <c r="CO409" s="0"/>
      <c r="CP409" s="0"/>
      <c r="CQ409" s="0"/>
      <c r="CR409" s="0"/>
      <c r="CS409" s="0"/>
      <c r="CT409" s="0"/>
      <c r="CU409" s="0"/>
      <c r="CV409" s="0"/>
      <c r="CW409" s="0"/>
      <c r="CX409" s="0"/>
      <c r="CY409" s="0"/>
      <c r="CZ409" s="0"/>
      <c r="DA409" s="0"/>
      <c r="DB409" s="0"/>
      <c r="DC409" s="0"/>
      <c r="DD409" s="0"/>
      <c r="DE409" s="0"/>
      <c r="DF409" s="0"/>
      <c r="DG409" s="0"/>
      <c r="DH409" s="0"/>
      <c r="DI409" s="0"/>
      <c r="DJ409" s="0"/>
      <c r="DK409" s="0"/>
      <c r="DL409" s="0"/>
      <c r="DM409" s="0"/>
      <c r="DN409" s="0"/>
      <c r="DO409" s="0"/>
      <c r="DP409" s="0"/>
      <c r="DQ409" s="0"/>
      <c r="DR409" s="0"/>
      <c r="DS409" s="0"/>
      <c r="DT409" s="0"/>
      <c r="DU409" s="0"/>
      <c r="DV409" s="0"/>
      <c r="DW409" s="0"/>
      <c r="DX409" s="0"/>
      <c r="DY409" s="0"/>
      <c r="DZ409" s="0"/>
      <c r="EA409" s="0"/>
      <c r="EB409" s="0"/>
      <c r="EC409" s="0"/>
      <c r="ED409" s="0"/>
      <c r="EE409" s="0"/>
      <c r="EF409" s="0"/>
      <c r="EG409" s="0"/>
      <c r="EH409" s="0"/>
      <c r="EI409" s="0"/>
      <c r="EJ409" s="0"/>
      <c r="EK409" s="0"/>
      <c r="EL409" s="0"/>
      <c r="EM409" s="0"/>
      <c r="EN409" s="0"/>
      <c r="EO409" s="0"/>
      <c r="EP409" s="0"/>
      <c r="EQ409" s="0"/>
      <c r="ER409" s="0"/>
      <c r="ES409" s="0"/>
      <c r="ET409" s="0"/>
      <c r="EU409" s="0"/>
      <c r="EV409" s="0"/>
      <c r="EW409" s="0"/>
      <c r="EX409" s="0"/>
      <c r="EY409" s="0"/>
      <c r="EZ409" s="0"/>
      <c r="FA409" s="0"/>
      <c r="FB409" s="0"/>
      <c r="FC409" s="0"/>
      <c r="FD409" s="0"/>
      <c r="FE409" s="0"/>
      <c r="FF409" s="0"/>
      <c r="FG409" s="0"/>
      <c r="FH409" s="0"/>
      <c r="FI409" s="0"/>
      <c r="FJ409" s="0"/>
      <c r="FK409" s="0"/>
      <c r="FL409" s="0"/>
      <c r="FM409" s="0"/>
      <c r="FN409" s="0"/>
      <c r="FO409" s="0"/>
      <c r="FP409" s="0"/>
      <c r="FQ409" s="0"/>
      <c r="FR409" s="0"/>
      <c r="FS409" s="0"/>
      <c r="FT409" s="0"/>
      <c r="FU409" s="0"/>
      <c r="FV409" s="0"/>
      <c r="FW409" s="0"/>
      <c r="FX409" s="0"/>
      <c r="FY409" s="0"/>
      <c r="FZ409" s="0"/>
      <c r="GA409" s="0"/>
      <c r="GB409" s="0"/>
      <c r="GC409" s="0"/>
      <c r="GD409" s="0"/>
      <c r="GE409" s="0"/>
      <c r="GF409" s="0"/>
      <c r="GG409" s="0"/>
      <c r="GH409" s="0"/>
      <c r="GI409" s="0"/>
      <c r="GJ409" s="0"/>
      <c r="GK409" s="0"/>
      <c r="GL409" s="0"/>
      <c r="GM409" s="0"/>
      <c r="GN409" s="0"/>
      <c r="GO409" s="0"/>
      <c r="GP409" s="0"/>
      <c r="GQ409" s="0"/>
      <c r="GR409" s="0"/>
      <c r="GS409" s="0"/>
      <c r="GT409" s="0"/>
      <c r="GU409" s="0"/>
      <c r="GV409" s="0"/>
      <c r="GW409" s="0"/>
      <c r="GX409" s="0"/>
      <c r="GY409" s="0"/>
      <c r="GZ409" s="0"/>
      <c r="HA409" s="0"/>
      <c r="HB409" s="0"/>
      <c r="HC409" s="0"/>
      <c r="HD409" s="0"/>
      <c r="HE409" s="0"/>
      <c r="HF409" s="0"/>
      <c r="HG409" s="0"/>
      <c r="HH409" s="0"/>
      <c r="HI409" s="0"/>
      <c r="HJ409" s="0"/>
      <c r="HK409" s="0"/>
      <c r="HL409" s="0"/>
      <c r="HM409" s="0"/>
      <c r="HN409" s="0"/>
      <c r="HO409" s="0"/>
      <c r="HP409" s="0"/>
      <c r="HQ409" s="0"/>
      <c r="HR409" s="0"/>
      <c r="HS409" s="0"/>
      <c r="HT409" s="0"/>
      <c r="HU409" s="0"/>
      <c r="HV409" s="0"/>
      <c r="HW409" s="0"/>
      <c r="HX409" s="0"/>
      <c r="HY409" s="0"/>
      <c r="HZ409" s="0"/>
      <c r="IA409" s="0"/>
      <c r="IB409" s="0"/>
      <c r="IC409" s="0"/>
      <c r="ID409" s="0"/>
      <c r="IE409" s="0"/>
      <c r="IF409" s="0"/>
      <c r="IG409" s="0"/>
      <c r="IH409" s="0"/>
      <c r="II409" s="0"/>
      <c r="IJ409" s="0"/>
      <c r="IK409" s="0"/>
      <c r="IL409" s="0"/>
      <c r="IM409" s="0"/>
      <c r="IN409" s="0"/>
      <c r="IO409" s="0"/>
      <c r="IP409" s="0"/>
      <c r="IQ409" s="0"/>
      <c r="IR409" s="0"/>
      <c r="IS409" s="0"/>
      <c r="IT409" s="0"/>
      <c r="IU409" s="0"/>
      <c r="IV409" s="0"/>
      <c r="IW409" s="0"/>
      <c r="IX409" s="0"/>
      <c r="IY409" s="0"/>
      <c r="IZ409" s="0"/>
      <c r="JA409" s="0"/>
      <c r="JB409" s="0"/>
      <c r="JC409" s="0"/>
      <c r="JD409" s="0"/>
      <c r="JE409" s="0"/>
      <c r="JF409" s="0"/>
      <c r="JG409" s="0"/>
      <c r="JH409" s="0"/>
      <c r="JI409" s="0"/>
      <c r="JJ409" s="0"/>
      <c r="JK409" s="0"/>
      <c r="JL409" s="0"/>
      <c r="JM409" s="0"/>
      <c r="JN409" s="0"/>
      <c r="JO409" s="0"/>
      <c r="JP409" s="0"/>
      <c r="JQ409" s="0"/>
      <c r="JR409" s="0"/>
      <c r="JS409" s="0"/>
      <c r="JT409" s="0"/>
      <c r="JU409" s="0"/>
      <c r="JV409" s="0"/>
      <c r="JW409" s="0"/>
      <c r="JX409" s="0"/>
      <c r="JY409" s="0"/>
      <c r="JZ409" s="0"/>
      <c r="KA409" s="0"/>
      <c r="KB409" s="0"/>
      <c r="KC409" s="0"/>
      <c r="KD409" s="0"/>
      <c r="KE409" s="0"/>
      <c r="KF409" s="0"/>
      <c r="KG409" s="0"/>
      <c r="KH409" s="0"/>
      <c r="KI409" s="0"/>
      <c r="KJ409" s="0"/>
      <c r="KK409" s="0"/>
      <c r="KL409" s="0"/>
      <c r="KM409" s="0"/>
      <c r="KN409" s="0"/>
      <c r="KO409" s="0"/>
      <c r="KP409" s="0"/>
      <c r="KQ409" s="0"/>
      <c r="KR409" s="0"/>
      <c r="KS409" s="0"/>
      <c r="KT409" s="0"/>
      <c r="KU409" s="0"/>
      <c r="KV409" s="0"/>
      <c r="KW409" s="0"/>
      <c r="KX409" s="0"/>
      <c r="KY409" s="0"/>
      <c r="KZ409" s="0"/>
      <c r="LA409" s="0"/>
      <c r="LB409" s="0"/>
      <c r="LC409" s="0"/>
      <c r="LD409" s="0"/>
      <c r="LE409" s="0"/>
      <c r="LF409" s="0"/>
      <c r="LG409" s="0"/>
      <c r="LH409" s="0"/>
      <c r="LI409" s="0"/>
      <c r="LJ409" s="0"/>
      <c r="LK409" s="0"/>
      <c r="LL409" s="0"/>
      <c r="LM409" s="0"/>
      <c r="LN409" s="0"/>
      <c r="LO409" s="0"/>
      <c r="LP409" s="0"/>
      <c r="LQ409" s="0"/>
      <c r="LR409" s="0"/>
      <c r="LS409" s="0"/>
      <c r="LT409" s="0"/>
      <c r="LU409" s="0"/>
      <c r="LV409" s="0"/>
      <c r="LW409" s="0"/>
      <c r="LX409" s="0"/>
      <c r="LY409" s="0"/>
      <c r="LZ409" s="0"/>
      <c r="MA409" s="0"/>
      <c r="MB409" s="0"/>
      <c r="MC409" s="0"/>
      <c r="MD409" s="0"/>
      <c r="ME409" s="0"/>
      <c r="MF409" s="0"/>
      <c r="MG409" s="0"/>
      <c r="MH409" s="0"/>
      <c r="MI409" s="0"/>
      <c r="MJ409" s="0"/>
      <c r="MK409" s="0"/>
      <c r="ML409" s="0"/>
      <c r="MM409" s="0"/>
      <c r="MN409" s="0"/>
      <c r="MO409" s="0"/>
      <c r="MP409" s="0"/>
      <c r="MQ409" s="0"/>
      <c r="MR409" s="0"/>
      <c r="MS409" s="0"/>
      <c r="MT409" s="0"/>
      <c r="MU409" s="0"/>
      <c r="MV409" s="0"/>
      <c r="MW409" s="0"/>
      <c r="MX409" s="0"/>
      <c r="MY409" s="0"/>
      <c r="MZ409" s="0"/>
      <c r="NA409" s="0"/>
      <c r="NB409" s="0"/>
      <c r="NC409" s="0"/>
      <c r="ND409" s="0"/>
      <c r="NE409" s="0"/>
      <c r="NF409" s="0"/>
      <c r="NG409" s="0"/>
      <c r="NH409" s="0"/>
      <c r="NI409" s="0"/>
      <c r="NJ409" s="0"/>
      <c r="NK409" s="0"/>
      <c r="NL409" s="0"/>
      <c r="NM409" s="0"/>
      <c r="NN409" s="0"/>
      <c r="NO409" s="0"/>
      <c r="NP409" s="0"/>
      <c r="NQ409" s="0"/>
      <c r="NR409" s="0"/>
      <c r="NS409" s="0"/>
      <c r="NT409" s="0"/>
      <c r="NU409" s="0"/>
      <c r="NV409" s="0"/>
      <c r="NW409" s="0"/>
      <c r="NX409" s="0"/>
      <c r="NY409" s="0"/>
      <c r="NZ409" s="0"/>
      <c r="OA409" s="0"/>
      <c r="OB409" s="0"/>
      <c r="OC409" s="0"/>
      <c r="OD409" s="0"/>
      <c r="OE409" s="0"/>
      <c r="OF409" s="0"/>
      <c r="OG409" s="0"/>
      <c r="OH409" s="0"/>
      <c r="OI409" s="0"/>
      <c r="OJ409" s="0"/>
      <c r="OK409" s="0"/>
      <c r="OL409" s="0"/>
      <c r="OM409" s="0"/>
      <c r="ON409" s="0"/>
      <c r="OO409" s="0"/>
      <c r="OP409" s="0"/>
      <c r="OQ409" s="0"/>
      <c r="OR409" s="0"/>
      <c r="OS409" s="0"/>
      <c r="OT409" s="0"/>
      <c r="OU409" s="0"/>
      <c r="OV409" s="0"/>
      <c r="OW409" s="0"/>
      <c r="OX409" s="0"/>
      <c r="OY409" s="0"/>
      <c r="OZ409" s="0"/>
      <c r="PA409" s="0"/>
      <c r="PB409" s="0"/>
      <c r="PC409" s="0"/>
      <c r="PD409" s="0"/>
      <c r="PE409" s="0"/>
      <c r="PF409" s="0"/>
      <c r="PG409" s="0"/>
      <c r="PH409" s="0"/>
      <c r="PI409" s="0"/>
      <c r="PJ409" s="0"/>
      <c r="PK409" s="0"/>
      <c r="PL409" s="0"/>
      <c r="PM409" s="0"/>
      <c r="PN409" s="0"/>
      <c r="PO409" s="0"/>
      <c r="PP409" s="0"/>
      <c r="PQ409" s="0"/>
      <c r="PR409" s="0"/>
      <c r="PS409" s="0"/>
      <c r="PT409" s="0"/>
      <c r="PU409" s="0"/>
      <c r="PV409" s="0"/>
      <c r="PW409" s="0"/>
      <c r="PX409" s="0"/>
      <c r="PY409" s="0"/>
      <c r="PZ409" s="0"/>
      <c r="QA409" s="0"/>
      <c r="QB409" s="0"/>
      <c r="QC409" s="0"/>
      <c r="QD409" s="0"/>
      <c r="QE409" s="0"/>
      <c r="QF409" s="0"/>
      <c r="QG409" s="0"/>
      <c r="QH409" s="0"/>
      <c r="QI409" s="0"/>
      <c r="QJ409" s="0"/>
      <c r="QK409" s="0"/>
      <c r="QL409" s="0"/>
      <c r="QM409" s="0"/>
      <c r="QN409" s="0"/>
      <c r="QO409" s="0"/>
      <c r="QP409" s="0"/>
      <c r="QQ409" s="0"/>
      <c r="QR409" s="0"/>
      <c r="QS409" s="0"/>
      <c r="QT409" s="0"/>
      <c r="QU409" s="0"/>
      <c r="QV409" s="0"/>
      <c r="QW409" s="0"/>
      <c r="QX409" s="0"/>
      <c r="QY409" s="0"/>
      <c r="QZ409" s="0"/>
      <c r="RA409" s="0"/>
      <c r="RB409" s="0"/>
      <c r="RC409" s="0"/>
      <c r="RD409" s="0"/>
      <c r="RE409" s="0"/>
      <c r="RF409" s="0"/>
      <c r="RG409" s="0"/>
      <c r="RH409" s="0"/>
      <c r="RI409" s="0"/>
      <c r="RJ409" s="0"/>
      <c r="RK409" s="0"/>
      <c r="RL409" s="0"/>
      <c r="RM409" s="0"/>
      <c r="RN409" s="0"/>
      <c r="RO409" s="0"/>
      <c r="RP409" s="0"/>
      <c r="RQ409" s="0"/>
      <c r="RR409" s="0"/>
      <c r="RS409" s="0"/>
      <c r="RT409" s="0"/>
      <c r="RU409" s="0"/>
      <c r="RV409" s="0"/>
      <c r="RW409" s="0"/>
      <c r="RX409" s="0"/>
      <c r="RY409" s="0"/>
      <c r="RZ409" s="0"/>
      <c r="SA409" s="0"/>
      <c r="SB409" s="0"/>
      <c r="SC409" s="0"/>
      <c r="SD409" s="0"/>
      <c r="SE409" s="0"/>
      <c r="SF409" s="0"/>
      <c r="SG409" s="0"/>
      <c r="SH409" s="0"/>
      <c r="SI409" s="0"/>
      <c r="SJ409" s="0"/>
      <c r="SK409" s="0"/>
      <c r="SL409" s="0"/>
      <c r="SM409" s="0"/>
      <c r="SN409" s="0"/>
      <c r="SO409" s="0"/>
      <c r="SP409" s="0"/>
      <c r="SQ409" s="0"/>
      <c r="SR409" s="0"/>
      <c r="SS409" s="0"/>
      <c r="ST409" s="0"/>
      <c r="SU409" s="0"/>
      <c r="SV409" s="0"/>
      <c r="SW409" s="0"/>
      <c r="SX409" s="0"/>
      <c r="SY409" s="0"/>
      <c r="SZ409" s="0"/>
      <c r="TA409" s="0"/>
      <c r="TB409" s="0"/>
      <c r="TC409" s="0"/>
      <c r="TD409" s="0"/>
      <c r="TE409" s="0"/>
      <c r="TF409" s="0"/>
      <c r="TG409" s="0"/>
      <c r="TH409" s="0"/>
      <c r="TI409" s="0"/>
      <c r="TJ409" s="0"/>
      <c r="TK409" s="0"/>
      <c r="TL409" s="0"/>
      <c r="TM409" s="0"/>
      <c r="TN409" s="0"/>
      <c r="TO409" s="0"/>
      <c r="TP409" s="0"/>
      <c r="TQ409" s="0"/>
      <c r="TR409" s="0"/>
      <c r="TS409" s="0"/>
      <c r="TT409" s="0"/>
      <c r="TU409" s="0"/>
      <c r="TV409" s="0"/>
      <c r="TW409" s="0"/>
      <c r="TX409" s="0"/>
      <c r="TY409" s="0"/>
      <c r="TZ409" s="0"/>
      <c r="UA409" s="0"/>
      <c r="UB409" s="0"/>
      <c r="UC409" s="0"/>
      <c r="UD409" s="0"/>
      <c r="UE409" s="0"/>
      <c r="UF409" s="0"/>
      <c r="UG409" s="0"/>
      <c r="UH409" s="0"/>
      <c r="UI409" s="0"/>
      <c r="UJ409" s="0"/>
      <c r="UK409" s="0"/>
      <c r="UL409" s="0"/>
      <c r="UM409" s="0"/>
      <c r="UN409" s="0"/>
      <c r="UO409" s="0"/>
      <c r="UP409" s="0"/>
      <c r="UQ409" s="0"/>
      <c r="UR409" s="0"/>
      <c r="US409" s="0"/>
      <c r="UT409" s="0"/>
      <c r="UU409" s="0"/>
      <c r="UV409" s="0"/>
      <c r="UW409" s="0"/>
      <c r="UX409" s="0"/>
      <c r="UY409" s="0"/>
      <c r="UZ409" s="0"/>
      <c r="VA409" s="0"/>
      <c r="VB409" s="0"/>
      <c r="VC409" s="0"/>
      <c r="VD409" s="0"/>
      <c r="VE409" s="0"/>
      <c r="VF409" s="0"/>
      <c r="VG409" s="0"/>
      <c r="VH409" s="0"/>
      <c r="VI409" s="0"/>
      <c r="VJ409" s="0"/>
      <c r="VK409" s="0"/>
      <c r="VL409" s="0"/>
      <c r="VM409" s="0"/>
      <c r="VN409" s="0"/>
      <c r="VO409" s="0"/>
      <c r="VP409" s="0"/>
      <c r="VQ409" s="0"/>
      <c r="VR409" s="0"/>
      <c r="VS409" s="0"/>
      <c r="VT409" s="0"/>
      <c r="VU409" s="0"/>
      <c r="VV409" s="0"/>
      <c r="VW409" s="0"/>
      <c r="VX409" s="0"/>
      <c r="VY409" s="0"/>
      <c r="VZ409" s="0"/>
      <c r="WA409" s="0"/>
      <c r="WB409" s="0"/>
      <c r="WC409" s="0"/>
      <c r="WD409" s="0"/>
      <c r="WE409" s="0"/>
      <c r="WF409" s="0"/>
      <c r="WG409" s="0"/>
      <c r="WH409" s="0"/>
      <c r="WI409" s="0"/>
      <c r="WJ409" s="0"/>
      <c r="WK409" s="0"/>
      <c r="WL409" s="0"/>
      <c r="WM409" s="0"/>
      <c r="WN409" s="0"/>
      <c r="WO409" s="0"/>
      <c r="WP409" s="0"/>
      <c r="WQ409" s="0"/>
      <c r="WR409" s="0"/>
      <c r="WS409" s="0"/>
      <c r="WT409" s="0"/>
      <c r="WU409" s="0"/>
      <c r="WV409" s="0"/>
      <c r="WW409" s="0"/>
      <c r="WX409" s="0"/>
      <c r="WY409" s="0"/>
      <c r="WZ409" s="0"/>
      <c r="XA409" s="0"/>
      <c r="XB409" s="0"/>
      <c r="XC409" s="0"/>
      <c r="XD409" s="0"/>
      <c r="XE409" s="0"/>
      <c r="XF409" s="0"/>
      <c r="XG409" s="0"/>
      <c r="XH409" s="0"/>
      <c r="XI409" s="0"/>
      <c r="XJ409" s="0"/>
      <c r="XK409" s="0"/>
      <c r="XL409" s="0"/>
      <c r="XM409" s="0"/>
      <c r="XN409" s="0"/>
      <c r="XO409" s="0"/>
      <c r="XP409" s="0"/>
      <c r="XQ409" s="0"/>
      <c r="XR409" s="0"/>
      <c r="XS409" s="0"/>
      <c r="XT409" s="0"/>
      <c r="XU409" s="0"/>
      <c r="XV409" s="0"/>
      <c r="XW409" s="0"/>
      <c r="XX409" s="0"/>
      <c r="XY409" s="0"/>
      <c r="XZ409" s="0"/>
      <c r="YA409" s="0"/>
      <c r="YB409" s="0"/>
      <c r="YC409" s="0"/>
      <c r="YD409" s="0"/>
      <c r="YE409" s="0"/>
      <c r="YF409" s="0"/>
      <c r="YG409" s="0"/>
      <c r="YH409" s="0"/>
      <c r="YI409" s="0"/>
      <c r="YJ409" s="0"/>
      <c r="YK409" s="0"/>
      <c r="YL409" s="0"/>
      <c r="YM409" s="0"/>
      <c r="YN409" s="0"/>
      <c r="YO409" s="0"/>
      <c r="YP409" s="0"/>
      <c r="YQ409" s="0"/>
      <c r="YR409" s="0"/>
      <c r="YS409" s="0"/>
      <c r="YT409" s="0"/>
      <c r="YU409" s="0"/>
      <c r="YV409" s="0"/>
      <c r="YW409" s="0"/>
      <c r="YX409" s="0"/>
      <c r="YY409" s="0"/>
      <c r="YZ409" s="0"/>
      <c r="ZA409" s="0"/>
      <c r="ZB409" s="0"/>
      <c r="ZC409" s="0"/>
      <c r="ZD409" s="0"/>
      <c r="ZE409" s="0"/>
      <c r="ZF409" s="0"/>
      <c r="ZG409" s="0"/>
      <c r="ZH409" s="0"/>
      <c r="ZI409" s="0"/>
      <c r="ZJ409" s="0"/>
      <c r="ZK409" s="0"/>
      <c r="ZL409" s="0"/>
      <c r="ZM409" s="0"/>
      <c r="ZN409" s="0"/>
      <c r="ZO409" s="0"/>
      <c r="ZP409" s="0"/>
      <c r="ZQ409" s="0"/>
      <c r="ZR409" s="0"/>
      <c r="ZS409" s="0"/>
      <c r="ZT409" s="0"/>
      <c r="ZU409" s="0"/>
      <c r="ZV409" s="0"/>
      <c r="ZW409" s="0"/>
      <c r="ZX409" s="0"/>
      <c r="ZY409" s="0"/>
      <c r="ZZ409" s="0"/>
      <c r="AAA409" s="0"/>
      <c r="AAB409" s="0"/>
      <c r="AAC409" s="0"/>
      <c r="AAD409" s="0"/>
      <c r="AAE409" s="0"/>
      <c r="AAF409" s="0"/>
      <c r="AAG409" s="0"/>
      <c r="AAH409" s="0"/>
      <c r="AAI409" s="0"/>
      <c r="AAJ409" s="0"/>
      <c r="AAK409" s="0"/>
      <c r="AAL409" s="0"/>
      <c r="AAM409" s="0"/>
      <c r="AAN409" s="0"/>
      <c r="AAO409" s="0"/>
      <c r="AAP409" s="0"/>
      <c r="AAQ409" s="0"/>
      <c r="AAR409" s="0"/>
      <c r="AAS409" s="0"/>
      <c r="AAT409" s="0"/>
      <c r="AAU409" s="0"/>
      <c r="AAV409" s="0"/>
      <c r="AAW409" s="0"/>
      <c r="AAX409" s="0"/>
      <c r="AAY409" s="0"/>
      <c r="AAZ409" s="0"/>
      <c r="ABA409" s="0"/>
      <c r="ABB409" s="0"/>
      <c r="ABC409" s="0"/>
      <c r="ABD409" s="0"/>
      <c r="ABE409" s="0"/>
      <c r="ABF409" s="0"/>
      <c r="ABG409" s="0"/>
      <c r="ABH409" s="0"/>
      <c r="ABI409" s="0"/>
      <c r="ABJ409" s="0"/>
      <c r="ABK409" s="0"/>
      <c r="ABL409" s="0"/>
      <c r="ABM409" s="0"/>
      <c r="ABN409" s="0"/>
      <c r="ABO409" s="0"/>
      <c r="ABP409" s="0"/>
      <c r="ABQ409" s="0"/>
      <c r="ABR409" s="0"/>
      <c r="ABS409" s="0"/>
      <c r="ABT409" s="0"/>
      <c r="ABU409" s="0"/>
      <c r="ABV409" s="0"/>
      <c r="ABW409" s="0"/>
      <c r="ABX409" s="0"/>
      <c r="ABY409" s="0"/>
      <c r="ABZ409" s="0"/>
      <c r="ACA409" s="0"/>
      <c r="ACB409" s="0"/>
      <c r="ACC409" s="0"/>
      <c r="ACD409" s="0"/>
      <c r="ACE409" s="0"/>
      <c r="ACF409" s="0"/>
      <c r="ACG409" s="0"/>
      <c r="ACH409" s="0"/>
      <c r="ACI409" s="0"/>
      <c r="ACJ409" s="0"/>
      <c r="ACK409" s="0"/>
      <c r="ACL409" s="0"/>
      <c r="ACM409" s="0"/>
      <c r="ACN409" s="0"/>
      <c r="ACO409" s="0"/>
      <c r="ACP409" s="0"/>
      <c r="ACQ409" s="0"/>
      <c r="ACR409" s="0"/>
      <c r="ACS409" s="0"/>
      <c r="ACT409" s="0"/>
      <c r="ACU409" s="0"/>
      <c r="ACV409" s="0"/>
      <c r="ACW409" s="0"/>
      <c r="ACX409" s="0"/>
      <c r="ACY409" s="0"/>
      <c r="ACZ409" s="0"/>
      <c r="ADA409" s="0"/>
      <c r="ADB409" s="0"/>
      <c r="ADC409" s="0"/>
      <c r="ADD409" s="0"/>
      <c r="ADE409" s="0"/>
      <c r="ADF409" s="0"/>
      <c r="ADG409" s="0"/>
      <c r="ADH409" s="0"/>
      <c r="ADI409" s="0"/>
      <c r="ADJ409" s="0"/>
      <c r="ADK409" s="0"/>
      <c r="ADL409" s="0"/>
      <c r="ADM409" s="0"/>
      <c r="ADN409" s="0"/>
      <c r="ADO409" s="0"/>
      <c r="ADP409" s="0"/>
      <c r="ADQ409" s="0"/>
      <c r="ADR409" s="0"/>
      <c r="ADS409" s="0"/>
      <c r="ADT409" s="0"/>
      <c r="ADU409" s="0"/>
      <c r="ADV409" s="0"/>
      <c r="ADW409" s="0"/>
      <c r="ADX409" s="0"/>
      <c r="ADY409" s="0"/>
      <c r="ADZ409" s="0"/>
      <c r="AEA409" s="0"/>
      <c r="AEB409" s="0"/>
      <c r="AEC409" s="0"/>
    </row>
    <row r="410" customFormat="false" ht="15" hidden="false" customHeight="true" outlineLevel="0" collapsed="false">
      <c r="A410" s="0"/>
      <c r="B410" s="0"/>
      <c r="C410" s="232"/>
      <c r="D410" s="221"/>
      <c r="E410" s="257" t="s">
        <v>826</v>
      </c>
      <c r="F410" s="12" t="n">
        <f aca="false">SUMIF(B195:B219,"=1")/1</f>
        <v>5</v>
      </c>
      <c r="G410" s="12" t="n">
        <f aca="false">SUMIF(B195:B219,"=2")/2</f>
        <v>1</v>
      </c>
      <c r="H410" s="12" t="n">
        <f aca="false">SUMIF(B195:B219,"=3")/3</f>
        <v>19</v>
      </c>
      <c r="I410" s="12" t="n">
        <f aca="false">SUMIF(B195:B219,"=4")/4</f>
        <v>0</v>
      </c>
      <c r="J410" s="12" t="n">
        <f aca="false">SUMIF(B195:B219,"=5")/5</f>
        <v>0</v>
      </c>
      <c r="K410" s="6" t="n">
        <f aca="false">SUM(F410:J410)</f>
        <v>25</v>
      </c>
      <c r="L410" s="258"/>
      <c r="M410" s="259"/>
      <c r="N410" s="262"/>
      <c r="O410" s="260"/>
      <c r="P410" s="255" t="n">
        <v>1970</v>
      </c>
      <c r="Q410" s="256"/>
      <c r="R410" s="182"/>
      <c r="S410" s="264"/>
      <c r="T410" s="265"/>
      <c r="U410" s="264"/>
      <c r="V410" s="264"/>
      <c r="W410" s="264"/>
      <c r="X410" s="264"/>
      <c r="Y410" s="264"/>
      <c r="Z410" s="264"/>
      <c r="AA410" s="264"/>
      <c r="AB410" s="266"/>
      <c r="AC410" s="0"/>
      <c r="AD410" s="0"/>
      <c r="AE410" s="0"/>
      <c r="AF410" s="0"/>
      <c r="AG410" s="0"/>
      <c r="AH410" s="0"/>
      <c r="AI410" s="0"/>
      <c r="AJ410" s="0"/>
      <c r="AK410" s="0"/>
      <c r="AL410" s="0"/>
      <c r="AM410" s="0"/>
      <c r="AN410" s="0"/>
      <c r="AO410" s="0"/>
      <c r="AP410" s="0"/>
      <c r="AQ410" s="0"/>
      <c r="AR410" s="0"/>
      <c r="AS410" s="0"/>
      <c r="AT410" s="0"/>
      <c r="AU410" s="0"/>
      <c r="AV410" s="0"/>
      <c r="AW410" s="0"/>
      <c r="AX410" s="0"/>
      <c r="AY410" s="0"/>
      <c r="AZ410" s="0"/>
      <c r="BA410" s="0"/>
      <c r="BB410" s="0"/>
      <c r="BC410" s="0"/>
      <c r="BD410" s="0"/>
      <c r="BE410" s="0"/>
      <c r="BF410" s="0"/>
      <c r="BG410" s="0"/>
      <c r="BH410" s="0"/>
      <c r="BI410" s="0"/>
      <c r="BJ410" s="0"/>
      <c r="BK410" s="0"/>
      <c r="BL410" s="0"/>
      <c r="BM410" s="0"/>
      <c r="BN410" s="0"/>
      <c r="BO410" s="0"/>
      <c r="BP410" s="0"/>
      <c r="BQ410" s="0"/>
      <c r="BR410" s="0"/>
      <c r="BS410" s="0"/>
      <c r="BT410" s="0"/>
      <c r="BU410" s="0"/>
      <c r="BV410" s="0"/>
      <c r="BW410" s="0"/>
      <c r="BX410" s="0"/>
      <c r="BY410" s="0"/>
      <c r="BZ410" s="0"/>
      <c r="CA410" s="0"/>
      <c r="CB410" s="0"/>
      <c r="CC410" s="0"/>
      <c r="CD410" s="0"/>
      <c r="CE410" s="0"/>
      <c r="CF410" s="0"/>
      <c r="CG410" s="0"/>
      <c r="CH410" s="0"/>
      <c r="CI410" s="0"/>
      <c r="CJ410" s="0"/>
      <c r="CK410" s="0"/>
      <c r="CL410" s="0"/>
      <c r="CM410" s="0"/>
      <c r="CN410" s="0"/>
      <c r="CO410" s="0"/>
      <c r="CP410" s="0"/>
      <c r="CQ410" s="0"/>
      <c r="CR410" s="0"/>
      <c r="CS410" s="0"/>
      <c r="CT410" s="0"/>
      <c r="CU410" s="0"/>
      <c r="CV410" s="0"/>
      <c r="CW410" s="0"/>
      <c r="CX410" s="0"/>
      <c r="CY410" s="0"/>
      <c r="CZ410" s="0"/>
      <c r="DA410" s="0"/>
      <c r="DB410" s="0"/>
      <c r="DC410" s="0"/>
      <c r="DD410" s="0"/>
      <c r="DE410" s="0"/>
      <c r="DF410" s="0"/>
      <c r="DG410" s="0"/>
      <c r="DH410" s="0"/>
      <c r="DI410" s="0"/>
      <c r="DJ410" s="0"/>
      <c r="DK410" s="0"/>
      <c r="DL410" s="0"/>
      <c r="DM410" s="0"/>
      <c r="DN410" s="0"/>
      <c r="DO410" s="0"/>
      <c r="DP410" s="0"/>
      <c r="DQ410" s="0"/>
      <c r="DR410" s="0"/>
      <c r="DS410" s="0"/>
      <c r="DT410" s="0"/>
      <c r="DU410" s="0"/>
      <c r="DV410" s="0"/>
      <c r="DW410" s="0"/>
      <c r="DX410" s="0"/>
      <c r="DY410" s="0"/>
      <c r="DZ410" s="0"/>
      <c r="EA410" s="0"/>
      <c r="EB410" s="0"/>
      <c r="EC410" s="0"/>
      <c r="ED410" s="0"/>
      <c r="EE410" s="0"/>
      <c r="EF410" s="0"/>
      <c r="EG410" s="0"/>
      <c r="EH410" s="0"/>
      <c r="EI410" s="0"/>
      <c r="EJ410" s="0"/>
      <c r="EK410" s="0"/>
      <c r="EL410" s="0"/>
      <c r="EM410" s="0"/>
      <c r="EN410" s="0"/>
      <c r="EO410" s="0"/>
      <c r="EP410" s="0"/>
      <c r="EQ410" s="0"/>
      <c r="ER410" s="0"/>
      <c r="ES410" s="0"/>
      <c r="ET410" s="0"/>
      <c r="EU410" s="0"/>
      <c r="EV410" s="0"/>
      <c r="EW410" s="0"/>
      <c r="EX410" s="0"/>
      <c r="EY410" s="0"/>
      <c r="EZ410" s="0"/>
      <c r="FA410" s="0"/>
      <c r="FB410" s="0"/>
      <c r="FC410" s="0"/>
      <c r="FD410" s="0"/>
      <c r="FE410" s="0"/>
      <c r="FF410" s="0"/>
      <c r="FG410" s="0"/>
      <c r="FH410" s="0"/>
      <c r="FI410" s="0"/>
      <c r="FJ410" s="0"/>
      <c r="FK410" s="0"/>
      <c r="FL410" s="0"/>
      <c r="FM410" s="0"/>
      <c r="FN410" s="0"/>
      <c r="FO410" s="0"/>
      <c r="FP410" s="0"/>
      <c r="FQ410" s="0"/>
      <c r="FR410" s="0"/>
      <c r="FS410" s="0"/>
      <c r="FT410" s="0"/>
      <c r="FU410" s="0"/>
      <c r="FV410" s="0"/>
      <c r="FW410" s="0"/>
      <c r="FX410" s="0"/>
      <c r="FY410" s="0"/>
      <c r="FZ410" s="0"/>
      <c r="GA410" s="0"/>
      <c r="GB410" s="0"/>
      <c r="GC410" s="0"/>
      <c r="GD410" s="0"/>
      <c r="GE410" s="0"/>
      <c r="GF410" s="0"/>
      <c r="GG410" s="0"/>
      <c r="GH410" s="0"/>
      <c r="GI410" s="0"/>
      <c r="GJ410" s="0"/>
      <c r="GK410" s="0"/>
      <c r="GL410" s="0"/>
      <c r="GM410" s="0"/>
      <c r="GN410" s="0"/>
      <c r="GO410" s="0"/>
      <c r="GP410" s="0"/>
      <c r="GQ410" s="0"/>
      <c r="GR410" s="0"/>
      <c r="GS410" s="0"/>
      <c r="GT410" s="0"/>
      <c r="GU410" s="0"/>
      <c r="GV410" s="0"/>
      <c r="GW410" s="0"/>
      <c r="GX410" s="0"/>
      <c r="GY410" s="0"/>
      <c r="GZ410" s="0"/>
      <c r="HA410" s="0"/>
      <c r="HB410" s="0"/>
      <c r="HC410" s="0"/>
      <c r="HD410" s="0"/>
      <c r="HE410" s="0"/>
      <c r="HF410" s="0"/>
      <c r="HG410" s="0"/>
      <c r="HH410" s="0"/>
      <c r="HI410" s="0"/>
      <c r="HJ410" s="0"/>
      <c r="HK410" s="0"/>
      <c r="HL410" s="0"/>
      <c r="HM410" s="0"/>
      <c r="HN410" s="0"/>
      <c r="HO410" s="0"/>
      <c r="HP410" s="0"/>
      <c r="HQ410" s="0"/>
      <c r="HR410" s="0"/>
      <c r="HS410" s="0"/>
      <c r="HT410" s="0"/>
      <c r="HU410" s="0"/>
      <c r="HV410" s="0"/>
      <c r="HW410" s="0"/>
      <c r="HX410" s="0"/>
      <c r="HY410" s="0"/>
      <c r="HZ410" s="0"/>
      <c r="IA410" s="0"/>
      <c r="IB410" s="0"/>
      <c r="IC410" s="0"/>
      <c r="ID410" s="0"/>
      <c r="IE410" s="0"/>
      <c r="IF410" s="0"/>
      <c r="IG410" s="0"/>
      <c r="IH410" s="0"/>
      <c r="II410" s="0"/>
      <c r="IJ410" s="0"/>
      <c r="IK410" s="0"/>
      <c r="IL410" s="0"/>
      <c r="IM410" s="0"/>
      <c r="IN410" s="0"/>
      <c r="IO410" s="0"/>
      <c r="IP410" s="0"/>
      <c r="IQ410" s="0"/>
      <c r="IR410" s="0"/>
      <c r="IS410" s="0"/>
      <c r="IT410" s="0"/>
      <c r="IU410" s="0"/>
      <c r="IV410" s="0"/>
      <c r="IW410" s="0"/>
      <c r="IX410" s="0"/>
      <c r="IY410" s="0"/>
      <c r="IZ410" s="0"/>
      <c r="JA410" s="0"/>
      <c r="JB410" s="0"/>
      <c r="JC410" s="0"/>
      <c r="JD410" s="0"/>
      <c r="JE410" s="0"/>
      <c r="JF410" s="0"/>
      <c r="JG410" s="0"/>
      <c r="JH410" s="0"/>
      <c r="JI410" s="0"/>
      <c r="JJ410" s="0"/>
      <c r="JK410" s="0"/>
      <c r="JL410" s="0"/>
      <c r="JM410" s="0"/>
      <c r="JN410" s="0"/>
      <c r="JO410" s="0"/>
      <c r="JP410" s="0"/>
      <c r="JQ410" s="0"/>
      <c r="JR410" s="0"/>
      <c r="JS410" s="0"/>
      <c r="JT410" s="0"/>
      <c r="JU410" s="0"/>
      <c r="JV410" s="0"/>
      <c r="JW410" s="0"/>
      <c r="JX410" s="0"/>
      <c r="JY410" s="0"/>
      <c r="JZ410" s="0"/>
      <c r="KA410" s="0"/>
      <c r="KB410" s="0"/>
      <c r="KC410" s="0"/>
      <c r="KD410" s="0"/>
      <c r="KE410" s="0"/>
      <c r="KF410" s="0"/>
      <c r="KG410" s="0"/>
      <c r="KH410" s="0"/>
      <c r="KI410" s="0"/>
      <c r="KJ410" s="0"/>
      <c r="KK410" s="0"/>
      <c r="KL410" s="0"/>
      <c r="KM410" s="0"/>
      <c r="KN410" s="0"/>
      <c r="KO410" s="0"/>
      <c r="KP410" s="0"/>
      <c r="KQ410" s="0"/>
      <c r="KR410" s="0"/>
      <c r="KS410" s="0"/>
      <c r="KT410" s="0"/>
      <c r="KU410" s="0"/>
      <c r="KV410" s="0"/>
      <c r="KW410" s="0"/>
      <c r="KX410" s="0"/>
      <c r="KY410" s="0"/>
      <c r="KZ410" s="0"/>
      <c r="LA410" s="0"/>
      <c r="LB410" s="0"/>
      <c r="LC410" s="0"/>
      <c r="LD410" s="0"/>
      <c r="LE410" s="0"/>
      <c r="LF410" s="0"/>
      <c r="LG410" s="0"/>
      <c r="LH410" s="0"/>
      <c r="LI410" s="0"/>
      <c r="LJ410" s="0"/>
      <c r="LK410" s="0"/>
      <c r="LL410" s="0"/>
      <c r="LM410" s="0"/>
      <c r="LN410" s="0"/>
      <c r="LO410" s="0"/>
      <c r="LP410" s="0"/>
      <c r="LQ410" s="0"/>
      <c r="LR410" s="0"/>
      <c r="LS410" s="0"/>
      <c r="LT410" s="0"/>
      <c r="LU410" s="0"/>
      <c r="LV410" s="0"/>
      <c r="LW410" s="0"/>
      <c r="LX410" s="0"/>
      <c r="LY410" s="0"/>
      <c r="LZ410" s="0"/>
      <c r="MA410" s="0"/>
      <c r="MB410" s="0"/>
      <c r="MC410" s="0"/>
      <c r="MD410" s="0"/>
      <c r="ME410" s="0"/>
      <c r="MF410" s="0"/>
      <c r="MG410" s="0"/>
      <c r="MH410" s="0"/>
      <c r="MI410" s="0"/>
      <c r="MJ410" s="0"/>
      <c r="MK410" s="0"/>
      <c r="ML410" s="0"/>
      <c r="MM410" s="0"/>
      <c r="MN410" s="0"/>
      <c r="MO410" s="0"/>
      <c r="MP410" s="0"/>
      <c r="MQ410" s="0"/>
      <c r="MR410" s="0"/>
      <c r="MS410" s="0"/>
      <c r="MT410" s="0"/>
      <c r="MU410" s="0"/>
      <c r="MV410" s="0"/>
      <c r="MW410" s="0"/>
      <c r="MX410" s="0"/>
      <c r="MY410" s="0"/>
      <c r="MZ410" s="0"/>
      <c r="NA410" s="0"/>
      <c r="NB410" s="0"/>
      <c r="NC410" s="0"/>
      <c r="ND410" s="0"/>
      <c r="NE410" s="0"/>
      <c r="NF410" s="0"/>
      <c r="NG410" s="0"/>
      <c r="NH410" s="0"/>
      <c r="NI410" s="0"/>
      <c r="NJ410" s="0"/>
      <c r="NK410" s="0"/>
      <c r="NL410" s="0"/>
      <c r="NM410" s="0"/>
      <c r="NN410" s="0"/>
      <c r="NO410" s="0"/>
      <c r="NP410" s="0"/>
      <c r="NQ410" s="0"/>
      <c r="NR410" s="0"/>
      <c r="NS410" s="0"/>
      <c r="NT410" s="0"/>
      <c r="NU410" s="0"/>
      <c r="NV410" s="0"/>
      <c r="NW410" s="0"/>
      <c r="NX410" s="0"/>
      <c r="NY410" s="0"/>
      <c r="NZ410" s="0"/>
      <c r="OA410" s="0"/>
      <c r="OB410" s="0"/>
      <c r="OC410" s="0"/>
      <c r="OD410" s="0"/>
      <c r="OE410" s="0"/>
      <c r="OF410" s="0"/>
      <c r="OG410" s="0"/>
      <c r="OH410" s="0"/>
      <c r="OI410" s="0"/>
      <c r="OJ410" s="0"/>
      <c r="OK410" s="0"/>
      <c r="OL410" s="0"/>
      <c r="OM410" s="0"/>
      <c r="ON410" s="0"/>
      <c r="OO410" s="0"/>
      <c r="OP410" s="0"/>
      <c r="OQ410" s="0"/>
      <c r="OR410" s="0"/>
      <c r="OS410" s="0"/>
      <c r="OT410" s="0"/>
      <c r="OU410" s="0"/>
      <c r="OV410" s="0"/>
      <c r="OW410" s="0"/>
      <c r="OX410" s="0"/>
      <c r="OY410" s="0"/>
      <c r="OZ410" s="0"/>
      <c r="PA410" s="0"/>
      <c r="PB410" s="0"/>
      <c r="PC410" s="0"/>
      <c r="PD410" s="0"/>
      <c r="PE410" s="0"/>
      <c r="PF410" s="0"/>
      <c r="PG410" s="0"/>
      <c r="PH410" s="0"/>
      <c r="PI410" s="0"/>
      <c r="PJ410" s="0"/>
      <c r="PK410" s="0"/>
      <c r="PL410" s="0"/>
      <c r="PM410" s="0"/>
      <c r="PN410" s="0"/>
      <c r="PO410" s="0"/>
      <c r="PP410" s="0"/>
      <c r="PQ410" s="0"/>
      <c r="PR410" s="0"/>
      <c r="PS410" s="0"/>
      <c r="PT410" s="0"/>
      <c r="PU410" s="0"/>
      <c r="PV410" s="0"/>
      <c r="PW410" s="0"/>
      <c r="PX410" s="0"/>
      <c r="PY410" s="0"/>
      <c r="PZ410" s="0"/>
      <c r="QA410" s="0"/>
      <c r="QB410" s="0"/>
      <c r="QC410" s="0"/>
      <c r="QD410" s="0"/>
      <c r="QE410" s="0"/>
      <c r="QF410" s="0"/>
      <c r="QG410" s="0"/>
      <c r="QH410" s="0"/>
      <c r="QI410" s="0"/>
      <c r="QJ410" s="0"/>
      <c r="QK410" s="0"/>
      <c r="QL410" s="0"/>
      <c r="QM410" s="0"/>
      <c r="QN410" s="0"/>
      <c r="QO410" s="0"/>
      <c r="QP410" s="0"/>
      <c r="QQ410" s="0"/>
      <c r="QR410" s="0"/>
      <c r="QS410" s="0"/>
      <c r="QT410" s="0"/>
      <c r="QU410" s="0"/>
      <c r="QV410" s="0"/>
      <c r="QW410" s="0"/>
      <c r="QX410" s="0"/>
      <c r="QY410" s="0"/>
      <c r="QZ410" s="0"/>
      <c r="RA410" s="0"/>
      <c r="RB410" s="0"/>
      <c r="RC410" s="0"/>
      <c r="RD410" s="0"/>
      <c r="RE410" s="0"/>
      <c r="RF410" s="0"/>
      <c r="RG410" s="0"/>
      <c r="RH410" s="0"/>
      <c r="RI410" s="0"/>
      <c r="RJ410" s="0"/>
      <c r="RK410" s="0"/>
      <c r="RL410" s="0"/>
      <c r="RM410" s="0"/>
      <c r="RN410" s="0"/>
      <c r="RO410" s="0"/>
      <c r="RP410" s="0"/>
      <c r="RQ410" s="0"/>
      <c r="RR410" s="0"/>
      <c r="RS410" s="0"/>
      <c r="RT410" s="0"/>
      <c r="RU410" s="0"/>
      <c r="RV410" s="0"/>
      <c r="RW410" s="0"/>
      <c r="RX410" s="0"/>
      <c r="RY410" s="0"/>
      <c r="RZ410" s="0"/>
      <c r="SA410" s="0"/>
      <c r="SB410" s="0"/>
      <c r="SC410" s="0"/>
      <c r="SD410" s="0"/>
      <c r="SE410" s="0"/>
      <c r="SF410" s="0"/>
      <c r="SG410" s="0"/>
      <c r="SH410" s="0"/>
      <c r="SI410" s="0"/>
      <c r="SJ410" s="0"/>
      <c r="SK410" s="0"/>
      <c r="SL410" s="0"/>
      <c r="SM410" s="0"/>
      <c r="SN410" s="0"/>
      <c r="SO410" s="0"/>
      <c r="SP410" s="0"/>
      <c r="SQ410" s="0"/>
      <c r="SR410" s="0"/>
      <c r="SS410" s="0"/>
      <c r="ST410" s="0"/>
      <c r="SU410" s="0"/>
      <c r="SV410" s="0"/>
      <c r="SW410" s="0"/>
      <c r="SX410" s="0"/>
      <c r="SY410" s="0"/>
      <c r="SZ410" s="0"/>
      <c r="TA410" s="0"/>
      <c r="TB410" s="0"/>
      <c r="TC410" s="0"/>
      <c r="TD410" s="0"/>
      <c r="TE410" s="0"/>
      <c r="TF410" s="0"/>
      <c r="TG410" s="0"/>
      <c r="TH410" s="0"/>
      <c r="TI410" s="0"/>
      <c r="TJ410" s="0"/>
      <c r="TK410" s="0"/>
      <c r="TL410" s="0"/>
      <c r="TM410" s="0"/>
      <c r="TN410" s="0"/>
      <c r="TO410" s="0"/>
      <c r="TP410" s="0"/>
      <c r="TQ410" s="0"/>
      <c r="TR410" s="0"/>
      <c r="TS410" s="0"/>
      <c r="TT410" s="0"/>
      <c r="TU410" s="0"/>
      <c r="TV410" s="0"/>
      <c r="TW410" s="0"/>
      <c r="TX410" s="0"/>
      <c r="TY410" s="0"/>
      <c r="TZ410" s="0"/>
      <c r="UA410" s="0"/>
      <c r="UB410" s="0"/>
      <c r="UC410" s="0"/>
      <c r="UD410" s="0"/>
      <c r="UE410" s="0"/>
      <c r="UF410" s="0"/>
      <c r="UG410" s="0"/>
      <c r="UH410" s="0"/>
      <c r="UI410" s="0"/>
      <c r="UJ410" s="0"/>
      <c r="UK410" s="0"/>
      <c r="UL410" s="0"/>
      <c r="UM410" s="0"/>
      <c r="UN410" s="0"/>
      <c r="UO410" s="0"/>
      <c r="UP410" s="0"/>
      <c r="UQ410" s="0"/>
      <c r="UR410" s="0"/>
      <c r="US410" s="0"/>
      <c r="UT410" s="0"/>
      <c r="UU410" s="0"/>
      <c r="UV410" s="0"/>
      <c r="UW410" s="0"/>
      <c r="UX410" s="0"/>
      <c r="UY410" s="0"/>
      <c r="UZ410" s="0"/>
      <c r="VA410" s="0"/>
      <c r="VB410" s="0"/>
      <c r="VC410" s="0"/>
      <c r="VD410" s="0"/>
      <c r="VE410" s="0"/>
      <c r="VF410" s="0"/>
      <c r="VG410" s="0"/>
      <c r="VH410" s="0"/>
      <c r="VI410" s="0"/>
      <c r="VJ410" s="0"/>
      <c r="VK410" s="0"/>
      <c r="VL410" s="0"/>
      <c r="VM410" s="0"/>
      <c r="VN410" s="0"/>
      <c r="VO410" s="0"/>
      <c r="VP410" s="0"/>
      <c r="VQ410" s="0"/>
      <c r="VR410" s="0"/>
      <c r="VS410" s="0"/>
      <c r="VT410" s="0"/>
      <c r="VU410" s="0"/>
      <c r="VV410" s="0"/>
      <c r="VW410" s="0"/>
      <c r="VX410" s="0"/>
      <c r="VY410" s="0"/>
      <c r="VZ410" s="0"/>
      <c r="WA410" s="0"/>
      <c r="WB410" s="0"/>
      <c r="WC410" s="0"/>
      <c r="WD410" s="0"/>
      <c r="WE410" s="0"/>
      <c r="WF410" s="0"/>
      <c r="WG410" s="0"/>
      <c r="WH410" s="0"/>
      <c r="WI410" s="0"/>
      <c r="WJ410" s="0"/>
      <c r="WK410" s="0"/>
      <c r="WL410" s="0"/>
      <c r="WM410" s="0"/>
      <c r="WN410" s="0"/>
      <c r="WO410" s="0"/>
      <c r="WP410" s="0"/>
      <c r="WQ410" s="0"/>
      <c r="WR410" s="0"/>
      <c r="WS410" s="0"/>
      <c r="WT410" s="0"/>
      <c r="WU410" s="0"/>
      <c r="WV410" s="0"/>
      <c r="WW410" s="0"/>
      <c r="WX410" s="0"/>
      <c r="WY410" s="0"/>
      <c r="WZ410" s="0"/>
      <c r="XA410" s="0"/>
      <c r="XB410" s="0"/>
      <c r="XC410" s="0"/>
      <c r="XD410" s="0"/>
      <c r="XE410" s="0"/>
      <c r="XF410" s="0"/>
      <c r="XG410" s="0"/>
      <c r="XH410" s="0"/>
      <c r="XI410" s="0"/>
      <c r="XJ410" s="0"/>
      <c r="XK410" s="0"/>
      <c r="XL410" s="0"/>
      <c r="XM410" s="0"/>
      <c r="XN410" s="0"/>
      <c r="XO410" s="0"/>
      <c r="XP410" s="0"/>
      <c r="XQ410" s="0"/>
      <c r="XR410" s="0"/>
      <c r="XS410" s="0"/>
      <c r="XT410" s="0"/>
      <c r="XU410" s="0"/>
      <c r="XV410" s="0"/>
      <c r="XW410" s="0"/>
      <c r="XX410" s="0"/>
      <c r="XY410" s="0"/>
      <c r="XZ410" s="0"/>
      <c r="YA410" s="0"/>
      <c r="YB410" s="0"/>
      <c r="YC410" s="0"/>
      <c r="YD410" s="0"/>
      <c r="YE410" s="0"/>
      <c r="YF410" s="0"/>
      <c r="YG410" s="0"/>
      <c r="YH410" s="0"/>
      <c r="YI410" s="0"/>
      <c r="YJ410" s="0"/>
      <c r="YK410" s="0"/>
      <c r="YL410" s="0"/>
      <c r="YM410" s="0"/>
      <c r="YN410" s="0"/>
      <c r="YO410" s="0"/>
      <c r="YP410" s="0"/>
      <c r="YQ410" s="0"/>
      <c r="YR410" s="0"/>
      <c r="YS410" s="0"/>
      <c r="YT410" s="0"/>
      <c r="YU410" s="0"/>
      <c r="YV410" s="0"/>
      <c r="YW410" s="0"/>
      <c r="YX410" s="0"/>
      <c r="YY410" s="0"/>
      <c r="YZ410" s="0"/>
      <c r="ZA410" s="0"/>
      <c r="ZB410" s="0"/>
      <c r="ZC410" s="0"/>
      <c r="ZD410" s="0"/>
      <c r="ZE410" s="0"/>
      <c r="ZF410" s="0"/>
      <c r="ZG410" s="0"/>
      <c r="ZH410" s="0"/>
      <c r="ZI410" s="0"/>
      <c r="ZJ410" s="0"/>
      <c r="ZK410" s="0"/>
      <c r="ZL410" s="0"/>
      <c r="ZM410" s="0"/>
      <c r="ZN410" s="0"/>
      <c r="ZO410" s="0"/>
      <c r="ZP410" s="0"/>
      <c r="ZQ410" s="0"/>
      <c r="ZR410" s="0"/>
      <c r="ZS410" s="0"/>
      <c r="ZT410" s="0"/>
      <c r="ZU410" s="0"/>
      <c r="ZV410" s="0"/>
      <c r="ZW410" s="0"/>
      <c r="ZX410" s="0"/>
      <c r="ZY410" s="0"/>
      <c r="ZZ410" s="0"/>
      <c r="AAA410" s="0"/>
      <c r="AAB410" s="0"/>
      <c r="AAC410" s="0"/>
      <c r="AAD410" s="0"/>
      <c r="AAE410" s="0"/>
      <c r="AAF410" s="0"/>
      <c r="AAG410" s="0"/>
      <c r="AAH410" s="0"/>
      <c r="AAI410" s="0"/>
      <c r="AAJ410" s="0"/>
      <c r="AAK410" s="0"/>
      <c r="AAL410" s="0"/>
      <c r="AAM410" s="0"/>
      <c r="AAN410" s="0"/>
      <c r="AAO410" s="0"/>
      <c r="AAP410" s="0"/>
      <c r="AAQ410" s="0"/>
      <c r="AAR410" s="0"/>
      <c r="AAS410" s="0"/>
      <c r="AAT410" s="0"/>
      <c r="AAU410" s="0"/>
      <c r="AAV410" s="0"/>
      <c r="AAW410" s="0"/>
      <c r="AAX410" s="0"/>
      <c r="AAY410" s="0"/>
      <c r="AAZ410" s="0"/>
      <c r="ABA410" s="0"/>
      <c r="ABB410" s="0"/>
      <c r="ABC410" s="0"/>
      <c r="ABD410" s="0"/>
      <c r="ABE410" s="0"/>
      <c r="ABF410" s="0"/>
      <c r="ABG410" s="0"/>
      <c r="ABH410" s="0"/>
      <c r="ABI410" s="0"/>
      <c r="ABJ410" s="0"/>
      <c r="ABK410" s="0"/>
      <c r="ABL410" s="0"/>
      <c r="ABM410" s="0"/>
      <c r="ABN410" s="0"/>
      <c r="ABO410" s="0"/>
      <c r="ABP410" s="0"/>
      <c r="ABQ410" s="0"/>
      <c r="ABR410" s="0"/>
      <c r="ABS410" s="0"/>
      <c r="ABT410" s="0"/>
      <c r="ABU410" s="0"/>
      <c r="ABV410" s="0"/>
      <c r="ABW410" s="0"/>
      <c r="ABX410" s="0"/>
      <c r="ABY410" s="0"/>
      <c r="ABZ410" s="0"/>
      <c r="ACA410" s="0"/>
      <c r="ACB410" s="0"/>
      <c r="ACC410" s="0"/>
      <c r="ACD410" s="0"/>
      <c r="ACE410" s="0"/>
      <c r="ACF410" s="0"/>
      <c r="ACG410" s="0"/>
      <c r="ACH410" s="0"/>
      <c r="ACI410" s="0"/>
      <c r="ACJ410" s="0"/>
      <c r="ACK410" s="0"/>
      <c r="ACL410" s="0"/>
      <c r="ACM410" s="0"/>
      <c r="ACN410" s="0"/>
      <c r="ACO410" s="0"/>
      <c r="ACP410" s="0"/>
      <c r="ACQ410" s="0"/>
      <c r="ACR410" s="0"/>
      <c r="ACS410" s="0"/>
      <c r="ACT410" s="0"/>
      <c r="ACU410" s="0"/>
      <c r="ACV410" s="0"/>
      <c r="ACW410" s="0"/>
      <c r="ACX410" s="0"/>
      <c r="ACY410" s="0"/>
      <c r="ACZ410" s="0"/>
      <c r="ADA410" s="0"/>
      <c r="ADB410" s="0"/>
      <c r="ADC410" s="0"/>
      <c r="ADD410" s="0"/>
      <c r="ADE410" s="0"/>
      <c r="ADF410" s="0"/>
      <c r="ADG410" s="0"/>
      <c r="ADH410" s="0"/>
      <c r="ADI410" s="0"/>
      <c r="ADJ410" s="0"/>
      <c r="ADK410" s="0"/>
      <c r="ADL410" s="0"/>
      <c r="ADM410" s="0"/>
      <c r="ADN410" s="0"/>
      <c r="ADO410" s="0"/>
      <c r="ADP410" s="0"/>
      <c r="ADQ410" s="0"/>
      <c r="ADR410" s="0"/>
      <c r="ADS410" s="0"/>
      <c r="ADT410" s="0"/>
      <c r="ADU410" s="0"/>
      <c r="ADV410" s="0"/>
      <c r="ADW410" s="0"/>
      <c r="ADX410" s="0"/>
      <c r="ADY410" s="0"/>
      <c r="ADZ410" s="0"/>
      <c r="AEA410" s="0"/>
      <c r="AEB410" s="0"/>
      <c r="AEC410" s="0"/>
    </row>
    <row r="411" customFormat="false" ht="15" hidden="false" customHeight="true" outlineLevel="0" collapsed="false">
      <c r="A411" s="0"/>
      <c r="B411" s="0"/>
      <c r="C411" s="232"/>
      <c r="D411" s="221"/>
      <c r="E411" s="257" t="s">
        <v>827</v>
      </c>
      <c r="F411" s="12" t="n">
        <f aca="false">SUMIF(B164:B194,"=1")/1</f>
        <v>0</v>
      </c>
      <c r="G411" s="12" t="n">
        <f aca="false">SUMIF(B164:B194,"=2")/2</f>
        <v>7</v>
      </c>
      <c r="H411" s="12" t="n">
        <f aca="false">SUMIF(B164:B194,"=3")/3</f>
        <v>21</v>
      </c>
      <c r="I411" s="12" t="n">
        <f aca="false">SUMIF(B164:B194,"=4")/4</f>
        <v>0</v>
      </c>
      <c r="J411" s="12" t="n">
        <f aca="false">SUMIF(B164:B194,"=5")/5</f>
        <v>3</v>
      </c>
      <c r="K411" s="253" t="n">
        <f aca="false">SUM(F411:J411)</f>
        <v>31</v>
      </c>
      <c r="L411" s="285"/>
      <c r="M411" s="286"/>
      <c r="N411" s="287"/>
      <c r="O411" s="288"/>
      <c r="P411" s="255" t="n">
        <v>1975</v>
      </c>
      <c r="Q411" s="256"/>
      <c r="R411" s="182"/>
      <c r="S411" s="264"/>
      <c r="T411" s="265"/>
      <c r="U411" s="264"/>
      <c r="V411" s="264"/>
      <c r="W411" s="264"/>
      <c r="X411" s="264"/>
      <c r="Y411" s="264"/>
      <c r="Z411" s="264"/>
      <c r="AA411" s="264"/>
      <c r="AB411" s="266"/>
      <c r="AC411" s="0"/>
      <c r="AD411" s="0"/>
      <c r="AE411" s="0"/>
      <c r="AF411" s="0"/>
      <c r="AG411" s="0"/>
      <c r="AH411" s="0"/>
      <c r="AI411" s="0"/>
      <c r="AJ411" s="0"/>
      <c r="AK411" s="0"/>
      <c r="AL411" s="0"/>
      <c r="AM411" s="0"/>
      <c r="AN411" s="0"/>
      <c r="AO411" s="0"/>
      <c r="AP411" s="0"/>
      <c r="AQ411" s="0"/>
      <c r="AR411" s="0"/>
      <c r="AS411" s="0"/>
      <c r="AT411" s="0"/>
      <c r="AU411" s="0"/>
      <c r="AV411" s="0"/>
      <c r="AW411" s="0"/>
      <c r="AX411" s="0"/>
      <c r="AY411" s="0"/>
      <c r="AZ411" s="0"/>
      <c r="BA411" s="0"/>
      <c r="BB411" s="0"/>
      <c r="BC411" s="0"/>
      <c r="BD411" s="0"/>
      <c r="BE411" s="0"/>
      <c r="BF411" s="0"/>
      <c r="BG411" s="0"/>
      <c r="BH411" s="0"/>
      <c r="BI411" s="0"/>
      <c r="BJ411" s="0"/>
      <c r="BK411" s="0"/>
      <c r="BL411" s="0"/>
      <c r="BM411" s="0"/>
      <c r="BN411" s="0"/>
      <c r="BO411" s="0"/>
      <c r="BP411" s="0"/>
      <c r="BQ411" s="0"/>
      <c r="BR411" s="0"/>
      <c r="BS411" s="0"/>
      <c r="BT411" s="0"/>
      <c r="BU411" s="0"/>
      <c r="BV411" s="0"/>
      <c r="BW411" s="0"/>
      <c r="BX411" s="0"/>
      <c r="BY411" s="0"/>
      <c r="BZ411" s="0"/>
      <c r="CA411" s="0"/>
      <c r="CB411" s="0"/>
      <c r="CC411" s="0"/>
      <c r="CD411" s="0"/>
      <c r="CE411" s="0"/>
      <c r="CF411" s="0"/>
      <c r="CG411" s="0"/>
      <c r="CH411" s="0"/>
      <c r="CI411" s="0"/>
      <c r="CJ411" s="0"/>
      <c r="CK411" s="0"/>
      <c r="CL411" s="0"/>
      <c r="CM411" s="0"/>
      <c r="CN411" s="0"/>
      <c r="CO411" s="0"/>
      <c r="CP411" s="0"/>
      <c r="CQ411" s="0"/>
      <c r="CR411" s="0"/>
      <c r="CS411" s="0"/>
      <c r="CT411" s="0"/>
      <c r="CU411" s="0"/>
      <c r="CV411" s="0"/>
      <c r="CW411" s="0"/>
      <c r="CX411" s="0"/>
      <c r="CY411" s="0"/>
      <c r="CZ411" s="0"/>
      <c r="DA411" s="0"/>
      <c r="DB411" s="0"/>
      <c r="DC411" s="0"/>
      <c r="DD411" s="0"/>
      <c r="DE411" s="0"/>
      <c r="DF411" s="0"/>
      <c r="DG411" s="0"/>
      <c r="DH411" s="0"/>
      <c r="DI411" s="0"/>
      <c r="DJ411" s="0"/>
      <c r="DK411" s="0"/>
      <c r="DL411" s="0"/>
      <c r="DM411" s="0"/>
      <c r="DN411" s="0"/>
      <c r="DO411" s="0"/>
      <c r="DP411" s="0"/>
      <c r="DQ411" s="0"/>
      <c r="DR411" s="0"/>
      <c r="DS411" s="0"/>
      <c r="DT411" s="0"/>
      <c r="DU411" s="0"/>
      <c r="DV411" s="0"/>
      <c r="DW411" s="0"/>
      <c r="DX411" s="0"/>
      <c r="DY411" s="0"/>
      <c r="DZ411" s="0"/>
      <c r="EA411" s="0"/>
      <c r="EB411" s="0"/>
      <c r="EC411" s="0"/>
      <c r="ED411" s="0"/>
      <c r="EE411" s="0"/>
      <c r="EF411" s="0"/>
      <c r="EG411" s="0"/>
      <c r="EH411" s="0"/>
      <c r="EI411" s="0"/>
      <c r="EJ411" s="0"/>
      <c r="EK411" s="0"/>
      <c r="EL411" s="0"/>
      <c r="EM411" s="0"/>
      <c r="EN411" s="0"/>
      <c r="EO411" s="0"/>
      <c r="EP411" s="0"/>
      <c r="EQ411" s="0"/>
      <c r="ER411" s="0"/>
      <c r="ES411" s="0"/>
      <c r="ET411" s="0"/>
      <c r="EU411" s="0"/>
      <c r="EV411" s="0"/>
      <c r="EW411" s="0"/>
      <c r="EX411" s="0"/>
      <c r="EY411" s="0"/>
      <c r="EZ411" s="0"/>
      <c r="FA411" s="0"/>
      <c r="FB411" s="0"/>
      <c r="FC411" s="0"/>
      <c r="FD411" s="0"/>
      <c r="FE411" s="0"/>
      <c r="FF411" s="0"/>
      <c r="FG411" s="0"/>
      <c r="FH411" s="0"/>
      <c r="FI411" s="0"/>
      <c r="FJ411" s="0"/>
      <c r="FK411" s="0"/>
      <c r="FL411" s="0"/>
      <c r="FM411" s="0"/>
      <c r="FN411" s="0"/>
      <c r="FO411" s="0"/>
      <c r="FP411" s="0"/>
      <c r="FQ411" s="0"/>
      <c r="FR411" s="0"/>
      <c r="FS411" s="0"/>
      <c r="FT411" s="0"/>
      <c r="FU411" s="0"/>
      <c r="FV411" s="0"/>
      <c r="FW411" s="0"/>
      <c r="FX411" s="0"/>
      <c r="FY411" s="0"/>
      <c r="FZ411" s="0"/>
      <c r="GA411" s="0"/>
      <c r="GB411" s="0"/>
      <c r="GC411" s="0"/>
      <c r="GD411" s="0"/>
      <c r="GE411" s="0"/>
      <c r="GF411" s="0"/>
      <c r="GG411" s="0"/>
      <c r="GH411" s="0"/>
      <c r="GI411" s="0"/>
      <c r="GJ411" s="0"/>
      <c r="GK411" s="0"/>
      <c r="GL411" s="0"/>
      <c r="GM411" s="0"/>
      <c r="GN411" s="0"/>
      <c r="GO411" s="0"/>
      <c r="GP411" s="0"/>
      <c r="GQ411" s="0"/>
      <c r="GR411" s="0"/>
      <c r="GS411" s="0"/>
      <c r="GT411" s="0"/>
      <c r="GU411" s="0"/>
      <c r="GV411" s="0"/>
      <c r="GW411" s="0"/>
      <c r="GX411" s="0"/>
      <c r="GY411" s="0"/>
      <c r="GZ411" s="0"/>
      <c r="HA411" s="0"/>
      <c r="HB411" s="0"/>
      <c r="HC411" s="0"/>
      <c r="HD411" s="0"/>
      <c r="HE411" s="0"/>
      <c r="HF411" s="0"/>
      <c r="HG411" s="0"/>
      <c r="HH411" s="0"/>
      <c r="HI411" s="0"/>
      <c r="HJ411" s="0"/>
      <c r="HK411" s="0"/>
      <c r="HL411" s="0"/>
      <c r="HM411" s="0"/>
      <c r="HN411" s="0"/>
      <c r="HO411" s="0"/>
      <c r="HP411" s="0"/>
      <c r="HQ411" s="0"/>
      <c r="HR411" s="0"/>
      <c r="HS411" s="0"/>
      <c r="HT411" s="0"/>
      <c r="HU411" s="0"/>
      <c r="HV411" s="0"/>
      <c r="HW411" s="0"/>
      <c r="HX411" s="0"/>
      <c r="HY411" s="0"/>
      <c r="HZ411" s="0"/>
      <c r="IA411" s="0"/>
      <c r="IB411" s="0"/>
      <c r="IC411" s="0"/>
      <c r="ID411" s="0"/>
      <c r="IE411" s="0"/>
      <c r="IF411" s="0"/>
      <c r="IG411" s="0"/>
      <c r="IH411" s="0"/>
      <c r="II411" s="0"/>
      <c r="IJ411" s="0"/>
      <c r="IK411" s="0"/>
      <c r="IL411" s="0"/>
      <c r="IM411" s="0"/>
      <c r="IN411" s="0"/>
      <c r="IO411" s="0"/>
      <c r="IP411" s="0"/>
      <c r="IQ411" s="0"/>
      <c r="IR411" s="0"/>
      <c r="IS411" s="0"/>
      <c r="IT411" s="0"/>
      <c r="IU411" s="0"/>
      <c r="IV411" s="0"/>
      <c r="IW411" s="0"/>
      <c r="IX411" s="0"/>
      <c r="IY411" s="0"/>
      <c r="IZ411" s="0"/>
      <c r="JA411" s="0"/>
      <c r="JB411" s="0"/>
      <c r="JC411" s="0"/>
      <c r="JD411" s="0"/>
      <c r="JE411" s="0"/>
      <c r="JF411" s="0"/>
      <c r="JG411" s="0"/>
      <c r="JH411" s="0"/>
      <c r="JI411" s="0"/>
      <c r="JJ411" s="0"/>
      <c r="JK411" s="0"/>
      <c r="JL411" s="0"/>
      <c r="JM411" s="0"/>
      <c r="JN411" s="0"/>
      <c r="JO411" s="0"/>
      <c r="JP411" s="0"/>
      <c r="JQ411" s="0"/>
      <c r="JR411" s="0"/>
      <c r="JS411" s="0"/>
      <c r="JT411" s="0"/>
      <c r="JU411" s="0"/>
      <c r="JV411" s="0"/>
      <c r="JW411" s="0"/>
      <c r="JX411" s="0"/>
      <c r="JY411" s="0"/>
      <c r="JZ411" s="0"/>
      <c r="KA411" s="0"/>
      <c r="KB411" s="0"/>
      <c r="KC411" s="0"/>
      <c r="KD411" s="0"/>
      <c r="KE411" s="0"/>
      <c r="KF411" s="0"/>
      <c r="KG411" s="0"/>
      <c r="KH411" s="0"/>
      <c r="KI411" s="0"/>
      <c r="KJ411" s="0"/>
      <c r="KK411" s="0"/>
      <c r="KL411" s="0"/>
      <c r="KM411" s="0"/>
      <c r="KN411" s="0"/>
      <c r="KO411" s="0"/>
      <c r="KP411" s="0"/>
      <c r="KQ411" s="0"/>
      <c r="KR411" s="0"/>
      <c r="KS411" s="0"/>
      <c r="KT411" s="0"/>
      <c r="KU411" s="0"/>
      <c r="KV411" s="0"/>
      <c r="KW411" s="0"/>
      <c r="KX411" s="0"/>
      <c r="KY411" s="0"/>
      <c r="KZ411" s="0"/>
      <c r="LA411" s="0"/>
      <c r="LB411" s="0"/>
      <c r="LC411" s="0"/>
      <c r="LD411" s="0"/>
      <c r="LE411" s="0"/>
      <c r="LF411" s="0"/>
      <c r="LG411" s="0"/>
      <c r="LH411" s="0"/>
      <c r="LI411" s="0"/>
      <c r="LJ411" s="0"/>
      <c r="LK411" s="0"/>
      <c r="LL411" s="0"/>
      <c r="LM411" s="0"/>
      <c r="LN411" s="0"/>
      <c r="LO411" s="0"/>
      <c r="LP411" s="0"/>
      <c r="LQ411" s="0"/>
      <c r="LR411" s="0"/>
      <c r="LS411" s="0"/>
      <c r="LT411" s="0"/>
      <c r="LU411" s="0"/>
      <c r="LV411" s="0"/>
      <c r="LW411" s="0"/>
      <c r="LX411" s="0"/>
      <c r="LY411" s="0"/>
      <c r="LZ411" s="0"/>
      <c r="MA411" s="0"/>
      <c r="MB411" s="0"/>
      <c r="MC411" s="0"/>
      <c r="MD411" s="0"/>
      <c r="ME411" s="0"/>
      <c r="MF411" s="0"/>
      <c r="MG411" s="0"/>
      <c r="MH411" s="0"/>
      <c r="MI411" s="0"/>
      <c r="MJ411" s="0"/>
      <c r="MK411" s="0"/>
      <c r="ML411" s="0"/>
      <c r="MM411" s="0"/>
      <c r="MN411" s="0"/>
      <c r="MO411" s="0"/>
      <c r="MP411" s="0"/>
      <c r="MQ411" s="0"/>
      <c r="MR411" s="0"/>
      <c r="MS411" s="0"/>
      <c r="MT411" s="0"/>
      <c r="MU411" s="0"/>
      <c r="MV411" s="0"/>
      <c r="MW411" s="0"/>
      <c r="MX411" s="0"/>
      <c r="MY411" s="0"/>
      <c r="MZ411" s="0"/>
      <c r="NA411" s="0"/>
      <c r="NB411" s="0"/>
      <c r="NC411" s="0"/>
      <c r="ND411" s="0"/>
      <c r="NE411" s="0"/>
      <c r="NF411" s="0"/>
      <c r="NG411" s="0"/>
      <c r="NH411" s="0"/>
      <c r="NI411" s="0"/>
      <c r="NJ411" s="0"/>
      <c r="NK411" s="0"/>
      <c r="NL411" s="0"/>
      <c r="NM411" s="0"/>
      <c r="NN411" s="0"/>
      <c r="NO411" s="0"/>
      <c r="NP411" s="0"/>
      <c r="NQ411" s="0"/>
      <c r="NR411" s="0"/>
      <c r="NS411" s="0"/>
      <c r="NT411" s="0"/>
      <c r="NU411" s="0"/>
      <c r="NV411" s="0"/>
      <c r="NW411" s="0"/>
      <c r="NX411" s="0"/>
      <c r="NY411" s="0"/>
      <c r="NZ411" s="0"/>
      <c r="OA411" s="0"/>
      <c r="OB411" s="0"/>
      <c r="OC411" s="0"/>
      <c r="OD411" s="0"/>
      <c r="OE411" s="0"/>
      <c r="OF411" s="0"/>
      <c r="OG411" s="0"/>
      <c r="OH411" s="0"/>
      <c r="OI411" s="0"/>
      <c r="OJ411" s="0"/>
      <c r="OK411" s="0"/>
      <c r="OL411" s="0"/>
      <c r="OM411" s="0"/>
      <c r="ON411" s="0"/>
      <c r="OO411" s="0"/>
      <c r="OP411" s="0"/>
      <c r="OQ411" s="0"/>
      <c r="OR411" s="0"/>
      <c r="OS411" s="0"/>
      <c r="OT411" s="0"/>
      <c r="OU411" s="0"/>
      <c r="OV411" s="0"/>
      <c r="OW411" s="0"/>
      <c r="OX411" s="0"/>
      <c r="OY411" s="0"/>
      <c r="OZ411" s="0"/>
      <c r="PA411" s="0"/>
      <c r="PB411" s="0"/>
      <c r="PC411" s="0"/>
      <c r="PD411" s="0"/>
      <c r="PE411" s="0"/>
      <c r="PF411" s="0"/>
      <c r="PG411" s="0"/>
      <c r="PH411" s="0"/>
      <c r="PI411" s="0"/>
      <c r="PJ411" s="0"/>
      <c r="PK411" s="0"/>
      <c r="PL411" s="0"/>
      <c r="PM411" s="0"/>
      <c r="PN411" s="0"/>
      <c r="PO411" s="0"/>
      <c r="PP411" s="0"/>
      <c r="PQ411" s="0"/>
      <c r="PR411" s="0"/>
      <c r="PS411" s="0"/>
      <c r="PT411" s="0"/>
      <c r="PU411" s="0"/>
      <c r="PV411" s="0"/>
      <c r="PW411" s="0"/>
      <c r="PX411" s="0"/>
      <c r="PY411" s="0"/>
      <c r="PZ411" s="0"/>
      <c r="QA411" s="0"/>
      <c r="QB411" s="0"/>
      <c r="QC411" s="0"/>
      <c r="QD411" s="0"/>
      <c r="QE411" s="0"/>
      <c r="QF411" s="0"/>
      <c r="QG411" s="0"/>
      <c r="QH411" s="0"/>
      <c r="QI411" s="0"/>
      <c r="QJ411" s="0"/>
      <c r="QK411" s="0"/>
      <c r="QL411" s="0"/>
      <c r="QM411" s="0"/>
      <c r="QN411" s="0"/>
      <c r="QO411" s="0"/>
      <c r="QP411" s="0"/>
      <c r="QQ411" s="0"/>
      <c r="QR411" s="0"/>
      <c r="QS411" s="0"/>
      <c r="QT411" s="0"/>
      <c r="QU411" s="0"/>
      <c r="QV411" s="0"/>
      <c r="QW411" s="0"/>
      <c r="QX411" s="0"/>
      <c r="QY411" s="0"/>
      <c r="QZ411" s="0"/>
      <c r="RA411" s="0"/>
      <c r="RB411" s="0"/>
      <c r="RC411" s="0"/>
      <c r="RD411" s="0"/>
      <c r="RE411" s="0"/>
      <c r="RF411" s="0"/>
      <c r="RG411" s="0"/>
      <c r="RH411" s="0"/>
      <c r="RI411" s="0"/>
      <c r="RJ411" s="0"/>
      <c r="RK411" s="0"/>
      <c r="RL411" s="0"/>
      <c r="RM411" s="0"/>
      <c r="RN411" s="0"/>
      <c r="RO411" s="0"/>
      <c r="RP411" s="0"/>
      <c r="RQ411" s="0"/>
      <c r="RR411" s="0"/>
      <c r="RS411" s="0"/>
      <c r="RT411" s="0"/>
      <c r="RU411" s="0"/>
      <c r="RV411" s="0"/>
      <c r="RW411" s="0"/>
      <c r="RX411" s="0"/>
      <c r="RY411" s="0"/>
      <c r="RZ411" s="0"/>
      <c r="SA411" s="0"/>
      <c r="SB411" s="0"/>
      <c r="SC411" s="0"/>
      <c r="SD411" s="0"/>
      <c r="SE411" s="0"/>
      <c r="SF411" s="0"/>
      <c r="SG411" s="0"/>
      <c r="SH411" s="0"/>
      <c r="SI411" s="0"/>
      <c r="SJ411" s="0"/>
      <c r="SK411" s="0"/>
      <c r="SL411" s="0"/>
      <c r="SM411" s="0"/>
      <c r="SN411" s="0"/>
      <c r="SO411" s="0"/>
      <c r="SP411" s="0"/>
      <c r="SQ411" s="0"/>
      <c r="SR411" s="0"/>
      <c r="SS411" s="0"/>
      <c r="ST411" s="0"/>
      <c r="SU411" s="0"/>
      <c r="SV411" s="0"/>
      <c r="SW411" s="0"/>
      <c r="SX411" s="0"/>
      <c r="SY411" s="0"/>
      <c r="SZ411" s="0"/>
      <c r="TA411" s="0"/>
      <c r="TB411" s="0"/>
      <c r="TC411" s="0"/>
      <c r="TD411" s="0"/>
      <c r="TE411" s="0"/>
      <c r="TF411" s="0"/>
      <c r="TG411" s="0"/>
      <c r="TH411" s="0"/>
      <c r="TI411" s="0"/>
      <c r="TJ411" s="0"/>
      <c r="TK411" s="0"/>
      <c r="TL411" s="0"/>
      <c r="TM411" s="0"/>
      <c r="TN411" s="0"/>
      <c r="TO411" s="0"/>
      <c r="TP411" s="0"/>
      <c r="TQ411" s="0"/>
      <c r="TR411" s="0"/>
      <c r="TS411" s="0"/>
      <c r="TT411" s="0"/>
      <c r="TU411" s="0"/>
      <c r="TV411" s="0"/>
      <c r="TW411" s="0"/>
      <c r="TX411" s="0"/>
      <c r="TY411" s="0"/>
      <c r="TZ411" s="0"/>
      <c r="UA411" s="0"/>
      <c r="UB411" s="0"/>
      <c r="UC411" s="0"/>
      <c r="UD411" s="0"/>
      <c r="UE411" s="0"/>
      <c r="UF411" s="0"/>
      <c r="UG411" s="0"/>
      <c r="UH411" s="0"/>
      <c r="UI411" s="0"/>
      <c r="UJ411" s="0"/>
      <c r="UK411" s="0"/>
      <c r="UL411" s="0"/>
      <c r="UM411" s="0"/>
      <c r="UN411" s="0"/>
      <c r="UO411" s="0"/>
      <c r="UP411" s="0"/>
      <c r="UQ411" s="0"/>
      <c r="UR411" s="0"/>
      <c r="US411" s="0"/>
      <c r="UT411" s="0"/>
      <c r="UU411" s="0"/>
      <c r="UV411" s="0"/>
      <c r="UW411" s="0"/>
      <c r="UX411" s="0"/>
      <c r="UY411" s="0"/>
      <c r="UZ411" s="0"/>
      <c r="VA411" s="0"/>
      <c r="VB411" s="0"/>
      <c r="VC411" s="0"/>
      <c r="VD411" s="0"/>
      <c r="VE411" s="0"/>
      <c r="VF411" s="0"/>
      <c r="VG411" s="0"/>
      <c r="VH411" s="0"/>
      <c r="VI411" s="0"/>
      <c r="VJ411" s="0"/>
      <c r="VK411" s="0"/>
      <c r="VL411" s="0"/>
      <c r="VM411" s="0"/>
      <c r="VN411" s="0"/>
      <c r="VO411" s="0"/>
      <c r="VP411" s="0"/>
      <c r="VQ411" s="0"/>
      <c r="VR411" s="0"/>
      <c r="VS411" s="0"/>
      <c r="VT411" s="0"/>
      <c r="VU411" s="0"/>
      <c r="VV411" s="0"/>
      <c r="VW411" s="0"/>
      <c r="VX411" s="0"/>
      <c r="VY411" s="0"/>
      <c r="VZ411" s="0"/>
      <c r="WA411" s="0"/>
      <c r="WB411" s="0"/>
      <c r="WC411" s="0"/>
      <c r="WD411" s="0"/>
      <c r="WE411" s="0"/>
      <c r="WF411" s="0"/>
      <c r="WG411" s="0"/>
      <c r="WH411" s="0"/>
      <c r="WI411" s="0"/>
      <c r="WJ411" s="0"/>
      <c r="WK411" s="0"/>
      <c r="WL411" s="0"/>
      <c r="WM411" s="0"/>
      <c r="WN411" s="0"/>
      <c r="WO411" s="0"/>
      <c r="WP411" s="0"/>
      <c r="WQ411" s="0"/>
      <c r="WR411" s="0"/>
      <c r="WS411" s="0"/>
      <c r="WT411" s="0"/>
      <c r="WU411" s="0"/>
      <c r="WV411" s="0"/>
      <c r="WW411" s="0"/>
      <c r="WX411" s="0"/>
      <c r="WY411" s="0"/>
      <c r="WZ411" s="0"/>
      <c r="XA411" s="0"/>
      <c r="XB411" s="0"/>
      <c r="XC411" s="0"/>
      <c r="XD411" s="0"/>
      <c r="XE411" s="0"/>
      <c r="XF411" s="0"/>
      <c r="XG411" s="0"/>
      <c r="XH411" s="0"/>
      <c r="XI411" s="0"/>
      <c r="XJ411" s="0"/>
      <c r="XK411" s="0"/>
      <c r="XL411" s="0"/>
      <c r="XM411" s="0"/>
      <c r="XN411" s="0"/>
      <c r="XO411" s="0"/>
      <c r="XP411" s="0"/>
      <c r="XQ411" s="0"/>
      <c r="XR411" s="0"/>
      <c r="XS411" s="0"/>
      <c r="XT411" s="0"/>
      <c r="XU411" s="0"/>
      <c r="XV411" s="0"/>
      <c r="XW411" s="0"/>
      <c r="XX411" s="0"/>
      <c r="XY411" s="0"/>
      <c r="XZ411" s="0"/>
      <c r="YA411" s="0"/>
      <c r="YB411" s="0"/>
      <c r="YC411" s="0"/>
      <c r="YD411" s="0"/>
      <c r="YE411" s="0"/>
      <c r="YF411" s="0"/>
      <c r="YG411" s="0"/>
      <c r="YH411" s="0"/>
      <c r="YI411" s="0"/>
      <c r="YJ411" s="0"/>
      <c r="YK411" s="0"/>
      <c r="YL411" s="0"/>
      <c r="YM411" s="0"/>
      <c r="YN411" s="0"/>
      <c r="YO411" s="0"/>
      <c r="YP411" s="0"/>
      <c r="YQ411" s="0"/>
      <c r="YR411" s="0"/>
      <c r="YS411" s="0"/>
      <c r="YT411" s="0"/>
      <c r="YU411" s="0"/>
      <c r="YV411" s="0"/>
      <c r="YW411" s="0"/>
      <c r="YX411" s="0"/>
      <c r="YY411" s="0"/>
      <c r="YZ411" s="0"/>
      <c r="ZA411" s="0"/>
      <c r="ZB411" s="0"/>
      <c r="ZC411" s="0"/>
      <c r="ZD411" s="0"/>
      <c r="ZE411" s="0"/>
      <c r="ZF411" s="0"/>
      <c r="ZG411" s="0"/>
      <c r="ZH411" s="0"/>
      <c r="ZI411" s="0"/>
      <c r="ZJ411" s="0"/>
      <c r="ZK411" s="0"/>
      <c r="ZL411" s="0"/>
      <c r="ZM411" s="0"/>
      <c r="ZN411" s="0"/>
      <c r="ZO411" s="0"/>
      <c r="ZP411" s="0"/>
      <c r="ZQ411" s="0"/>
      <c r="ZR411" s="0"/>
      <c r="ZS411" s="0"/>
      <c r="ZT411" s="0"/>
      <c r="ZU411" s="0"/>
      <c r="ZV411" s="0"/>
      <c r="ZW411" s="0"/>
      <c r="ZX411" s="0"/>
      <c r="ZY411" s="0"/>
      <c r="ZZ411" s="0"/>
      <c r="AAA411" s="0"/>
      <c r="AAB411" s="0"/>
      <c r="AAC411" s="0"/>
      <c r="AAD411" s="0"/>
      <c r="AAE411" s="0"/>
      <c r="AAF411" s="0"/>
      <c r="AAG411" s="0"/>
      <c r="AAH411" s="0"/>
      <c r="AAI411" s="0"/>
      <c r="AAJ411" s="0"/>
      <c r="AAK411" s="0"/>
      <c r="AAL411" s="0"/>
      <c r="AAM411" s="0"/>
      <c r="AAN411" s="0"/>
      <c r="AAO411" s="0"/>
      <c r="AAP411" s="0"/>
      <c r="AAQ411" s="0"/>
      <c r="AAR411" s="0"/>
      <c r="AAS411" s="0"/>
      <c r="AAT411" s="0"/>
      <c r="AAU411" s="0"/>
      <c r="AAV411" s="0"/>
      <c r="AAW411" s="0"/>
      <c r="AAX411" s="0"/>
      <c r="AAY411" s="0"/>
      <c r="AAZ411" s="0"/>
      <c r="ABA411" s="0"/>
      <c r="ABB411" s="0"/>
      <c r="ABC411" s="0"/>
      <c r="ABD411" s="0"/>
      <c r="ABE411" s="0"/>
      <c r="ABF411" s="0"/>
      <c r="ABG411" s="0"/>
      <c r="ABH411" s="0"/>
      <c r="ABI411" s="0"/>
      <c r="ABJ411" s="0"/>
      <c r="ABK411" s="0"/>
      <c r="ABL411" s="0"/>
      <c r="ABM411" s="0"/>
      <c r="ABN411" s="0"/>
      <c r="ABO411" s="0"/>
      <c r="ABP411" s="0"/>
      <c r="ABQ411" s="0"/>
      <c r="ABR411" s="0"/>
      <c r="ABS411" s="0"/>
      <c r="ABT411" s="0"/>
      <c r="ABU411" s="0"/>
      <c r="ABV411" s="0"/>
      <c r="ABW411" s="0"/>
      <c r="ABX411" s="0"/>
      <c r="ABY411" s="0"/>
      <c r="ABZ411" s="0"/>
      <c r="ACA411" s="0"/>
      <c r="ACB411" s="0"/>
      <c r="ACC411" s="0"/>
      <c r="ACD411" s="0"/>
      <c r="ACE411" s="0"/>
      <c r="ACF411" s="0"/>
      <c r="ACG411" s="0"/>
      <c r="ACH411" s="0"/>
      <c r="ACI411" s="0"/>
      <c r="ACJ411" s="0"/>
      <c r="ACK411" s="0"/>
      <c r="ACL411" s="0"/>
      <c r="ACM411" s="0"/>
      <c r="ACN411" s="0"/>
      <c r="ACO411" s="0"/>
      <c r="ACP411" s="0"/>
      <c r="ACQ411" s="0"/>
      <c r="ACR411" s="0"/>
      <c r="ACS411" s="0"/>
      <c r="ACT411" s="0"/>
      <c r="ACU411" s="0"/>
      <c r="ACV411" s="0"/>
      <c r="ACW411" s="0"/>
      <c r="ACX411" s="0"/>
      <c r="ACY411" s="0"/>
      <c r="ACZ411" s="0"/>
      <c r="ADA411" s="0"/>
      <c r="ADB411" s="0"/>
      <c r="ADC411" s="0"/>
      <c r="ADD411" s="0"/>
      <c r="ADE411" s="0"/>
      <c r="ADF411" s="0"/>
      <c r="ADG411" s="0"/>
      <c r="ADH411" s="0"/>
      <c r="ADI411" s="0"/>
      <c r="ADJ411" s="0"/>
      <c r="ADK411" s="0"/>
      <c r="ADL411" s="0"/>
      <c r="ADM411" s="0"/>
      <c r="ADN411" s="0"/>
      <c r="ADO411" s="0"/>
      <c r="ADP411" s="0"/>
      <c r="ADQ411" s="0"/>
      <c r="ADR411" s="0"/>
      <c r="ADS411" s="0"/>
      <c r="ADT411" s="0"/>
      <c r="ADU411" s="0"/>
      <c r="ADV411" s="0"/>
      <c r="ADW411" s="0"/>
      <c r="ADX411" s="0"/>
      <c r="ADY411" s="0"/>
      <c r="ADZ411" s="0"/>
      <c r="AEA411" s="0"/>
      <c r="AEB411" s="0"/>
      <c r="AEC411" s="0"/>
    </row>
    <row r="412" customFormat="false" ht="15" hidden="false" customHeight="true" outlineLevel="0" collapsed="false">
      <c r="A412" s="0"/>
      <c r="B412" s="0"/>
      <c r="C412" s="232"/>
      <c r="D412" s="221"/>
      <c r="E412" s="257" t="s">
        <v>828</v>
      </c>
      <c r="F412" s="12" t="n">
        <f aca="false">SUMIF(B143:B163,"=1")/1</f>
        <v>3</v>
      </c>
      <c r="G412" s="12" t="n">
        <f aca="false">SUMIF(B143:B163,"=2")/2</f>
        <v>1</v>
      </c>
      <c r="H412" s="12" t="n">
        <f aca="false">SUMIF(B143:B163,"=3")/3</f>
        <v>15</v>
      </c>
      <c r="I412" s="12" t="n">
        <f aca="false">SUMIF(B143:B163,"=4")/4</f>
        <v>2</v>
      </c>
      <c r="J412" s="12" t="n">
        <f aca="false">SUMIF(B143:B163,"=5")/5</f>
        <v>0</v>
      </c>
      <c r="K412" s="253" t="n">
        <f aca="false">SUM(F412:J412)</f>
        <v>21</v>
      </c>
      <c r="L412" s="285"/>
      <c r="M412" s="286"/>
      <c r="N412" s="287"/>
      <c r="O412" s="288"/>
      <c r="P412" s="255" t="n">
        <v>1980</v>
      </c>
      <c r="Q412" s="256"/>
      <c r="R412" s="182"/>
      <c r="S412" s="264"/>
      <c r="T412" s="265"/>
      <c r="U412" s="264"/>
      <c r="V412" s="264"/>
      <c r="W412" s="264"/>
      <c r="X412" s="264"/>
      <c r="Y412" s="264"/>
      <c r="Z412" s="264"/>
      <c r="AA412" s="264"/>
      <c r="AB412" s="266"/>
      <c r="AC412" s="0"/>
      <c r="AD412" s="0"/>
      <c r="AE412" s="0"/>
      <c r="AF412" s="0"/>
      <c r="AG412" s="0"/>
      <c r="AH412" s="0"/>
      <c r="AI412" s="0"/>
      <c r="AJ412" s="0"/>
      <c r="AK412" s="0"/>
      <c r="AL412" s="0"/>
      <c r="AM412" s="0"/>
      <c r="AN412" s="0"/>
      <c r="AO412" s="0"/>
      <c r="AP412" s="0"/>
      <c r="AQ412" s="0"/>
      <c r="AR412" s="0"/>
      <c r="AS412" s="0"/>
      <c r="AT412" s="0"/>
      <c r="AU412" s="0"/>
      <c r="AV412" s="0"/>
      <c r="AW412" s="0"/>
      <c r="AX412" s="0"/>
      <c r="AY412" s="0"/>
      <c r="AZ412" s="0"/>
      <c r="BA412" s="0"/>
      <c r="BB412" s="0"/>
      <c r="BC412" s="0"/>
      <c r="BD412" s="0"/>
      <c r="BE412" s="0"/>
      <c r="BF412" s="0"/>
      <c r="BG412" s="0"/>
      <c r="BH412" s="0"/>
      <c r="BI412" s="0"/>
      <c r="BJ412" s="0"/>
      <c r="BK412" s="0"/>
      <c r="BL412" s="0"/>
      <c r="BM412" s="0"/>
      <c r="BN412" s="0"/>
      <c r="BO412" s="0"/>
      <c r="BP412" s="0"/>
      <c r="BQ412" s="0"/>
      <c r="BR412" s="0"/>
      <c r="BS412" s="0"/>
      <c r="BT412" s="0"/>
      <c r="BU412" s="0"/>
      <c r="BV412" s="0"/>
      <c r="BW412" s="0"/>
      <c r="BX412" s="0"/>
      <c r="BY412" s="0"/>
      <c r="BZ412" s="0"/>
      <c r="CA412" s="0"/>
      <c r="CB412" s="0"/>
      <c r="CC412" s="0"/>
      <c r="CD412" s="0"/>
      <c r="CE412" s="0"/>
      <c r="CF412" s="0"/>
      <c r="CG412" s="0"/>
      <c r="CH412" s="0"/>
      <c r="CI412" s="0"/>
      <c r="CJ412" s="0"/>
      <c r="CK412" s="0"/>
      <c r="CL412" s="0"/>
      <c r="CM412" s="0"/>
      <c r="CN412" s="0"/>
      <c r="CO412" s="0"/>
      <c r="CP412" s="0"/>
      <c r="CQ412" s="0"/>
      <c r="CR412" s="0"/>
      <c r="CS412" s="0"/>
      <c r="CT412" s="0"/>
      <c r="CU412" s="0"/>
      <c r="CV412" s="0"/>
      <c r="CW412" s="0"/>
      <c r="CX412" s="0"/>
      <c r="CY412" s="0"/>
      <c r="CZ412" s="0"/>
      <c r="DA412" s="0"/>
      <c r="DB412" s="0"/>
      <c r="DC412" s="0"/>
      <c r="DD412" s="0"/>
      <c r="DE412" s="0"/>
      <c r="DF412" s="0"/>
      <c r="DG412" s="0"/>
      <c r="DH412" s="0"/>
      <c r="DI412" s="0"/>
      <c r="DJ412" s="0"/>
      <c r="DK412" s="0"/>
      <c r="DL412" s="0"/>
      <c r="DM412" s="0"/>
      <c r="DN412" s="0"/>
      <c r="DO412" s="0"/>
      <c r="DP412" s="0"/>
      <c r="DQ412" s="0"/>
      <c r="DR412" s="0"/>
      <c r="DS412" s="0"/>
      <c r="DT412" s="0"/>
      <c r="DU412" s="0"/>
      <c r="DV412" s="0"/>
      <c r="DW412" s="0"/>
      <c r="DX412" s="0"/>
      <c r="DY412" s="0"/>
      <c r="DZ412" s="0"/>
      <c r="EA412" s="0"/>
      <c r="EB412" s="0"/>
      <c r="EC412" s="0"/>
      <c r="ED412" s="0"/>
      <c r="EE412" s="0"/>
      <c r="EF412" s="0"/>
      <c r="EG412" s="0"/>
      <c r="EH412" s="0"/>
      <c r="EI412" s="0"/>
      <c r="EJ412" s="0"/>
      <c r="EK412" s="0"/>
      <c r="EL412" s="0"/>
      <c r="EM412" s="0"/>
      <c r="EN412" s="0"/>
      <c r="EO412" s="0"/>
      <c r="EP412" s="0"/>
      <c r="EQ412" s="0"/>
      <c r="ER412" s="0"/>
      <c r="ES412" s="0"/>
      <c r="ET412" s="0"/>
      <c r="EU412" s="0"/>
      <c r="EV412" s="0"/>
      <c r="EW412" s="0"/>
      <c r="EX412" s="0"/>
      <c r="EY412" s="0"/>
      <c r="EZ412" s="0"/>
      <c r="FA412" s="0"/>
      <c r="FB412" s="0"/>
      <c r="FC412" s="0"/>
      <c r="FD412" s="0"/>
      <c r="FE412" s="0"/>
      <c r="FF412" s="0"/>
      <c r="FG412" s="0"/>
      <c r="FH412" s="0"/>
      <c r="FI412" s="0"/>
      <c r="FJ412" s="0"/>
      <c r="FK412" s="0"/>
      <c r="FL412" s="0"/>
      <c r="FM412" s="0"/>
      <c r="FN412" s="0"/>
      <c r="FO412" s="0"/>
      <c r="FP412" s="0"/>
      <c r="FQ412" s="0"/>
      <c r="FR412" s="0"/>
      <c r="FS412" s="0"/>
      <c r="FT412" s="0"/>
      <c r="FU412" s="0"/>
      <c r="FV412" s="0"/>
      <c r="FW412" s="0"/>
      <c r="FX412" s="0"/>
      <c r="FY412" s="0"/>
      <c r="FZ412" s="0"/>
      <c r="GA412" s="0"/>
      <c r="GB412" s="0"/>
      <c r="GC412" s="0"/>
      <c r="GD412" s="0"/>
      <c r="GE412" s="0"/>
      <c r="GF412" s="0"/>
      <c r="GG412" s="0"/>
      <c r="GH412" s="0"/>
      <c r="GI412" s="0"/>
      <c r="GJ412" s="0"/>
      <c r="GK412" s="0"/>
      <c r="GL412" s="0"/>
      <c r="GM412" s="0"/>
      <c r="GN412" s="0"/>
      <c r="GO412" s="0"/>
      <c r="GP412" s="0"/>
      <c r="GQ412" s="0"/>
      <c r="GR412" s="0"/>
      <c r="GS412" s="0"/>
      <c r="GT412" s="0"/>
      <c r="GU412" s="0"/>
      <c r="GV412" s="0"/>
      <c r="GW412" s="0"/>
      <c r="GX412" s="0"/>
      <c r="GY412" s="0"/>
      <c r="GZ412" s="0"/>
      <c r="HA412" s="0"/>
      <c r="HB412" s="0"/>
      <c r="HC412" s="0"/>
      <c r="HD412" s="0"/>
      <c r="HE412" s="0"/>
      <c r="HF412" s="0"/>
      <c r="HG412" s="0"/>
      <c r="HH412" s="0"/>
      <c r="HI412" s="0"/>
      <c r="HJ412" s="0"/>
      <c r="HK412" s="0"/>
      <c r="HL412" s="0"/>
      <c r="HM412" s="0"/>
      <c r="HN412" s="0"/>
      <c r="HO412" s="0"/>
      <c r="HP412" s="0"/>
      <c r="HQ412" s="0"/>
      <c r="HR412" s="0"/>
      <c r="HS412" s="0"/>
      <c r="HT412" s="0"/>
      <c r="HU412" s="0"/>
      <c r="HV412" s="0"/>
      <c r="HW412" s="0"/>
      <c r="HX412" s="0"/>
      <c r="HY412" s="0"/>
      <c r="HZ412" s="0"/>
      <c r="IA412" s="0"/>
      <c r="IB412" s="0"/>
      <c r="IC412" s="0"/>
      <c r="ID412" s="0"/>
      <c r="IE412" s="0"/>
      <c r="IF412" s="0"/>
      <c r="IG412" s="0"/>
      <c r="IH412" s="0"/>
      <c r="II412" s="0"/>
      <c r="IJ412" s="0"/>
      <c r="IK412" s="0"/>
      <c r="IL412" s="0"/>
      <c r="IM412" s="0"/>
      <c r="IN412" s="0"/>
      <c r="IO412" s="0"/>
      <c r="IP412" s="0"/>
      <c r="IQ412" s="0"/>
      <c r="IR412" s="0"/>
      <c r="IS412" s="0"/>
      <c r="IT412" s="0"/>
      <c r="IU412" s="0"/>
      <c r="IV412" s="0"/>
      <c r="IW412" s="0"/>
      <c r="IX412" s="0"/>
      <c r="IY412" s="0"/>
      <c r="IZ412" s="0"/>
      <c r="JA412" s="0"/>
      <c r="JB412" s="0"/>
      <c r="JC412" s="0"/>
      <c r="JD412" s="0"/>
      <c r="JE412" s="0"/>
      <c r="JF412" s="0"/>
      <c r="JG412" s="0"/>
      <c r="JH412" s="0"/>
      <c r="JI412" s="0"/>
      <c r="JJ412" s="0"/>
      <c r="JK412" s="0"/>
      <c r="JL412" s="0"/>
      <c r="JM412" s="0"/>
      <c r="JN412" s="0"/>
      <c r="JO412" s="0"/>
      <c r="JP412" s="0"/>
      <c r="JQ412" s="0"/>
      <c r="JR412" s="0"/>
      <c r="JS412" s="0"/>
      <c r="JT412" s="0"/>
      <c r="JU412" s="0"/>
      <c r="JV412" s="0"/>
      <c r="JW412" s="0"/>
      <c r="JX412" s="0"/>
      <c r="JY412" s="0"/>
      <c r="JZ412" s="0"/>
      <c r="KA412" s="0"/>
      <c r="KB412" s="0"/>
      <c r="KC412" s="0"/>
      <c r="KD412" s="0"/>
      <c r="KE412" s="0"/>
      <c r="KF412" s="0"/>
      <c r="KG412" s="0"/>
      <c r="KH412" s="0"/>
      <c r="KI412" s="0"/>
      <c r="KJ412" s="0"/>
      <c r="KK412" s="0"/>
      <c r="KL412" s="0"/>
      <c r="KM412" s="0"/>
      <c r="KN412" s="0"/>
      <c r="KO412" s="0"/>
      <c r="KP412" s="0"/>
      <c r="KQ412" s="0"/>
      <c r="KR412" s="0"/>
      <c r="KS412" s="0"/>
      <c r="KT412" s="0"/>
      <c r="KU412" s="0"/>
      <c r="KV412" s="0"/>
      <c r="KW412" s="0"/>
      <c r="KX412" s="0"/>
      <c r="KY412" s="0"/>
      <c r="KZ412" s="0"/>
      <c r="LA412" s="0"/>
      <c r="LB412" s="0"/>
      <c r="LC412" s="0"/>
      <c r="LD412" s="0"/>
      <c r="LE412" s="0"/>
      <c r="LF412" s="0"/>
      <c r="LG412" s="0"/>
      <c r="LH412" s="0"/>
      <c r="LI412" s="0"/>
      <c r="LJ412" s="0"/>
      <c r="LK412" s="0"/>
      <c r="LL412" s="0"/>
      <c r="LM412" s="0"/>
      <c r="LN412" s="0"/>
      <c r="LO412" s="0"/>
      <c r="LP412" s="0"/>
      <c r="LQ412" s="0"/>
      <c r="LR412" s="0"/>
      <c r="LS412" s="0"/>
      <c r="LT412" s="0"/>
      <c r="LU412" s="0"/>
      <c r="LV412" s="0"/>
      <c r="LW412" s="0"/>
      <c r="LX412" s="0"/>
      <c r="LY412" s="0"/>
      <c r="LZ412" s="0"/>
      <c r="MA412" s="0"/>
      <c r="MB412" s="0"/>
      <c r="MC412" s="0"/>
      <c r="MD412" s="0"/>
      <c r="ME412" s="0"/>
      <c r="MF412" s="0"/>
      <c r="MG412" s="0"/>
      <c r="MH412" s="0"/>
      <c r="MI412" s="0"/>
      <c r="MJ412" s="0"/>
      <c r="MK412" s="0"/>
      <c r="ML412" s="0"/>
      <c r="MM412" s="0"/>
      <c r="MN412" s="0"/>
      <c r="MO412" s="0"/>
      <c r="MP412" s="0"/>
      <c r="MQ412" s="0"/>
      <c r="MR412" s="0"/>
      <c r="MS412" s="0"/>
      <c r="MT412" s="0"/>
      <c r="MU412" s="0"/>
      <c r="MV412" s="0"/>
      <c r="MW412" s="0"/>
      <c r="MX412" s="0"/>
      <c r="MY412" s="0"/>
      <c r="MZ412" s="0"/>
      <c r="NA412" s="0"/>
      <c r="NB412" s="0"/>
      <c r="NC412" s="0"/>
      <c r="ND412" s="0"/>
      <c r="NE412" s="0"/>
      <c r="NF412" s="0"/>
      <c r="NG412" s="0"/>
      <c r="NH412" s="0"/>
      <c r="NI412" s="0"/>
      <c r="NJ412" s="0"/>
      <c r="NK412" s="0"/>
      <c r="NL412" s="0"/>
      <c r="NM412" s="0"/>
      <c r="NN412" s="0"/>
      <c r="NO412" s="0"/>
      <c r="NP412" s="0"/>
      <c r="NQ412" s="0"/>
      <c r="NR412" s="0"/>
      <c r="NS412" s="0"/>
      <c r="NT412" s="0"/>
      <c r="NU412" s="0"/>
      <c r="NV412" s="0"/>
      <c r="NW412" s="0"/>
      <c r="NX412" s="0"/>
      <c r="NY412" s="0"/>
      <c r="NZ412" s="0"/>
      <c r="OA412" s="0"/>
      <c r="OB412" s="0"/>
      <c r="OC412" s="0"/>
      <c r="OD412" s="0"/>
      <c r="OE412" s="0"/>
      <c r="OF412" s="0"/>
      <c r="OG412" s="0"/>
      <c r="OH412" s="0"/>
      <c r="OI412" s="0"/>
      <c r="OJ412" s="0"/>
      <c r="OK412" s="0"/>
      <c r="OL412" s="0"/>
      <c r="OM412" s="0"/>
      <c r="ON412" s="0"/>
      <c r="OO412" s="0"/>
      <c r="OP412" s="0"/>
      <c r="OQ412" s="0"/>
      <c r="OR412" s="0"/>
      <c r="OS412" s="0"/>
      <c r="OT412" s="0"/>
      <c r="OU412" s="0"/>
      <c r="OV412" s="0"/>
      <c r="OW412" s="0"/>
      <c r="OX412" s="0"/>
      <c r="OY412" s="0"/>
      <c r="OZ412" s="0"/>
      <c r="PA412" s="0"/>
      <c r="PB412" s="0"/>
      <c r="PC412" s="0"/>
      <c r="PD412" s="0"/>
      <c r="PE412" s="0"/>
      <c r="PF412" s="0"/>
      <c r="PG412" s="0"/>
      <c r="PH412" s="0"/>
      <c r="PI412" s="0"/>
      <c r="PJ412" s="0"/>
      <c r="PK412" s="0"/>
      <c r="PL412" s="0"/>
      <c r="PM412" s="0"/>
      <c r="PN412" s="0"/>
      <c r="PO412" s="0"/>
      <c r="PP412" s="0"/>
      <c r="PQ412" s="0"/>
      <c r="PR412" s="0"/>
      <c r="PS412" s="0"/>
      <c r="PT412" s="0"/>
      <c r="PU412" s="0"/>
      <c r="PV412" s="0"/>
      <c r="PW412" s="0"/>
      <c r="PX412" s="0"/>
      <c r="PY412" s="0"/>
      <c r="PZ412" s="0"/>
      <c r="QA412" s="0"/>
      <c r="QB412" s="0"/>
      <c r="QC412" s="0"/>
      <c r="QD412" s="0"/>
      <c r="QE412" s="0"/>
      <c r="QF412" s="0"/>
      <c r="QG412" s="0"/>
      <c r="QH412" s="0"/>
      <c r="QI412" s="0"/>
      <c r="QJ412" s="0"/>
      <c r="QK412" s="0"/>
      <c r="QL412" s="0"/>
      <c r="QM412" s="0"/>
      <c r="QN412" s="0"/>
      <c r="QO412" s="0"/>
      <c r="QP412" s="0"/>
      <c r="QQ412" s="0"/>
      <c r="QR412" s="0"/>
      <c r="QS412" s="0"/>
      <c r="QT412" s="0"/>
      <c r="QU412" s="0"/>
      <c r="QV412" s="0"/>
      <c r="QW412" s="0"/>
      <c r="QX412" s="0"/>
      <c r="QY412" s="0"/>
      <c r="QZ412" s="0"/>
      <c r="RA412" s="0"/>
      <c r="RB412" s="0"/>
      <c r="RC412" s="0"/>
      <c r="RD412" s="0"/>
      <c r="RE412" s="0"/>
      <c r="RF412" s="0"/>
      <c r="RG412" s="0"/>
      <c r="RH412" s="0"/>
      <c r="RI412" s="0"/>
      <c r="RJ412" s="0"/>
      <c r="RK412" s="0"/>
      <c r="RL412" s="0"/>
      <c r="RM412" s="0"/>
      <c r="RN412" s="0"/>
      <c r="RO412" s="0"/>
      <c r="RP412" s="0"/>
      <c r="RQ412" s="0"/>
      <c r="RR412" s="0"/>
      <c r="RS412" s="0"/>
      <c r="RT412" s="0"/>
      <c r="RU412" s="0"/>
      <c r="RV412" s="0"/>
      <c r="RW412" s="0"/>
      <c r="RX412" s="0"/>
      <c r="RY412" s="0"/>
      <c r="RZ412" s="0"/>
      <c r="SA412" s="0"/>
      <c r="SB412" s="0"/>
      <c r="SC412" s="0"/>
      <c r="SD412" s="0"/>
      <c r="SE412" s="0"/>
      <c r="SF412" s="0"/>
      <c r="SG412" s="0"/>
      <c r="SH412" s="0"/>
      <c r="SI412" s="0"/>
      <c r="SJ412" s="0"/>
      <c r="SK412" s="0"/>
      <c r="SL412" s="0"/>
      <c r="SM412" s="0"/>
      <c r="SN412" s="0"/>
      <c r="SO412" s="0"/>
      <c r="SP412" s="0"/>
      <c r="SQ412" s="0"/>
      <c r="SR412" s="0"/>
      <c r="SS412" s="0"/>
      <c r="ST412" s="0"/>
      <c r="SU412" s="0"/>
      <c r="SV412" s="0"/>
      <c r="SW412" s="0"/>
      <c r="SX412" s="0"/>
      <c r="SY412" s="0"/>
      <c r="SZ412" s="0"/>
      <c r="TA412" s="0"/>
      <c r="TB412" s="0"/>
      <c r="TC412" s="0"/>
      <c r="TD412" s="0"/>
      <c r="TE412" s="0"/>
      <c r="TF412" s="0"/>
      <c r="TG412" s="0"/>
      <c r="TH412" s="0"/>
      <c r="TI412" s="0"/>
      <c r="TJ412" s="0"/>
      <c r="TK412" s="0"/>
      <c r="TL412" s="0"/>
      <c r="TM412" s="0"/>
      <c r="TN412" s="0"/>
      <c r="TO412" s="0"/>
      <c r="TP412" s="0"/>
      <c r="TQ412" s="0"/>
      <c r="TR412" s="0"/>
      <c r="TS412" s="0"/>
      <c r="TT412" s="0"/>
      <c r="TU412" s="0"/>
      <c r="TV412" s="0"/>
      <c r="TW412" s="0"/>
      <c r="TX412" s="0"/>
      <c r="TY412" s="0"/>
      <c r="TZ412" s="0"/>
      <c r="UA412" s="0"/>
      <c r="UB412" s="0"/>
      <c r="UC412" s="0"/>
      <c r="UD412" s="0"/>
      <c r="UE412" s="0"/>
      <c r="UF412" s="0"/>
      <c r="UG412" s="0"/>
      <c r="UH412" s="0"/>
      <c r="UI412" s="0"/>
      <c r="UJ412" s="0"/>
      <c r="UK412" s="0"/>
      <c r="UL412" s="0"/>
      <c r="UM412" s="0"/>
      <c r="UN412" s="0"/>
      <c r="UO412" s="0"/>
      <c r="UP412" s="0"/>
      <c r="UQ412" s="0"/>
      <c r="UR412" s="0"/>
      <c r="US412" s="0"/>
      <c r="UT412" s="0"/>
      <c r="UU412" s="0"/>
      <c r="UV412" s="0"/>
      <c r="UW412" s="0"/>
      <c r="UX412" s="0"/>
      <c r="UY412" s="0"/>
      <c r="UZ412" s="0"/>
      <c r="VA412" s="0"/>
      <c r="VB412" s="0"/>
      <c r="VC412" s="0"/>
      <c r="VD412" s="0"/>
      <c r="VE412" s="0"/>
      <c r="VF412" s="0"/>
      <c r="VG412" s="0"/>
      <c r="VH412" s="0"/>
      <c r="VI412" s="0"/>
      <c r="VJ412" s="0"/>
      <c r="VK412" s="0"/>
      <c r="VL412" s="0"/>
      <c r="VM412" s="0"/>
      <c r="VN412" s="0"/>
      <c r="VO412" s="0"/>
      <c r="VP412" s="0"/>
      <c r="VQ412" s="0"/>
      <c r="VR412" s="0"/>
      <c r="VS412" s="0"/>
      <c r="VT412" s="0"/>
      <c r="VU412" s="0"/>
      <c r="VV412" s="0"/>
      <c r="VW412" s="0"/>
      <c r="VX412" s="0"/>
      <c r="VY412" s="0"/>
      <c r="VZ412" s="0"/>
      <c r="WA412" s="0"/>
      <c r="WB412" s="0"/>
      <c r="WC412" s="0"/>
      <c r="WD412" s="0"/>
      <c r="WE412" s="0"/>
      <c r="WF412" s="0"/>
      <c r="WG412" s="0"/>
      <c r="WH412" s="0"/>
      <c r="WI412" s="0"/>
      <c r="WJ412" s="0"/>
      <c r="WK412" s="0"/>
      <c r="WL412" s="0"/>
      <c r="WM412" s="0"/>
      <c r="WN412" s="0"/>
      <c r="WO412" s="0"/>
      <c r="WP412" s="0"/>
      <c r="WQ412" s="0"/>
      <c r="WR412" s="0"/>
      <c r="WS412" s="0"/>
      <c r="WT412" s="0"/>
      <c r="WU412" s="0"/>
      <c r="WV412" s="0"/>
      <c r="WW412" s="0"/>
      <c r="WX412" s="0"/>
      <c r="WY412" s="0"/>
      <c r="WZ412" s="0"/>
      <c r="XA412" s="0"/>
      <c r="XB412" s="0"/>
      <c r="XC412" s="0"/>
      <c r="XD412" s="0"/>
      <c r="XE412" s="0"/>
      <c r="XF412" s="0"/>
      <c r="XG412" s="0"/>
      <c r="XH412" s="0"/>
      <c r="XI412" s="0"/>
      <c r="XJ412" s="0"/>
      <c r="XK412" s="0"/>
      <c r="XL412" s="0"/>
      <c r="XM412" s="0"/>
      <c r="XN412" s="0"/>
      <c r="XO412" s="0"/>
      <c r="XP412" s="0"/>
      <c r="XQ412" s="0"/>
      <c r="XR412" s="0"/>
      <c r="XS412" s="0"/>
      <c r="XT412" s="0"/>
      <c r="XU412" s="0"/>
      <c r="XV412" s="0"/>
      <c r="XW412" s="0"/>
      <c r="XX412" s="0"/>
      <c r="XY412" s="0"/>
      <c r="XZ412" s="0"/>
      <c r="YA412" s="0"/>
      <c r="YB412" s="0"/>
      <c r="YC412" s="0"/>
      <c r="YD412" s="0"/>
      <c r="YE412" s="0"/>
      <c r="YF412" s="0"/>
      <c r="YG412" s="0"/>
      <c r="YH412" s="0"/>
      <c r="YI412" s="0"/>
      <c r="YJ412" s="0"/>
      <c r="YK412" s="0"/>
      <c r="YL412" s="0"/>
      <c r="YM412" s="0"/>
      <c r="YN412" s="0"/>
      <c r="YO412" s="0"/>
      <c r="YP412" s="0"/>
      <c r="YQ412" s="0"/>
      <c r="YR412" s="0"/>
      <c r="YS412" s="0"/>
      <c r="YT412" s="0"/>
      <c r="YU412" s="0"/>
      <c r="YV412" s="0"/>
      <c r="YW412" s="0"/>
      <c r="YX412" s="0"/>
      <c r="YY412" s="0"/>
      <c r="YZ412" s="0"/>
      <c r="ZA412" s="0"/>
      <c r="ZB412" s="0"/>
      <c r="ZC412" s="0"/>
      <c r="ZD412" s="0"/>
      <c r="ZE412" s="0"/>
      <c r="ZF412" s="0"/>
      <c r="ZG412" s="0"/>
      <c r="ZH412" s="0"/>
      <c r="ZI412" s="0"/>
      <c r="ZJ412" s="0"/>
      <c r="ZK412" s="0"/>
      <c r="ZL412" s="0"/>
      <c r="ZM412" s="0"/>
      <c r="ZN412" s="0"/>
      <c r="ZO412" s="0"/>
      <c r="ZP412" s="0"/>
      <c r="ZQ412" s="0"/>
      <c r="ZR412" s="0"/>
      <c r="ZS412" s="0"/>
      <c r="ZT412" s="0"/>
      <c r="ZU412" s="0"/>
      <c r="ZV412" s="0"/>
      <c r="ZW412" s="0"/>
      <c r="ZX412" s="0"/>
      <c r="ZY412" s="0"/>
      <c r="ZZ412" s="0"/>
      <c r="AAA412" s="0"/>
      <c r="AAB412" s="0"/>
      <c r="AAC412" s="0"/>
      <c r="AAD412" s="0"/>
      <c r="AAE412" s="0"/>
      <c r="AAF412" s="0"/>
      <c r="AAG412" s="0"/>
      <c r="AAH412" s="0"/>
      <c r="AAI412" s="0"/>
      <c r="AAJ412" s="0"/>
      <c r="AAK412" s="0"/>
      <c r="AAL412" s="0"/>
      <c r="AAM412" s="0"/>
      <c r="AAN412" s="0"/>
      <c r="AAO412" s="0"/>
      <c r="AAP412" s="0"/>
      <c r="AAQ412" s="0"/>
      <c r="AAR412" s="0"/>
      <c r="AAS412" s="0"/>
      <c r="AAT412" s="0"/>
      <c r="AAU412" s="0"/>
      <c r="AAV412" s="0"/>
      <c r="AAW412" s="0"/>
      <c r="AAX412" s="0"/>
      <c r="AAY412" s="0"/>
      <c r="AAZ412" s="0"/>
      <c r="ABA412" s="0"/>
      <c r="ABB412" s="0"/>
      <c r="ABC412" s="0"/>
      <c r="ABD412" s="0"/>
      <c r="ABE412" s="0"/>
      <c r="ABF412" s="0"/>
      <c r="ABG412" s="0"/>
      <c r="ABH412" s="0"/>
      <c r="ABI412" s="0"/>
      <c r="ABJ412" s="0"/>
      <c r="ABK412" s="0"/>
      <c r="ABL412" s="0"/>
      <c r="ABM412" s="0"/>
      <c r="ABN412" s="0"/>
      <c r="ABO412" s="0"/>
      <c r="ABP412" s="0"/>
      <c r="ABQ412" s="0"/>
      <c r="ABR412" s="0"/>
      <c r="ABS412" s="0"/>
      <c r="ABT412" s="0"/>
      <c r="ABU412" s="0"/>
      <c r="ABV412" s="0"/>
      <c r="ABW412" s="0"/>
      <c r="ABX412" s="0"/>
      <c r="ABY412" s="0"/>
      <c r="ABZ412" s="0"/>
      <c r="ACA412" s="0"/>
      <c r="ACB412" s="0"/>
      <c r="ACC412" s="0"/>
      <c r="ACD412" s="0"/>
      <c r="ACE412" s="0"/>
      <c r="ACF412" s="0"/>
      <c r="ACG412" s="0"/>
      <c r="ACH412" s="0"/>
      <c r="ACI412" s="0"/>
      <c r="ACJ412" s="0"/>
      <c r="ACK412" s="0"/>
      <c r="ACL412" s="0"/>
      <c r="ACM412" s="0"/>
      <c r="ACN412" s="0"/>
      <c r="ACO412" s="0"/>
      <c r="ACP412" s="0"/>
      <c r="ACQ412" s="0"/>
      <c r="ACR412" s="0"/>
      <c r="ACS412" s="0"/>
      <c r="ACT412" s="0"/>
      <c r="ACU412" s="0"/>
      <c r="ACV412" s="0"/>
      <c r="ACW412" s="0"/>
      <c r="ACX412" s="0"/>
      <c r="ACY412" s="0"/>
      <c r="ACZ412" s="0"/>
      <c r="ADA412" s="0"/>
      <c r="ADB412" s="0"/>
      <c r="ADC412" s="0"/>
      <c r="ADD412" s="0"/>
      <c r="ADE412" s="0"/>
      <c r="ADF412" s="0"/>
      <c r="ADG412" s="0"/>
      <c r="ADH412" s="0"/>
      <c r="ADI412" s="0"/>
      <c r="ADJ412" s="0"/>
      <c r="ADK412" s="0"/>
      <c r="ADL412" s="0"/>
      <c r="ADM412" s="0"/>
      <c r="ADN412" s="0"/>
      <c r="ADO412" s="0"/>
      <c r="ADP412" s="0"/>
      <c r="ADQ412" s="0"/>
      <c r="ADR412" s="0"/>
      <c r="ADS412" s="0"/>
      <c r="ADT412" s="0"/>
      <c r="ADU412" s="0"/>
      <c r="ADV412" s="0"/>
      <c r="ADW412" s="0"/>
      <c r="ADX412" s="0"/>
      <c r="ADY412" s="0"/>
      <c r="ADZ412" s="0"/>
      <c r="AEA412" s="0"/>
      <c r="AEB412" s="0"/>
      <c r="AEC412" s="0"/>
    </row>
    <row r="413" customFormat="false" ht="15" hidden="false" customHeight="true" outlineLevel="0" collapsed="false">
      <c r="A413" s="0"/>
      <c r="B413" s="0"/>
      <c r="C413" s="232"/>
      <c r="D413" s="221"/>
      <c r="E413" s="257" t="s">
        <v>829</v>
      </c>
      <c r="F413" s="12" t="n">
        <f aca="false">SUMIF(B107:B141,"=1")/1</f>
        <v>2</v>
      </c>
      <c r="G413" s="12" t="n">
        <f aca="false">SUMIF(B107:B141,"=2")/2</f>
        <v>8</v>
      </c>
      <c r="H413" s="12" t="n">
        <f aca="false">SUMIF(B107:B141,"=3")/3</f>
        <v>23</v>
      </c>
      <c r="I413" s="12" t="n">
        <f aca="false">SUMIF(B107:B141,"=4")/4</f>
        <v>2</v>
      </c>
      <c r="J413" s="12" t="n">
        <f aca="false">SUMIF(B107:B141,"=5")/5</f>
        <v>0</v>
      </c>
      <c r="K413" s="253" t="n">
        <f aca="false">SUM(F413:J413)</f>
        <v>35</v>
      </c>
      <c r="L413" s="285"/>
      <c r="M413" s="286"/>
      <c r="N413" s="287"/>
      <c r="O413" s="288"/>
      <c r="P413" s="255" t="n">
        <v>1985</v>
      </c>
      <c r="Q413" s="256"/>
      <c r="R413" s="182"/>
      <c r="S413" s="264"/>
      <c r="T413" s="265"/>
      <c r="U413" s="264"/>
      <c r="V413" s="264"/>
      <c r="W413" s="264"/>
      <c r="X413" s="264"/>
      <c r="Y413" s="264"/>
      <c r="Z413" s="264"/>
      <c r="AA413" s="264"/>
      <c r="AB413" s="266"/>
      <c r="AC413" s="0"/>
      <c r="AD413" s="0"/>
      <c r="AE413" s="0"/>
      <c r="AF413" s="0"/>
      <c r="AG413" s="0"/>
      <c r="AH413" s="0"/>
      <c r="AI413" s="0"/>
      <c r="AJ413" s="0"/>
      <c r="AK413" s="0"/>
      <c r="AL413" s="0"/>
      <c r="AM413" s="0"/>
      <c r="AN413" s="0"/>
      <c r="AO413" s="0"/>
      <c r="AP413" s="0"/>
      <c r="AQ413" s="0"/>
      <c r="AR413" s="0"/>
      <c r="AS413" s="0"/>
      <c r="AT413" s="0"/>
      <c r="AU413" s="0"/>
      <c r="AV413" s="0"/>
      <c r="AW413" s="0"/>
      <c r="AX413" s="0"/>
      <c r="AY413" s="0"/>
      <c r="AZ413" s="0"/>
      <c r="BA413" s="0"/>
      <c r="BB413" s="0"/>
      <c r="BC413" s="0"/>
      <c r="BD413" s="0"/>
      <c r="BE413" s="0"/>
      <c r="BF413" s="0"/>
      <c r="BG413" s="0"/>
      <c r="BH413" s="0"/>
      <c r="BI413" s="0"/>
      <c r="BJ413" s="0"/>
      <c r="BK413" s="0"/>
      <c r="BL413" s="0"/>
      <c r="BM413" s="0"/>
      <c r="BN413" s="0"/>
      <c r="BO413" s="0"/>
      <c r="BP413" s="0"/>
      <c r="BQ413" s="0"/>
      <c r="BR413" s="0"/>
      <c r="BS413" s="0"/>
      <c r="BT413" s="0"/>
      <c r="BU413" s="0"/>
      <c r="BV413" s="0"/>
      <c r="BW413" s="0"/>
      <c r="BX413" s="0"/>
      <c r="BY413" s="0"/>
      <c r="BZ413" s="0"/>
      <c r="CA413" s="0"/>
      <c r="CB413" s="0"/>
      <c r="CC413" s="0"/>
      <c r="CD413" s="0"/>
      <c r="CE413" s="0"/>
      <c r="CF413" s="0"/>
      <c r="CG413" s="0"/>
      <c r="CH413" s="0"/>
      <c r="CI413" s="0"/>
      <c r="CJ413" s="0"/>
      <c r="CK413" s="0"/>
      <c r="CL413" s="0"/>
      <c r="CM413" s="0"/>
      <c r="CN413" s="0"/>
      <c r="CO413" s="0"/>
      <c r="CP413" s="0"/>
      <c r="CQ413" s="0"/>
      <c r="CR413" s="0"/>
      <c r="CS413" s="0"/>
      <c r="CT413" s="0"/>
      <c r="CU413" s="0"/>
      <c r="CV413" s="0"/>
      <c r="CW413" s="0"/>
      <c r="CX413" s="0"/>
      <c r="CY413" s="0"/>
      <c r="CZ413" s="0"/>
      <c r="DA413" s="0"/>
      <c r="DB413" s="0"/>
      <c r="DC413" s="0"/>
      <c r="DD413" s="0"/>
      <c r="DE413" s="0"/>
      <c r="DF413" s="0"/>
      <c r="DG413" s="0"/>
      <c r="DH413" s="0"/>
      <c r="DI413" s="0"/>
      <c r="DJ413" s="0"/>
      <c r="DK413" s="0"/>
      <c r="DL413" s="0"/>
      <c r="DM413" s="0"/>
      <c r="DN413" s="0"/>
      <c r="DO413" s="0"/>
      <c r="DP413" s="0"/>
      <c r="DQ413" s="0"/>
      <c r="DR413" s="0"/>
      <c r="DS413" s="0"/>
      <c r="DT413" s="0"/>
      <c r="DU413" s="0"/>
      <c r="DV413" s="0"/>
      <c r="DW413" s="0"/>
      <c r="DX413" s="0"/>
      <c r="DY413" s="0"/>
      <c r="DZ413" s="0"/>
      <c r="EA413" s="0"/>
      <c r="EB413" s="0"/>
      <c r="EC413" s="0"/>
      <c r="ED413" s="0"/>
      <c r="EE413" s="0"/>
      <c r="EF413" s="0"/>
      <c r="EG413" s="0"/>
      <c r="EH413" s="0"/>
      <c r="EI413" s="0"/>
      <c r="EJ413" s="0"/>
      <c r="EK413" s="0"/>
      <c r="EL413" s="0"/>
      <c r="EM413" s="0"/>
      <c r="EN413" s="0"/>
      <c r="EO413" s="0"/>
      <c r="EP413" s="0"/>
      <c r="EQ413" s="0"/>
      <c r="ER413" s="0"/>
      <c r="ES413" s="0"/>
      <c r="ET413" s="0"/>
      <c r="EU413" s="0"/>
      <c r="EV413" s="0"/>
      <c r="EW413" s="0"/>
      <c r="EX413" s="0"/>
      <c r="EY413" s="0"/>
      <c r="EZ413" s="0"/>
      <c r="FA413" s="0"/>
      <c r="FB413" s="0"/>
      <c r="FC413" s="0"/>
      <c r="FD413" s="0"/>
      <c r="FE413" s="0"/>
      <c r="FF413" s="0"/>
      <c r="FG413" s="0"/>
      <c r="FH413" s="0"/>
      <c r="FI413" s="0"/>
      <c r="FJ413" s="0"/>
      <c r="FK413" s="0"/>
      <c r="FL413" s="0"/>
      <c r="FM413" s="0"/>
      <c r="FN413" s="0"/>
      <c r="FO413" s="0"/>
      <c r="FP413" s="0"/>
      <c r="FQ413" s="0"/>
      <c r="FR413" s="0"/>
      <c r="FS413" s="0"/>
      <c r="FT413" s="0"/>
      <c r="FU413" s="0"/>
      <c r="FV413" s="0"/>
      <c r="FW413" s="0"/>
      <c r="FX413" s="0"/>
      <c r="FY413" s="0"/>
      <c r="FZ413" s="0"/>
      <c r="GA413" s="0"/>
      <c r="GB413" s="0"/>
      <c r="GC413" s="0"/>
      <c r="GD413" s="0"/>
      <c r="GE413" s="0"/>
      <c r="GF413" s="0"/>
      <c r="GG413" s="0"/>
      <c r="GH413" s="0"/>
      <c r="GI413" s="0"/>
      <c r="GJ413" s="0"/>
      <c r="GK413" s="0"/>
      <c r="GL413" s="0"/>
      <c r="GM413" s="0"/>
      <c r="GN413" s="0"/>
      <c r="GO413" s="0"/>
      <c r="GP413" s="0"/>
      <c r="GQ413" s="0"/>
      <c r="GR413" s="0"/>
      <c r="GS413" s="0"/>
      <c r="GT413" s="0"/>
      <c r="GU413" s="0"/>
      <c r="GV413" s="0"/>
      <c r="GW413" s="0"/>
      <c r="GX413" s="0"/>
      <c r="GY413" s="0"/>
      <c r="GZ413" s="0"/>
      <c r="HA413" s="0"/>
      <c r="HB413" s="0"/>
      <c r="HC413" s="0"/>
      <c r="HD413" s="0"/>
      <c r="HE413" s="0"/>
      <c r="HF413" s="0"/>
      <c r="HG413" s="0"/>
      <c r="HH413" s="0"/>
      <c r="HI413" s="0"/>
      <c r="HJ413" s="0"/>
      <c r="HK413" s="0"/>
      <c r="HL413" s="0"/>
      <c r="HM413" s="0"/>
      <c r="HN413" s="0"/>
      <c r="HO413" s="0"/>
      <c r="HP413" s="0"/>
      <c r="HQ413" s="0"/>
      <c r="HR413" s="0"/>
      <c r="HS413" s="0"/>
      <c r="HT413" s="0"/>
      <c r="HU413" s="0"/>
      <c r="HV413" s="0"/>
      <c r="HW413" s="0"/>
      <c r="HX413" s="0"/>
      <c r="HY413" s="0"/>
      <c r="HZ413" s="0"/>
      <c r="IA413" s="0"/>
      <c r="IB413" s="0"/>
      <c r="IC413" s="0"/>
      <c r="ID413" s="0"/>
      <c r="IE413" s="0"/>
      <c r="IF413" s="0"/>
      <c r="IG413" s="0"/>
      <c r="IH413" s="0"/>
      <c r="II413" s="0"/>
      <c r="IJ413" s="0"/>
      <c r="IK413" s="0"/>
      <c r="IL413" s="0"/>
      <c r="IM413" s="0"/>
      <c r="IN413" s="0"/>
      <c r="IO413" s="0"/>
      <c r="IP413" s="0"/>
      <c r="IQ413" s="0"/>
      <c r="IR413" s="0"/>
      <c r="IS413" s="0"/>
      <c r="IT413" s="0"/>
      <c r="IU413" s="0"/>
      <c r="IV413" s="0"/>
      <c r="IW413" s="0"/>
      <c r="IX413" s="0"/>
      <c r="IY413" s="0"/>
      <c r="IZ413" s="0"/>
      <c r="JA413" s="0"/>
      <c r="JB413" s="0"/>
      <c r="JC413" s="0"/>
      <c r="JD413" s="0"/>
      <c r="JE413" s="0"/>
      <c r="JF413" s="0"/>
      <c r="JG413" s="0"/>
      <c r="JH413" s="0"/>
      <c r="JI413" s="0"/>
      <c r="JJ413" s="0"/>
      <c r="JK413" s="0"/>
      <c r="JL413" s="0"/>
      <c r="JM413" s="0"/>
      <c r="JN413" s="0"/>
      <c r="JO413" s="0"/>
      <c r="JP413" s="0"/>
      <c r="JQ413" s="0"/>
      <c r="JR413" s="0"/>
      <c r="JS413" s="0"/>
      <c r="JT413" s="0"/>
      <c r="JU413" s="0"/>
      <c r="JV413" s="0"/>
      <c r="JW413" s="0"/>
      <c r="JX413" s="0"/>
      <c r="JY413" s="0"/>
      <c r="JZ413" s="0"/>
      <c r="KA413" s="0"/>
      <c r="KB413" s="0"/>
      <c r="KC413" s="0"/>
      <c r="KD413" s="0"/>
      <c r="KE413" s="0"/>
      <c r="KF413" s="0"/>
      <c r="KG413" s="0"/>
      <c r="KH413" s="0"/>
      <c r="KI413" s="0"/>
      <c r="KJ413" s="0"/>
      <c r="KK413" s="0"/>
      <c r="KL413" s="0"/>
      <c r="KM413" s="0"/>
      <c r="KN413" s="0"/>
      <c r="KO413" s="0"/>
      <c r="KP413" s="0"/>
      <c r="KQ413" s="0"/>
      <c r="KR413" s="0"/>
      <c r="KS413" s="0"/>
      <c r="KT413" s="0"/>
      <c r="KU413" s="0"/>
      <c r="KV413" s="0"/>
      <c r="KW413" s="0"/>
      <c r="KX413" s="0"/>
      <c r="KY413" s="0"/>
      <c r="KZ413" s="0"/>
      <c r="LA413" s="0"/>
      <c r="LB413" s="0"/>
      <c r="LC413" s="0"/>
      <c r="LD413" s="0"/>
      <c r="LE413" s="0"/>
      <c r="LF413" s="0"/>
      <c r="LG413" s="0"/>
      <c r="LH413" s="0"/>
      <c r="LI413" s="0"/>
      <c r="LJ413" s="0"/>
      <c r="LK413" s="0"/>
      <c r="LL413" s="0"/>
      <c r="LM413" s="0"/>
      <c r="LN413" s="0"/>
      <c r="LO413" s="0"/>
      <c r="LP413" s="0"/>
      <c r="LQ413" s="0"/>
      <c r="LR413" s="0"/>
      <c r="LS413" s="0"/>
      <c r="LT413" s="0"/>
      <c r="LU413" s="0"/>
      <c r="LV413" s="0"/>
      <c r="LW413" s="0"/>
      <c r="LX413" s="0"/>
      <c r="LY413" s="0"/>
      <c r="LZ413" s="0"/>
      <c r="MA413" s="0"/>
      <c r="MB413" s="0"/>
      <c r="MC413" s="0"/>
      <c r="MD413" s="0"/>
      <c r="ME413" s="0"/>
      <c r="MF413" s="0"/>
      <c r="MG413" s="0"/>
      <c r="MH413" s="0"/>
      <c r="MI413" s="0"/>
      <c r="MJ413" s="0"/>
      <c r="MK413" s="0"/>
      <c r="ML413" s="0"/>
      <c r="MM413" s="0"/>
      <c r="MN413" s="0"/>
      <c r="MO413" s="0"/>
      <c r="MP413" s="0"/>
      <c r="MQ413" s="0"/>
      <c r="MR413" s="0"/>
      <c r="MS413" s="0"/>
      <c r="MT413" s="0"/>
      <c r="MU413" s="0"/>
      <c r="MV413" s="0"/>
      <c r="MW413" s="0"/>
      <c r="MX413" s="0"/>
      <c r="MY413" s="0"/>
      <c r="MZ413" s="0"/>
      <c r="NA413" s="0"/>
      <c r="NB413" s="0"/>
      <c r="NC413" s="0"/>
      <c r="ND413" s="0"/>
      <c r="NE413" s="0"/>
      <c r="NF413" s="0"/>
      <c r="NG413" s="0"/>
      <c r="NH413" s="0"/>
      <c r="NI413" s="0"/>
      <c r="NJ413" s="0"/>
      <c r="NK413" s="0"/>
      <c r="NL413" s="0"/>
      <c r="NM413" s="0"/>
      <c r="NN413" s="0"/>
      <c r="NO413" s="0"/>
      <c r="NP413" s="0"/>
      <c r="NQ413" s="0"/>
      <c r="NR413" s="0"/>
      <c r="NS413" s="0"/>
      <c r="NT413" s="0"/>
      <c r="NU413" s="0"/>
      <c r="NV413" s="0"/>
      <c r="NW413" s="0"/>
      <c r="NX413" s="0"/>
      <c r="NY413" s="0"/>
      <c r="NZ413" s="0"/>
      <c r="OA413" s="0"/>
      <c r="OB413" s="0"/>
      <c r="OC413" s="0"/>
      <c r="OD413" s="0"/>
      <c r="OE413" s="0"/>
      <c r="OF413" s="0"/>
      <c r="OG413" s="0"/>
      <c r="OH413" s="0"/>
      <c r="OI413" s="0"/>
      <c r="OJ413" s="0"/>
      <c r="OK413" s="0"/>
      <c r="OL413" s="0"/>
      <c r="OM413" s="0"/>
      <c r="ON413" s="0"/>
      <c r="OO413" s="0"/>
      <c r="OP413" s="0"/>
      <c r="OQ413" s="0"/>
      <c r="OR413" s="0"/>
      <c r="OS413" s="0"/>
      <c r="OT413" s="0"/>
      <c r="OU413" s="0"/>
      <c r="OV413" s="0"/>
      <c r="OW413" s="0"/>
      <c r="OX413" s="0"/>
      <c r="OY413" s="0"/>
      <c r="OZ413" s="0"/>
      <c r="PA413" s="0"/>
      <c r="PB413" s="0"/>
      <c r="PC413" s="0"/>
      <c r="PD413" s="0"/>
      <c r="PE413" s="0"/>
      <c r="PF413" s="0"/>
      <c r="PG413" s="0"/>
      <c r="PH413" s="0"/>
      <c r="PI413" s="0"/>
      <c r="PJ413" s="0"/>
      <c r="PK413" s="0"/>
      <c r="PL413" s="0"/>
      <c r="PM413" s="0"/>
      <c r="PN413" s="0"/>
      <c r="PO413" s="0"/>
      <c r="PP413" s="0"/>
      <c r="PQ413" s="0"/>
      <c r="PR413" s="0"/>
      <c r="PS413" s="0"/>
      <c r="PT413" s="0"/>
      <c r="PU413" s="0"/>
      <c r="PV413" s="0"/>
      <c r="PW413" s="0"/>
      <c r="PX413" s="0"/>
      <c r="PY413" s="0"/>
      <c r="PZ413" s="0"/>
      <c r="QA413" s="0"/>
      <c r="QB413" s="0"/>
      <c r="QC413" s="0"/>
      <c r="QD413" s="0"/>
      <c r="QE413" s="0"/>
      <c r="QF413" s="0"/>
      <c r="QG413" s="0"/>
      <c r="QH413" s="0"/>
      <c r="QI413" s="0"/>
      <c r="QJ413" s="0"/>
      <c r="QK413" s="0"/>
      <c r="QL413" s="0"/>
      <c r="QM413" s="0"/>
      <c r="QN413" s="0"/>
      <c r="QO413" s="0"/>
      <c r="QP413" s="0"/>
      <c r="QQ413" s="0"/>
      <c r="QR413" s="0"/>
      <c r="QS413" s="0"/>
      <c r="QT413" s="0"/>
      <c r="QU413" s="0"/>
      <c r="QV413" s="0"/>
      <c r="QW413" s="0"/>
      <c r="QX413" s="0"/>
      <c r="QY413" s="0"/>
      <c r="QZ413" s="0"/>
      <c r="RA413" s="0"/>
      <c r="RB413" s="0"/>
      <c r="RC413" s="0"/>
      <c r="RD413" s="0"/>
      <c r="RE413" s="0"/>
      <c r="RF413" s="0"/>
      <c r="RG413" s="0"/>
      <c r="RH413" s="0"/>
      <c r="RI413" s="0"/>
      <c r="RJ413" s="0"/>
      <c r="RK413" s="0"/>
      <c r="RL413" s="0"/>
      <c r="RM413" s="0"/>
      <c r="RN413" s="0"/>
      <c r="RO413" s="0"/>
      <c r="RP413" s="0"/>
      <c r="RQ413" s="0"/>
      <c r="RR413" s="0"/>
      <c r="RS413" s="0"/>
      <c r="RT413" s="0"/>
      <c r="RU413" s="0"/>
      <c r="RV413" s="0"/>
      <c r="RW413" s="0"/>
      <c r="RX413" s="0"/>
      <c r="RY413" s="0"/>
      <c r="RZ413" s="0"/>
      <c r="SA413" s="0"/>
      <c r="SB413" s="0"/>
      <c r="SC413" s="0"/>
      <c r="SD413" s="0"/>
      <c r="SE413" s="0"/>
      <c r="SF413" s="0"/>
      <c r="SG413" s="0"/>
      <c r="SH413" s="0"/>
      <c r="SI413" s="0"/>
      <c r="SJ413" s="0"/>
      <c r="SK413" s="0"/>
      <c r="SL413" s="0"/>
      <c r="SM413" s="0"/>
      <c r="SN413" s="0"/>
      <c r="SO413" s="0"/>
      <c r="SP413" s="0"/>
      <c r="SQ413" s="0"/>
      <c r="SR413" s="0"/>
      <c r="SS413" s="0"/>
      <c r="ST413" s="0"/>
      <c r="SU413" s="0"/>
      <c r="SV413" s="0"/>
      <c r="SW413" s="0"/>
      <c r="SX413" s="0"/>
      <c r="SY413" s="0"/>
      <c r="SZ413" s="0"/>
      <c r="TA413" s="0"/>
      <c r="TB413" s="0"/>
      <c r="TC413" s="0"/>
      <c r="TD413" s="0"/>
      <c r="TE413" s="0"/>
      <c r="TF413" s="0"/>
      <c r="TG413" s="0"/>
      <c r="TH413" s="0"/>
      <c r="TI413" s="0"/>
      <c r="TJ413" s="0"/>
      <c r="TK413" s="0"/>
      <c r="TL413" s="0"/>
      <c r="TM413" s="0"/>
      <c r="TN413" s="0"/>
      <c r="TO413" s="0"/>
      <c r="TP413" s="0"/>
      <c r="TQ413" s="0"/>
      <c r="TR413" s="0"/>
      <c r="TS413" s="0"/>
      <c r="TT413" s="0"/>
      <c r="TU413" s="0"/>
      <c r="TV413" s="0"/>
      <c r="TW413" s="0"/>
      <c r="TX413" s="0"/>
      <c r="TY413" s="0"/>
      <c r="TZ413" s="0"/>
      <c r="UA413" s="0"/>
      <c r="UB413" s="0"/>
      <c r="UC413" s="0"/>
      <c r="UD413" s="0"/>
      <c r="UE413" s="0"/>
      <c r="UF413" s="0"/>
      <c r="UG413" s="0"/>
      <c r="UH413" s="0"/>
      <c r="UI413" s="0"/>
      <c r="UJ413" s="0"/>
      <c r="UK413" s="0"/>
      <c r="UL413" s="0"/>
      <c r="UM413" s="0"/>
      <c r="UN413" s="0"/>
      <c r="UO413" s="0"/>
      <c r="UP413" s="0"/>
      <c r="UQ413" s="0"/>
      <c r="UR413" s="0"/>
      <c r="US413" s="0"/>
      <c r="UT413" s="0"/>
      <c r="UU413" s="0"/>
      <c r="UV413" s="0"/>
      <c r="UW413" s="0"/>
      <c r="UX413" s="0"/>
      <c r="UY413" s="0"/>
      <c r="UZ413" s="0"/>
      <c r="VA413" s="0"/>
      <c r="VB413" s="0"/>
      <c r="VC413" s="0"/>
      <c r="VD413" s="0"/>
      <c r="VE413" s="0"/>
      <c r="VF413" s="0"/>
      <c r="VG413" s="0"/>
      <c r="VH413" s="0"/>
      <c r="VI413" s="0"/>
      <c r="VJ413" s="0"/>
      <c r="VK413" s="0"/>
      <c r="VL413" s="0"/>
      <c r="VM413" s="0"/>
      <c r="VN413" s="0"/>
      <c r="VO413" s="0"/>
      <c r="VP413" s="0"/>
      <c r="VQ413" s="0"/>
      <c r="VR413" s="0"/>
      <c r="VS413" s="0"/>
      <c r="VT413" s="0"/>
      <c r="VU413" s="0"/>
      <c r="VV413" s="0"/>
      <c r="VW413" s="0"/>
      <c r="VX413" s="0"/>
      <c r="VY413" s="0"/>
      <c r="VZ413" s="0"/>
      <c r="WA413" s="0"/>
      <c r="WB413" s="0"/>
      <c r="WC413" s="0"/>
      <c r="WD413" s="0"/>
      <c r="WE413" s="0"/>
      <c r="WF413" s="0"/>
      <c r="WG413" s="0"/>
      <c r="WH413" s="0"/>
      <c r="WI413" s="0"/>
      <c r="WJ413" s="0"/>
      <c r="WK413" s="0"/>
      <c r="WL413" s="0"/>
      <c r="WM413" s="0"/>
      <c r="WN413" s="0"/>
      <c r="WO413" s="0"/>
      <c r="WP413" s="0"/>
      <c r="WQ413" s="0"/>
      <c r="WR413" s="0"/>
      <c r="WS413" s="0"/>
      <c r="WT413" s="0"/>
      <c r="WU413" s="0"/>
      <c r="WV413" s="0"/>
      <c r="WW413" s="0"/>
      <c r="WX413" s="0"/>
      <c r="WY413" s="0"/>
      <c r="WZ413" s="0"/>
      <c r="XA413" s="0"/>
      <c r="XB413" s="0"/>
      <c r="XC413" s="0"/>
      <c r="XD413" s="0"/>
      <c r="XE413" s="0"/>
      <c r="XF413" s="0"/>
      <c r="XG413" s="0"/>
      <c r="XH413" s="0"/>
      <c r="XI413" s="0"/>
      <c r="XJ413" s="0"/>
      <c r="XK413" s="0"/>
      <c r="XL413" s="0"/>
      <c r="XM413" s="0"/>
      <c r="XN413" s="0"/>
      <c r="XO413" s="0"/>
      <c r="XP413" s="0"/>
      <c r="XQ413" s="0"/>
      <c r="XR413" s="0"/>
      <c r="XS413" s="0"/>
      <c r="XT413" s="0"/>
      <c r="XU413" s="0"/>
      <c r="XV413" s="0"/>
      <c r="XW413" s="0"/>
      <c r="XX413" s="0"/>
      <c r="XY413" s="0"/>
      <c r="XZ413" s="0"/>
      <c r="YA413" s="0"/>
      <c r="YB413" s="0"/>
      <c r="YC413" s="0"/>
      <c r="YD413" s="0"/>
      <c r="YE413" s="0"/>
      <c r="YF413" s="0"/>
      <c r="YG413" s="0"/>
      <c r="YH413" s="0"/>
      <c r="YI413" s="0"/>
      <c r="YJ413" s="0"/>
      <c r="YK413" s="0"/>
      <c r="YL413" s="0"/>
      <c r="YM413" s="0"/>
      <c r="YN413" s="0"/>
      <c r="YO413" s="0"/>
      <c r="YP413" s="0"/>
      <c r="YQ413" s="0"/>
      <c r="YR413" s="0"/>
      <c r="YS413" s="0"/>
      <c r="YT413" s="0"/>
      <c r="YU413" s="0"/>
      <c r="YV413" s="0"/>
      <c r="YW413" s="0"/>
      <c r="YX413" s="0"/>
      <c r="YY413" s="0"/>
      <c r="YZ413" s="0"/>
      <c r="ZA413" s="0"/>
      <c r="ZB413" s="0"/>
      <c r="ZC413" s="0"/>
      <c r="ZD413" s="0"/>
      <c r="ZE413" s="0"/>
      <c r="ZF413" s="0"/>
      <c r="ZG413" s="0"/>
      <c r="ZH413" s="0"/>
      <c r="ZI413" s="0"/>
      <c r="ZJ413" s="0"/>
      <c r="ZK413" s="0"/>
      <c r="ZL413" s="0"/>
      <c r="ZM413" s="0"/>
      <c r="ZN413" s="0"/>
      <c r="ZO413" s="0"/>
      <c r="ZP413" s="0"/>
      <c r="ZQ413" s="0"/>
      <c r="ZR413" s="0"/>
      <c r="ZS413" s="0"/>
      <c r="ZT413" s="0"/>
      <c r="ZU413" s="0"/>
      <c r="ZV413" s="0"/>
      <c r="ZW413" s="0"/>
      <c r="ZX413" s="0"/>
      <c r="ZY413" s="0"/>
      <c r="ZZ413" s="0"/>
      <c r="AAA413" s="0"/>
      <c r="AAB413" s="0"/>
      <c r="AAC413" s="0"/>
      <c r="AAD413" s="0"/>
      <c r="AAE413" s="0"/>
      <c r="AAF413" s="0"/>
      <c r="AAG413" s="0"/>
      <c r="AAH413" s="0"/>
      <c r="AAI413" s="0"/>
      <c r="AAJ413" s="0"/>
      <c r="AAK413" s="0"/>
      <c r="AAL413" s="0"/>
      <c r="AAM413" s="0"/>
      <c r="AAN413" s="0"/>
      <c r="AAO413" s="0"/>
      <c r="AAP413" s="0"/>
      <c r="AAQ413" s="0"/>
      <c r="AAR413" s="0"/>
      <c r="AAS413" s="0"/>
      <c r="AAT413" s="0"/>
      <c r="AAU413" s="0"/>
      <c r="AAV413" s="0"/>
      <c r="AAW413" s="0"/>
      <c r="AAX413" s="0"/>
      <c r="AAY413" s="0"/>
      <c r="AAZ413" s="0"/>
      <c r="ABA413" s="0"/>
      <c r="ABB413" s="0"/>
      <c r="ABC413" s="0"/>
      <c r="ABD413" s="0"/>
      <c r="ABE413" s="0"/>
      <c r="ABF413" s="0"/>
      <c r="ABG413" s="0"/>
      <c r="ABH413" s="0"/>
      <c r="ABI413" s="0"/>
      <c r="ABJ413" s="0"/>
      <c r="ABK413" s="0"/>
      <c r="ABL413" s="0"/>
      <c r="ABM413" s="0"/>
      <c r="ABN413" s="0"/>
      <c r="ABO413" s="0"/>
      <c r="ABP413" s="0"/>
      <c r="ABQ413" s="0"/>
      <c r="ABR413" s="0"/>
      <c r="ABS413" s="0"/>
      <c r="ABT413" s="0"/>
      <c r="ABU413" s="0"/>
      <c r="ABV413" s="0"/>
      <c r="ABW413" s="0"/>
      <c r="ABX413" s="0"/>
      <c r="ABY413" s="0"/>
      <c r="ABZ413" s="0"/>
      <c r="ACA413" s="0"/>
      <c r="ACB413" s="0"/>
      <c r="ACC413" s="0"/>
      <c r="ACD413" s="0"/>
      <c r="ACE413" s="0"/>
      <c r="ACF413" s="0"/>
      <c r="ACG413" s="0"/>
      <c r="ACH413" s="0"/>
      <c r="ACI413" s="0"/>
      <c r="ACJ413" s="0"/>
      <c r="ACK413" s="0"/>
      <c r="ACL413" s="0"/>
      <c r="ACM413" s="0"/>
      <c r="ACN413" s="0"/>
      <c r="ACO413" s="0"/>
      <c r="ACP413" s="0"/>
      <c r="ACQ413" s="0"/>
      <c r="ACR413" s="0"/>
      <c r="ACS413" s="0"/>
      <c r="ACT413" s="0"/>
      <c r="ACU413" s="0"/>
      <c r="ACV413" s="0"/>
      <c r="ACW413" s="0"/>
      <c r="ACX413" s="0"/>
      <c r="ACY413" s="0"/>
      <c r="ACZ413" s="0"/>
      <c r="ADA413" s="0"/>
      <c r="ADB413" s="0"/>
      <c r="ADC413" s="0"/>
      <c r="ADD413" s="0"/>
      <c r="ADE413" s="0"/>
      <c r="ADF413" s="0"/>
      <c r="ADG413" s="0"/>
      <c r="ADH413" s="0"/>
      <c r="ADI413" s="0"/>
      <c r="ADJ413" s="0"/>
      <c r="ADK413" s="0"/>
      <c r="ADL413" s="0"/>
      <c r="ADM413" s="0"/>
      <c r="ADN413" s="0"/>
      <c r="ADO413" s="0"/>
      <c r="ADP413" s="0"/>
      <c r="ADQ413" s="0"/>
      <c r="ADR413" s="0"/>
      <c r="ADS413" s="0"/>
      <c r="ADT413" s="0"/>
      <c r="ADU413" s="0"/>
      <c r="ADV413" s="0"/>
      <c r="ADW413" s="0"/>
      <c r="ADX413" s="0"/>
      <c r="ADY413" s="0"/>
      <c r="ADZ413" s="0"/>
      <c r="AEA413" s="0"/>
      <c r="AEB413" s="0"/>
      <c r="AEC413" s="0"/>
    </row>
    <row r="414" customFormat="false" ht="15" hidden="false" customHeight="true" outlineLevel="0" collapsed="false">
      <c r="A414" s="0"/>
      <c r="B414" s="0"/>
      <c r="C414" s="232"/>
      <c r="D414" s="221"/>
      <c r="E414" s="257" t="s">
        <v>830</v>
      </c>
      <c r="F414" s="12" t="n">
        <f aca="false">SUMIF(B84:B106,"=1")/1</f>
        <v>5</v>
      </c>
      <c r="G414" s="12" t="n">
        <f aca="false">SUMIF(B84:B106,"=2")/2</f>
        <v>5</v>
      </c>
      <c r="H414" s="12" t="n">
        <f aca="false">SUMIF(B84:B106,"=3")/3</f>
        <v>12</v>
      </c>
      <c r="I414" s="12" t="n">
        <f aca="false">SUMIF(B84:B106,"=4")/4</f>
        <v>1</v>
      </c>
      <c r="J414" s="12" t="n">
        <f aca="false">SUMIF(B84:B106,"=5")/5</f>
        <v>0</v>
      </c>
      <c r="K414" s="253" t="n">
        <f aca="false">SUM(F414:J414)</f>
        <v>23</v>
      </c>
      <c r="L414" s="285"/>
      <c r="M414" s="286"/>
      <c r="N414" s="287"/>
      <c r="O414" s="288"/>
      <c r="P414" s="255" t="n">
        <v>1990</v>
      </c>
      <c r="Q414" s="256"/>
      <c r="R414" s="182"/>
      <c r="S414" s="264"/>
      <c r="T414" s="265"/>
      <c r="U414" s="264"/>
      <c r="V414" s="264"/>
      <c r="W414" s="264"/>
      <c r="X414" s="264"/>
      <c r="Y414" s="264"/>
      <c r="Z414" s="264"/>
      <c r="AA414" s="264"/>
      <c r="AB414" s="266"/>
      <c r="AC414" s="0"/>
      <c r="AD414" s="0"/>
      <c r="AE414" s="0"/>
      <c r="AF414" s="0"/>
      <c r="AG414" s="0"/>
      <c r="AH414" s="0"/>
      <c r="AI414" s="0"/>
      <c r="AJ414" s="0"/>
      <c r="AK414" s="0"/>
      <c r="AL414" s="0"/>
      <c r="AM414" s="0"/>
      <c r="AN414" s="0"/>
      <c r="AO414" s="0"/>
      <c r="AP414" s="0"/>
      <c r="AQ414" s="0"/>
      <c r="AR414" s="0"/>
      <c r="AS414" s="0"/>
      <c r="AT414" s="0"/>
      <c r="AU414" s="0"/>
      <c r="AV414" s="0"/>
      <c r="AW414" s="0"/>
      <c r="AX414" s="0"/>
      <c r="AY414" s="0"/>
      <c r="AZ414" s="0"/>
      <c r="BA414" s="0"/>
      <c r="BB414" s="0"/>
      <c r="BC414" s="0"/>
      <c r="BD414" s="0"/>
      <c r="BE414" s="0"/>
      <c r="BF414" s="0"/>
      <c r="BG414" s="0"/>
      <c r="BH414" s="0"/>
      <c r="BI414" s="0"/>
      <c r="BJ414" s="0"/>
      <c r="BK414" s="0"/>
      <c r="BL414" s="0"/>
      <c r="BM414" s="0"/>
      <c r="BN414" s="0"/>
      <c r="BO414" s="0"/>
      <c r="BP414" s="0"/>
      <c r="BQ414" s="0"/>
      <c r="BR414" s="0"/>
      <c r="BS414" s="0"/>
      <c r="BT414" s="0"/>
      <c r="BU414" s="0"/>
      <c r="BV414" s="0"/>
      <c r="BW414" s="0"/>
      <c r="BX414" s="0"/>
      <c r="BY414" s="0"/>
      <c r="BZ414" s="0"/>
      <c r="CA414" s="0"/>
      <c r="CB414" s="0"/>
      <c r="CC414" s="0"/>
      <c r="CD414" s="0"/>
      <c r="CE414" s="0"/>
      <c r="CF414" s="0"/>
      <c r="CG414" s="0"/>
      <c r="CH414" s="0"/>
      <c r="CI414" s="0"/>
      <c r="CJ414" s="0"/>
      <c r="CK414" s="0"/>
      <c r="CL414" s="0"/>
      <c r="CM414" s="0"/>
      <c r="CN414" s="0"/>
      <c r="CO414" s="0"/>
      <c r="CP414" s="0"/>
      <c r="CQ414" s="0"/>
      <c r="CR414" s="0"/>
      <c r="CS414" s="0"/>
      <c r="CT414" s="0"/>
      <c r="CU414" s="0"/>
      <c r="CV414" s="0"/>
      <c r="CW414" s="0"/>
      <c r="CX414" s="0"/>
      <c r="CY414" s="0"/>
      <c r="CZ414" s="0"/>
      <c r="DA414" s="0"/>
      <c r="DB414" s="0"/>
      <c r="DC414" s="0"/>
      <c r="DD414" s="0"/>
      <c r="DE414" s="0"/>
      <c r="DF414" s="0"/>
      <c r="DG414" s="0"/>
      <c r="DH414" s="0"/>
      <c r="DI414" s="0"/>
      <c r="DJ414" s="0"/>
      <c r="DK414" s="0"/>
      <c r="DL414" s="0"/>
      <c r="DM414" s="0"/>
      <c r="DN414" s="0"/>
      <c r="DO414" s="0"/>
      <c r="DP414" s="0"/>
      <c r="DQ414" s="0"/>
      <c r="DR414" s="0"/>
      <c r="DS414" s="0"/>
      <c r="DT414" s="0"/>
      <c r="DU414" s="0"/>
      <c r="DV414" s="0"/>
      <c r="DW414" s="0"/>
      <c r="DX414" s="0"/>
      <c r="DY414" s="0"/>
      <c r="DZ414" s="0"/>
      <c r="EA414" s="0"/>
      <c r="EB414" s="0"/>
      <c r="EC414" s="0"/>
      <c r="ED414" s="0"/>
      <c r="EE414" s="0"/>
      <c r="EF414" s="0"/>
      <c r="EG414" s="0"/>
      <c r="EH414" s="0"/>
      <c r="EI414" s="0"/>
      <c r="EJ414" s="0"/>
      <c r="EK414" s="0"/>
      <c r="EL414" s="0"/>
      <c r="EM414" s="0"/>
      <c r="EN414" s="0"/>
      <c r="EO414" s="0"/>
      <c r="EP414" s="0"/>
      <c r="EQ414" s="0"/>
      <c r="ER414" s="0"/>
      <c r="ES414" s="0"/>
      <c r="ET414" s="0"/>
      <c r="EU414" s="0"/>
      <c r="EV414" s="0"/>
      <c r="EW414" s="0"/>
      <c r="EX414" s="0"/>
      <c r="EY414" s="0"/>
      <c r="EZ414" s="0"/>
      <c r="FA414" s="0"/>
      <c r="FB414" s="0"/>
      <c r="FC414" s="0"/>
      <c r="FD414" s="0"/>
      <c r="FE414" s="0"/>
      <c r="FF414" s="0"/>
      <c r="FG414" s="0"/>
      <c r="FH414" s="0"/>
      <c r="FI414" s="0"/>
      <c r="FJ414" s="0"/>
      <c r="FK414" s="0"/>
      <c r="FL414" s="0"/>
      <c r="FM414" s="0"/>
      <c r="FN414" s="0"/>
      <c r="FO414" s="0"/>
      <c r="FP414" s="0"/>
      <c r="FQ414" s="0"/>
      <c r="FR414" s="0"/>
      <c r="FS414" s="0"/>
      <c r="FT414" s="0"/>
      <c r="FU414" s="0"/>
      <c r="FV414" s="0"/>
      <c r="FW414" s="0"/>
      <c r="FX414" s="0"/>
      <c r="FY414" s="0"/>
      <c r="FZ414" s="0"/>
      <c r="GA414" s="0"/>
      <c r="GB414" s="0"/>
      <c r="GC414" s="0"/>
      <c r="GD414" s="0"/>
      <c r="GE414" s="0"/>
      <c r="GF414" s="0"/>
      <c r="GG414" s="0"/>
      <c r="GH414" s="0"/>
      <c r="GI414" s="0"/>
      <c r="GJ414" s="0"/>
      <c r="GK414" s="0"/>
      <c r="GL414" s="0"/>
      <c r="GM414" s="0"/>
      <c r="GN414" s="0"/>
      <c r="GO414" s="0"/>
      <c r="GP414" s="0"/>
      <c r="GQ414" s="0"/>
      <c r="GR414" s="0"/>
      <c r="GS414" s="0"/>
      <c r="GT414" s="0"/>
      <c r="GU414" s="0"/>
      <c r="GV414" s="0"/>
      <c r="GW414" s="0"/>
      <c r="GX414" s="0"/>
      <c r="GY414" s="0"/>
      <c r="GZ414" s="0"/>
      <c r="HA414" s="0"/>
      <c r="HB414" s="0"/>
      <c r="HC414" s="0"/>
      <c r="HD414" s="0"/>
      <c r="HE414" s="0"/>
      <c r="HF414" s="0"/>
      <c r="HG414" s="0"/>
      <c r="HH414" s="0"/>
      <c r="HI414" s="0"/>
      <c r="HJ414" s="0"/>
      <c r="HK414" s="0"/>
      <c r="HL414" s="0"/>
      <c r="HM414" s="0"/>
      <c r="HN414" s="0"/>
      <c r="HO414" s="0"/>
      <c r="HP414" s="0"/>
      <c r="HQ414" s="0"/>
      <c r="HR414" s="0"/>
      <c r="HS414" s="0"/>
      <c r="HT414" s="0"/>
      <c r="HU414" s="0"/>
      <c r="HV414" s="0"/>
      <c r="HW414" s="0"/>
      <c r="HX414" s="0"/>
      <c r="HY414" s="0"/>
      <c r="HZ414" s="0"/>
      <c r="IA414" s="0"/>
      <c r="IB414" s="0"/>
      <c r="IC414" s="0"/>
      <c r="ID414" s="0"/>
      <c r="IE414" s="0"/>
      <c r="IF414" s="0"/>
      <c r="IG414" s="0"/>
      <c r="IH414" s="0"/>
      <c r="II414" s="0"/>
      <c r="IJ414" s="0"/>
      <c r="IK414" s="0"/>
      <c r="IL414" s="0"/>
      <c r="IM414" s="0"/>
      <c r="IN414" s="0"/>
      <c r="IO414" s="0"/>
      <c r="IP414" s="0"/>
      <c r="IQ414" s="0"/>
      <c r="IR414" s="0"/>
      <c r="IS414" s="0"/>
      <c r="IT414" s="0"/>
      <c r="IU414" s="0"/>
      <c r="IV414" s="0"/>
      <c r="IW414" s="0"/>
      <c r="IX414" s="0"/>
      <c r="IY414" s="0"/>
      <c r="IZ414" s="0"/>
      <c r="JA414" s="0"/>
      <c r="JB414" s="0"/>
      <c r="JC414" s="0"/>
      <c r="JD414" s="0"/>
      <c r="JE414" s="0"/>
      <c r="JF414" s="0"/>
      <c r="JG414" s="0"/>
      <c r="JH414" s="0"/>
      <c r="JI414" s="0"/>
      <c r="JJ414" s="0"/>
      <c r="JK414" s="0"/>
      <c r="JL414" s="0"/>
      <c r="JM414" s="0"/>
      <c r="JN414" s="0"/>
      <c r="JO414" s="0"/>
      <c r="JP414" s="0"/>
      <c r="JQ414" s="0"/>
      <c r="JR414" s="0"/>
      <c r="JS414" s="0"/>
      <c r="JT414" s="0"/>
      <c r="JU414" s="0"/>
      <c r="JV414" s="0"/>
      <c r="JW414" s="0"/>
      <c r="JX414" s="0"/>
      <c r="JY414" s="0"/>
      <c r="JZ414" s="0"/>
      <c r="KA414" s="0"/>
      <c r="KB414" s="0"/>
      <c r="KC414" s="0"/>
      <c r="KD414" s="0"/>
      <c r="KE414" s="0"/>
      <c r="KF414" s="0"/>
      <c r="KG414" s="0"/>
      <c r="KH414" s="0"/>
      <c r="KI414" s="0"/>
      <c r="KJ414" s="0"/>
      <c r="KK414" s="0"/>
      <c r="KL414" s="0"/>
      <c r="KM414" s="0"/>
      <c r="KN414" s="0"/>
      <c r="KO414" s="0"/>
      <c r="KP414" s="0"/>
      <c r="KQ414" s="0"/>
      <c r="KR414" s="0"/>
      <c r="KS414" s="0"/>
      <c r="KT414" s="0"/>
      <c r="KU414" s="0"/>
      <c r="KV414" s="0"/>
      <c r="KW414" s="0"/>
      <c r="KX414" s="0"/>
      <c r="KY414" s="0"/>
      <c r="KZ414" s="0"/>
      <c r="LA414" s="0"/>
      <c r="LB414" s="0"/>
      <c r="LC414" s="0"/>
      <c r="LD414" s="0"/>
      <c r="LE414" s="0"/>
      <c r="LF414" s="0"/>
      <c r="LG414" s="0"/>
      <c r="LH414" s="0"/>
      <c r="LI414" s="0"/>
      <c r="LJ414" s="0"/>
      <c r="LK414" s="0"/>
      <c r="LL414" s="0"/>
      <c r="LM414" s="0"/>
      <c r="LN414" s="0"/>
      <c r="LO414" s="0"/>
      <c r="LP414" s="0"/>
      <c r="LQ414" s="0"/>
      <c r="LR414" s="0"/>
      <c r="LS414" s="0"/>
      <c r="LT414" s="0"/>
      <c r="LU414" s="0"/>
      <c r="LV414" s="0"/>
      <c r="LW414" s="0"/>
      <c r="LX414" s="0"/>
      <c r="LY414" s="0"/>
      <c r="LZ414" s="0"/>
      <c r="MA414" s="0"/>
      <c r="MB414" s="0"/>
      <c r="MC414" s="0"/>
      <c r="MD414" s="0"/>
      <c r="ME414" s="0"/>
      <c r="MF414" s="0"/>
      <c r="MG414" s="0"/>
      <c r="MH414" s="0"/>
      <c r="MI414" s="0"/>
      <c r="MJ414" s="0"/>
      <c r="MK414" s="0"/>
      <c r="ML414" s="0"/>
      <c r="MM414" s="0"/>
      <c r="MN414" s="0"/>
      <c r="MO414" s="0"/>
      <c r="MP414" s="0"/>
      <c r="MQ414" s="0"/>
      <c r="MR414" s="0"/>
      <c r="MS414" s="0"/>
      <c r="MT414" s="0"/>
      <c r="MU414" s="0"/>
      <c r="MV414" s="0"/>
      <c r="MW414" s="0"/>
      <c r="MX414" s="0"/>
      <c r="MY414" s="0"/>
      <c r="MZ414" s="0"/>
      <c r="NA414" s="0"/>
      <c r="NB414" s="0"/>
      <c r="NC414" s="0"/>
      <c r="ND414" s="0"/>
      <c r="NE414" s="0"/>
      <c r="NF414" s="0"/>
      <c r="NG414" s="0"/>
      <c r="NH414" s="0"/>
      <c r="NI414" s="0"/>
      <c r="NJ414" s="0"/>
      <c r="NK414" s="0"/>
      <c r="NL414" s="0"/>
      <c r="NM414" s="0"/>
      <c r="NN414" s="0"/>
      <c r="NO414" s="0"/>
      <c r="NP414" s="0"/>
      <c r="NQ414" s="0"/>
      <c r="NR414" s="0"/>
      <c r="NS414" s="0"/>
      <c r="NT414" s="0"/>
      <c r="NU414" s="0"/>
      <c r="NV414" s="0"/>
      <c r="NW414" s="0"/>
      <c r="NX414" s="0"/>
      <c r="NY414" s="0"/>
      <c r="NZ414" s="0"/>
      <c r="OA414" s="0"/>
      <c r="OB414" s="0"/>
      <c r="OC414" s="0"/>
      <c r="OD414" s="0"/>
      <c r="OE414" s="0"/>
      <c r="OF414" s="0"/>
      <c r="OG414" s="0"/>
      <c r="OH414" s="0"/>
      <c r="OI414" s="0"/>
      <c r="OJ414" s="0"/>
      <c r="OK414" s="0"/>
      <c r="OL414" s="0"/>
      <c r="OM414" s="0"/>
      <c r="ON414" s="0"/>
      <c r="OO414" s="0"/>
      <c r="OP414" s="0"/>
      <c r="OQ414" s="0"/>
      <c r="OR414" s="0"/>
      <c r="OS414" s="0"/>
      <c r="OT414" s="0"/>
      <c r="OU414" s="0"/>
      <c r="OV414" s="0"/>
      <c r="OW414" s="0"/>
      <c r="OX414" s="0"/>
      <c r="OY414" s="0"/>
      <c r="OZ414" s="0"/>
      <c r="PA414" s="0"/>
      <c r="PB414" s="0"/>
      <c r="PC414" s="0"/>
      <c r="PD414" s="0"/>
      <c r="PE414" s="0"/>
      <c r="PF414" s="0"/>
      <c r="PG414" s="0"/>
      <c r="PH414" s="0"/>
      <c r="PI414" s="0"/>
      <c r="PJ414" s="0"/>
      <c r="PK414" s="0"/>
      <c r="PL414" s="0"/>
      <c r="PM414" s="0"/>
      <c r="PN414" s="0"/>
      <c r="PO414" s="0"/>
      <c r="PP414" s="0"/>
      <c r="PQ414" s="0"/>
      <c r="PR414" s="0"/>
      <c r="PS414" s="0"/>
      <c r="PT414" s="0"/>
      <c r="PU414" s="0"/>
      <c r="PV414" s="0"/>
      <c r="PW414" s="0"/>
      <c r="PX414" s="0"/>
      <c r="PY414" s="0"/>
      <c r="PZ414" s="0"/>
      <c r="QA414" s="0"/>
      <c r="QB414" s="0"/>
      <c r="QC414" s="0"/>
      <c r="QD414" s="0"/>
      <c r="QE414" s="0"/>
      <c r="QF414" s="0"/>
      <c r="QG414" s="0"/>
      <c r="QH414" s="0"/>
      <c r="QI414" s="0"/>
      <c r="QJ414" s="0"/>
      <c r="QK414" s="0"/>
      <c r="QL414" s="0"/>
      <c r="QM414" s="0"/>
      <c r="QN414" s="0"/>
      <c r="QO414" s="0"/>
      <c r="QP414" s="0"/>
      <c r="QQ414" s="0"/>
      <c r="QR414" s="0"/>
      <c r="QS414" s="0"/>
      <c r="QT414" s="0"/>
      <c r="QU414" s="0"/>
      <c r="QV414" s="0"/>
      <c r="QW414" s="0"/>
      <c r="QX414" s="0"/>
      <c r="QY414" s="0"/>
      <c r="QZ414" s="0"/>
      <c r="RA414" s="0"/>
      <c r="RB414" s="0"/>
      <c r="RC414" s="0"/>
      <c r="RD414" s="0"/>
      <c r="RE414" s="0"/>
      <c r="RF414" s="0"/>
      <c r="RG414" s="0"/>
      <c r="RH414" s="0"/>
      <c r="RI414" s="0"/>
      <c r="RJ414" s="0"/>
      <c r="RK414" s="0"/>
      <c r="RL414" s="0"/>
      <c r="RM414" s="0"/>
      <c r="RN414" s="0"/>
      <c r="RO414" s="0"/>
      <c r="RP414" s="0"/>
      <c r="RQ414" s="0"/>
      <c r="RR414" s="0"/>
      <c r="RS414" s="0"/>
      <c r="RT414" s="0"/>
      <c r="RU414" s="0"/>
      <c r="RV414" s="0"/>
      <c r="RW414" s="0"/>
      <c r="RX414" s="0"/>
      <c r="RY414" s="0"/>
      <c r="RZ414" s="0"/>
      <c r="SA414" s="0"/>
      <c r="SB414" s="0"/>
      <c r="SC414" s="0"/>
      <c r="SD414" s="0"/>
      <c r="SE414" s="0"/>
      <c r="SF414" s="0"/>
      <c r="SG414" s="0"/>
      <c r="SH414" s="0"/>
      <c r="SI414" s="0"/>
      <c r="SJ414" s="0"/>
      <c r="SK414" s="0"/>
      <c r="SL414" s="0"/>
      <c r="SM414" s="0"/>
      <c r="SN414" s="0"/>
      <c r="SO414" s="0"/>
      <c r="SP414" s="0"/>
      <c r="SQ414" s="0"/>
      <c r="SR414" s="0"/>
      <c r="SS414" s="0"/>
      <c r="ST414" s="0"/>
      <c r="SU414" s="0"/>
      <c r="SV414" s="0"/>
      <c r="SW414" s="0"/>
      <c r="SX414" s="0"/>
      <c r="SY414" s="0"/>
      <c r="SZ414" s="0"/>
      <c r="TA414" s="0"/>
      <c r="TB414" s="0"/>
      <c r="TC414" s="0"/>
      <c r="TD414" s="0"/>
      <c r="TE414" s="0"/>
      <c r="TF414" s="0"/>
      <c r="TG414" s="0"/>
      <c r="TH414" s="0"/>
      <c r="TI414" s="0"/>
      <c r="TJ414" s="0"/>
      <c r="TK414" s="0"/>
      <c r="TL414" s="0"/>
      <c r="TM414" s="0"/>
      <c r="TN414" s="0"/>
      <c r="TO414" s="0"/>
      <c r="TP414" s="0"/>
      <c r="TQ414" s="0"/>
      <c r="TR414" s="0"/>
      <c r="TS414" s="0"/>
      <c r="TT414" s="0"/>
      <c r="TU414" s="0"/>
      <c r="TV414" s="0"/>
      <c r="TW414" s="0"/>
      <c r="TX414" s="0"/>
      <c r="TY414" s="0"/>
      <c r="TZ414" s="0"/>
      <c r="UA414" s="0"/>
      <c r="UB414" s="0"/>
      <c r="UC414" s="0"/>
      <c r="UD414" s="0"/>
      <c r="UE414" s="0"/>
      <c r="UF414" s="0"/>
      <c r="UG414" s="0"/>
      <c r="UH414" s="0"/>
      <c r="UI414" s="0"/>
      <c r="UJ414" s="0"/>
      <c r="UK414" s="0"/>
      <c r="UL414" s="0"/>
      <c r="UM414" s="0"/>
      <c r="UN414" s="0"/>
      <c r="UO414" s="0"/>
      <c r="UP414" s="0"/>
      <c r="UQ414" s="0"/>
      <c r="UR414" s="0"/>
      <c r="US414" s="0"/>
      <c r="UT414" s="0"/>
      <c r="UU414" s="0"/>
      <c r="UV414" s="0"/>
      <c r="UW414" s="0"/>
      <c r="UX414" s="0"/>
      <c r="UY414" s="0"/>
      <c r="UZ414" s="0"/>
      <c r="VA414" s="0"/>
      <c r="VB414" s="0"/>
      <c r="VC414" s="0"/>
      <c r="VD414" s="0"/>
      <c r="VE414" s="0"/>
      <c r="VF414" s="0"/>
      <c r="VG414" s="0"/>
      <c r="VH414" s="0"/>
      <c r="VI414" s="0"/>
      <c r="VJ414" s="0"/>
      <c r="VK414" s="0"/>
      <c r="VL414" s="0"/>
      <c r="VM414" s="0"/>
      <c r="VN414" s="0"/>
      <c r="VO414" s="0"/>
      <c r="VP414" s="0"/>
      <c r="VQ414" s="0"/>
      <c r="VR414" s="0"/>
      <c r="VS414" s="0"/>
      <c r="VT414" s="0"/>
      <c r="VU414" s="0"/>
      <c r="VV414" s="0"/>
      <c r="VW414" s="0"/>
      <c r="VX414" s="0"/>
      <c r="VY414" s="0"/>
      <c r="VZ414" s="0"/>
      <c r="WA414" s="0"/>
      <c r="WB414" s="0"/>
      <c r="WC414" s="0"/>
      <c r="WD414" s="0"/>
      <c r="WE414" s="0"/>
      <c r="WF414" s="0"/>
      <c r="WG414" s="0"/>
      <c r="WH414" s="0"/>
      <c r="WI414" s="0"/>
      <c r="WJ414" s="0"/>
      <c r="WK414" s="0"/>
      <c r="WL414" s="0"/>
      <c r="WM414" s="0"/>
      <c r="WN414" s="0"/>
      <c r="WO414" s="0"/>
      <c r="WP414" s="0"/>
      <c r="WQ414" s="0"/>
      <c r="WR414" s="0"/>
      <c r="WS414" s="0"/>
      <c r="WT414" s="0"/>
      <c r="WU414" s="0"/>
      <c r="WV414" s="0"/>
      <c r="WW414" s="0"/>
      <c r="WX414" s="0"/>
      <c r="WY414" s="0"/>
      <c r="WZ414" s="0"/>
      <c r="XA414" s="0"/>
      <c r="XB414" s="0"/>
      <c r="XC414" s="0"/>
      <c r="XD414" s="0"/>
      <c r="XE414" s="0"/>
      <c r="XF414" s="0"/>
      <c r="XG414" s="0"/>
      <c r="XH414" s="0"/>
      <c r="XI414" s="0"/>
      <c r="XJ414" s="0"/>
      <c r="XK414" s="0"/>
      <c r="XL414" s="0"/>
      <c r="XM414" s="0"/>
      <c r="XN414" s="0"/>
      <c r="XO414" s="0"/>
      <c r="XP414" s="0"/>
      <c r="XQ414" s="0"/>
      <c r="XR414" s="0"/>
      <c r="XS414" s="0"/>
      <c r="XT414" s="0"/>
      <c r="XU414" s="0"/>
      <c r="XV414" s="0"/>
      <c r="XW414" s="0"/>
      <c r="XX414" s="0"/>
      <c r="XY414" s="0"/>
      <c r="XZ414" s="0"/>
      <c r="YA414" s="0"/>
      <c r="YB414" s="0"/>
      <c r="YC414" s="0"/>
      <c r="YD414" s="0"/>
      <c r="YE414" s="0"/>
      <c r="YF414" s="0"/>
      <c r="YG414" s="0"/>
      <c r="YH414" s="0"/>
      <c r="YI414" s="0"/>
      <c r="YJ414" s="0"/>
      <c r="YK414" s="0"/>
      <c r="YL414" s="0"/>
      <c r="YM414" s="0"/>
      <c r="YN414" s="0"/>
      <c r="YO414" s="0"/>
      <c r="YP414" s="0"/>
      <c r="YQ414" s="0"/>
      <c r="YR414" s="0"/>
      <c r="YS414" s="0"/>
      <c r="YT414" s="0"/>
      <c r="YU414" s="0"/>
      <c r="YV414" s="0"/>
      <c r="YW414" s="0"/>
      <c r="YX414" s="0"/>
      <c r="YY414" s="0"/>
      <c r="YZ414" s="0"/>
      <c r="ZA414" s="0"/>
      <c r="ZB414" s="0"/>
      <c r="ZC414" s="0"/>
      <c r="ZD414" s="0"/>
      <c r="ZE414" s="0"/>
      <c r="ZF414" s="0"/>
      <c r="ZG414" s="0"/>
      <c r="ZH414" s="0"/>
      <c r="ZI414" s="0"/>
      <c r="ZJ414" s="0"/>
      <c r="ZK414" s="0"/>
      <c r="ZL414" s="0"/>
      <c r="ZM414" s="0"/>
      <c r="ZN414" s="0"/>
      <c r="ZO414" s="0"/>
      <c r="ZP414" s="0"/>
      <c r="ZQ414" s="0"/>
      <c r="ZR414" s="0"/>
      <c r="ZS414" s="0"/>
      <c r="ZT414" s="0"/>
      <c r="ZU414" s="0"/>
      <c r="ZV414" s="0"/>
      <c r="ZW414" s="0"/>
      <c r="ZX414" s="0"/>
      <c r="ZY414" s="0"/>
      <c r="ZZ414" s="0"/>
      <c r="AAA414" s="0"/>
      <c r="AAB414" s="0"/>
      <c r="AAC414" s="0"/>
      <c r="AAD414" s="0"/>
      <c r="AAE414" s="0"/>
      <c r="AAF414" s="0"/>
      <c r="AAG414" s="0"/>
      <c r="AAH414" s="0"/>
      <c r="AAI414" s="0"/>
      <c r="AAJ414" s="0"/>
      <c r="AAK414" s="0"/>
      <c r="AAL414" s="0"/>
      <c r="AAM414" s="0"/>
      <c r="AAN414" s="0"/>
      <c r="AAO414" s="0"/>
      <c r="AAP414" s="0"/>
      <c r="AAQ414" s="0"/>
      <c r="AAR414" s="0"/>
      <c r="AAS414" s="0"/>
      <c r="AAT414" s="0"/>
      <c r="AAU414" s="0"/>
      <c r="AAV414" s="0"/>
      <c r="AAW414" s="0"/>
      <c r="AAX414" s="0"/>
      <c r="AAY414" s="0"/>
      <c r="AAZ414" s="0"/>
      <c r="ABA414" s="0"/>
      <c r="ABB414" s="0"/>
      <c r="ABC414" s="0"/>
      <c r="ABD414" s="0"/>
      <c r="ABE414" s="0"/>
      <c r="ABF414" s="0"/>
      <c r="ABG414" s="0"/>
      <c r="ABH414" s="0"/>
      <c r="ABI414" s="0"/>
      <c r="ABJ414" s="0"/>
      <c r="ABK414" s="0"/>
      <c r="ABL414" s="0"/>
      <c r="ABM414" s="0"/>
      <c r="ABN414" s="0"/>
      <c r="ABO414" s="0"/>
      <c r="ABP414" s="0"/>
      <c r="ABQ414" s="0"/>
      <c r="ABR414" s="0"/>
      <c r="ABS414" s="0"/>
      <c r="ABT414" s="0"/>
      <c r="ABU414" s="0"/>
      <c r="ABV414" s="0"/>
      <c r="ABW414" s="0"/>
      <c r="ABX414" s="0"/>
      <c r="ABY414" s="0"/>
      <c r="ABZ414" s="0"/>
      <c r="ACA414" s="0"/>
      <c r="ACB414" s="0"/>
      <c r="ACC414" s="0"/>
      <c r="ACD414" s="0"/>
      <c r="ACE414" s="0"/>
      <c r="ACF414" s="0"/>
      <c r="ACG414" s="0"/>
      <c r="ACH414" s="0"/>
      <c r="ACI414" s="0"/>
      <c r="ACJ414" s="0"/>
      <c r="ACK414" s="0"/>
      <c r="ACL414" s="0"/>
      <c r="ACM414" s="0"/>
      <c r="ACN414" s="0"/>
      <c r="ACO414" s="0"/>
      <c r="ACP414" s="0"/>
      <c r="ACQ414" s="0"/>
      <c r="ACR414" s="0"/>
      <c r="ACS414" s="0"/>
      <c r="ACT414" s="0"/>
      <c r="ACU414" s="0"/>
      <c r="ACV414" s="0"/>
      <c r="ACW414" s="0"/>
      <c r="ACX414" s="0"/>
      <c r="ACY414" s="0"/>
      <c r="ACZ414" s="0"/>
      <c r="ADA414" s="0"/>
      <c r="ADB414" s="0"/>
      <c r="ADC414" s="0"/>
      <c r="ADD414" s="0"/>
      <c r="ADE414" s="0"/>
      <c r="ADF414" s="0"/>
      <c r="ADG414" s="0"/>
      <c r="ADH414" s="0"/>
      <c r="ADI414" s="0"/>
      <c r="ADJ414" s="0"/>
      <c r="ADK414" s="0"/>
      <c r="ADL414" s="0"/>
      <c r="ADM414" s="0"/>
      <c r="ADN414" s="0"/>
      <c r="ADO414" s="0"/>
      <c r="ADP414" s="0"/>
      <c r="ADQ414" s="0"/>
      <c r="ADR414" s="0"/>
      <c r="ADS414" s="0"/>
      <c r="ADT414" s="0"/>
      <c r="ADU414" s="0"/>
      <c r="ADV414" s="0"/>
      <c r="ADW414" s="0"/>
      <c r="ADX414" s="0"/>
      <c r="ADY414" s="0"/>
      <c r="ADZ414" s="0"/>
      <c r="AEA414" s="0"/>
      <c r="AEB414" s="0"/>
      <c r="AEC414" s="0"/>
    </row>
    <row r="415" customFormat="false" ht="15" hidden="false" customHeight="true" outlineLevel="0" collapsed="false">
      <c r="A415" s="0"/>
      <c r="B415" s="0"/>
      <c r="C415" s="232"/>
      <c r="D415" s="221"/>
      <c r="E415" s="257" t="s">
        <v>831</v>
      </c>
      <c r="F415" s="12" t="n">
        <f aca="false">SUMIF(B61:B83,"=1")/1</f>
        <v>4</v>
      </c>
      <c r="G415" s="12" t="n">
        <f aca="false">SUMIF(B61:B83,"=2")/2</f>
        <v>7</v>
      </c>
      <c r="H415" s="12" t="n">
        <f aca="false">SUMIF(B61:B83,"=3")/3</f>
        <v>12</v>
      </c>
      <c r="I415" s="12" t="n">
        <f aca="false">SUMIF(B61:B83,"=4")/4</f>
        <v>0</v>
      </c>
      <c r="J415" s="12" t="n">
        <f aca="false">SUMIF(B61:B83,"=5")/5</f>
        <v>0</v>
      </c>
      <c r="K415" s="253" t="n">
        <f aca="false">SUM(F415:J415)</f>
        <v>23</v>
      </c>
      <c r="L415" s="285"/>
      <c r="M415" s="286"/>
      <c r="N415" s="287"/>
      <c r="O415" s="288"/>
      <c r="P415" s="255" t="n">
        <v>1995</v>
      </c>
      <c r="Q415" s="256"/>
      <c r="R415" s="182"/>
      <c r="S415" s="264"/>
      <c r="T415" s="265"/>
      <c r="U415" s="264"/>
      <c r="V415" s="264"/>
      <c r="W415" s="264"/>
      <c r="X415" s="264"/>
      <c r="Y415" s="264"/>
      <c r="Z415" s="264"/>
      <c r="AA415" s="264"/>
      <c r="AB415" s="266"/>
      <c r="AC415" s="0"/>
      <c r="AD415" s="0"/>
      <c r="AE415" s="0"/>
      <c r="AF415" s="0"/>
      <c r="AG415" s="0"/>
      <c r="AH415" s="0"/>
      <c r="AI415" s="0"/>
      <c r="AJ415" s="0"/>
      <c r="AK415" s="0"/>
      <c r="AL415" s="0"/>
      <c r="AM415" s="0"/>
      <c r="AN415" s="0"/>
      <c r="AO415" s="0"/>
      <c r="AP415" s="0"/>
      <c r="AQ415" s="0"/>
      <c r="AR415" s="0"/>
      <c r="AS415" s="0"/>
      <c r="AT415" s="0"/>
      <c r="AU415" s="0"/>
      <c r="AV415" s="0"/>
      <c r="AW415" s="0"/>
      <c r="AX415" s="0"/>
      <c r="AY415" s="0"/>
      <c r="AZ415" s="0"/>
      <c r="BA415" s="0"/>
      <c r="BB415" s="0"/>
      <c r="BC415" s="0"/>
      <c r="BD415" s="0"/>
      <c r="BE415" s="0"/>
      <c r="BF415" s="0"/>
      <c r="BG415" s="0"/>
      <c r="BH415" s="0"/>
      <c r="BI415" s="0"/>
      <c r="BJ415" s="0"/>
      <c r="BK415" s="0"/>
      <c r="BL415" s="0"/>
      <c r="BM415" s="0"/>
      <c r="BN415" s="0"/>
      <c r="BO415" s="0"/>
      <c r="BP415" s="0"/>
      <c r="BQ415" s="0"/>
      <c r="BR415" s="0"/>
      <c r="BS415" s="0"/>
      <c r="BT415" s="0"/>
      <c r="BU415" s="0"/>
      <c r="BV415" s="0"/>
      <c r="BW415" s="0"/>
      <c r="BX415" s="0"/>
      <c r="BY415" s="0"/>
      <c r="BZ415" s="0"/>
      <c r="CA415" s="0"/>
      <c r="CB415" s="0"/>
      <c r="CC415" s="0"/>
      <c r="CD415" s="0"/>
      <c r="CE415" s="0"/>
      <c r="CF415" s="0"/>
      <c r="CG415" s="0"/>
      <c r="CH415" s="0"/>
      <c r="CI415" s="0"/>
      <c r="CJ415" s="0"/>
      <c r="CK415" s="0"/>
      <c r="CL415" s="0"/>
      <c r="CM415" s="0"/>
      <c r="CN415" s="0"/>
      <c r="CO415" s="0"/>
      <c r="CP415" s="0"/>
      <c r="CQ415" s="0"/>
      <c r="CR415" s="0"/>
      <c r="CS415" s="0"/>
      <c r="CT415" s="0"/>
      <c r="CU415" s="0"/>
      <c r="CV415" s="0"/>
      <c r="CW415" s="0"/>
      <c r="CX415" s="0"/>
      <c r="CY415" s="0"/>
      <c r="CZ415" s="0"/>
      <c r="DA415" s="0"/>
      <c r="DB415" s="0"/>
      <c r="DC415" s="0"/>
      <c r="DD415" s="0"/>
      <c r="DE415" s="0"/>
      <c r="DF415" s="0"/>
      <c r="DG415" s="0"/>
      <c r="DH415" s="0"/>
      <c r="DI415" s="0"/>
      <c r="DJ415" s="0"/>
      <c r="DK415" s="0"/>
      <c r="DL415" s="0"/>
      <c r="DM415" s="0"/>
      <c r="DN415" s="0"/>
      <c r="DO415" s="0"/>
      <c r="DP415" s="0"/>
      <c r="DQ415" s="0"/>
      <c r="DR415" s="0"/>
      <c r="DS415" s="0"/>
      <c r="DT415" s="0"/>
      <c r="DU415" s="0"/>
      <c r="DV415" s="0"/>
      <c r="DW415" s="0"/>
      <c r="DX415" s="0"/>
      <c r="DY415" s="0"/>
      <c r="DZ415" s="0"/>
      <c r="EA415" s="0"/>
      <c r="EB415" s="0"/>
      <c r="EC415" s="0"/>
      <c r="ED415" s="0"/>
      <c r="EE415" s="0"/>
      <c r="EF415" s="0"/>
      <c r="EG415" s="0"/>
      <c r="EH415" s="0"/>
      <c r="EI415" s="0"/>
      <c r="EJ415" s="0"/>
      <c r="EK415" s="0"/>
      <c r="EL415" s="0"/>
      <c r="EM415" s="0"/>
      <c r="EN415" s="0"/>
      <c r="EO415" s="0"/>
      <c r="EP415" s="0"/>
      <c r="EQ415" s="0"/>
      <c r="ER415" s="0"/>
      <c r="ES415" s="0"/>
      <c r="ET415" s="0"/>
      <c r="EU415" s="0"/>
      <c r="EV415" s="0"/>
      <c r="EW415" s="0"/>
      <c r="EX415" s="0"/>
      <c r="EY415" s="0"/>
      <c r="EZ415" s="0"/>
      <c r="FA415" s="0"/>
      <c r="FB415" s="0"/>
      <c r="FC415" s="0"/>
      <c r="FD415" s="0"/>
      <c r="FE415" s="0"/>
      <c r="FF415" s="0"/>
      <c r="FG415" s="0"/>
      <c r="FH415" s="0"/>
      <c r="FI415" s="0"/>
      <c r="FJ415" s="0"/>
      <c r="FK415" s="0"/>
      <c r="FL415" s="0"/>
      <c r="FM415" s="0"/>
      <c r="FN415" s="0"/>
      <c r="FO415" s="0"/>
      <c r="FP415" s="0"/>
      <c r="FQ415" s="0"/>
      <c r="FR415" s="0"/>
      <c r="FS415" s="0"/>
      <c r="FT415" s="0"/>
      <c r="FU415" s="0"/>
      <c r="FV415" s="0"/>
      <c r="FW415" s="0"/>
      <c r="FX415" s="0"/>
      <c r="FY415" s="0"/>
      <c r="FZ415" s="0"/>
      <c r="GA415" s="0"/>
      <c r="GB415" s="0"/>
      <c r="GC415" s="0"/>
      <c r="GD415" s="0"/>
      <c r="GE415" s="0"/>
      <c r="GF415" s="0"/>
      <c r="GG415" s="0"/>
      <c r="GH415" s="0"/>
      <c r="GI415" s="0"/>
      <c r="GJ415" s="0"/>
      <c r="GK415" s="0"/>
      <c r="GL415" s="0"/>
      <c r="GM415" s="0"/>
      <c r="GN415" s="0"/>
      <c r="GO415" s="0"/>
      <c r="GP415" s="0"/>
      <c r="GQ415" s="0"/>
      <c r="GR415" s="0"/>
      <c r="GS415" s="0"/>
      <c r="GT415" s="0"/>
      <c r="GU415" s="0"/>
      <c r="GV415" s="0"/>
      <c r="GW415" s="0"/>
      <c r="GX415" s="0"/>
      <c r="GY415" s="0"/>
      <c r="GZ415" s="0"/>
      <c r="HA415" s="0"/>
      <c r="HB415" s="0"/>
      <c r="HC415" s="0"/>
      <c r="HD415" s="0"/>
      <c r="HE415" s="0"/>
      <c r="HF415" s="0"/>
      <c r="HG415" s="0"/>
      <c r="HH415" s="0"/>
      <c r="HI415" s="0"/>
      <c r="HJ415" s="0"/>
      <c r="HK415" s="0"/>
      <c r="HL415" s="0"/>
      <c r="HM415" s="0"/>
      <c r="HN415" s="0"/>
      <c r="HO415" s="0"/>
      <c r="HP415" s="0"/>
      <c r="HQ415" s="0"/>
      <c r="HR415" s="0"/>
      <c r="HS415" s="0"/>
      <c r="HT415" s="0"/>
      <c r="HU415" s="0"/>
      <c r="HV415" s="0"/>
      <c r="HW415" s="0"/>
      <c r="HX415" s="0"/>
      <c r="HY415" s="0"/>
      <c r="HZ415" s="0"/>
      <c r="IA415" s="0"/>
      <c r="IB415" s="0"/>
      <c r="IC415" s="0"/>
      <c r="ID415" s="0"/>
      <c r="IE415" s="0"/>
      <c r="IF415" s="0"/>
      <c r="IG415" s="0"/>
      <c r="IH415" s="0"/>
      <c r="II415" s="0"/>
      <c r="IJ415" s="0"/>
      <c r="IK415" s="0"/>
      <c r="IL415" s="0"/>
      <c r="IM415" s="0"/>
      <c r="IN415" s="0"/>
      <c r="IO415" s="0"/>
      <c r="IP415" s="0"/>
      <c r="IQ415" s="0"/>
      <c r="IR415" s="0"/>
      <c r="IS415" s="0"/>
      <c r="IT415" s="0"/>
      <c r="IU415" s="0"/>
      <c r="IV415" s="0"/>
      <c r="IW415" s="0"/>
      <c r="IX415" s="0"/>
      <c r="IY415" s="0"/>
      <c r="IZ415" s="0"/>
      <c r="JA415" s="0"/>
      <c r="JB415" s="0"/>
      <c r="JC415" s="0"/>
      <c r="JD415" s="0"/>
      <c r="JE415" s="0"/>
      <c r="JF415" s="0"/>
      <c r="JG415" s="0"/>
      <c r="JH415" s="0"/>
      <c r="JI415" s="0"/>
      <c r="JJ415" s="0"/>
      <c r="JK415" s="0"/>
      <c r="JL415" s="0"/>
      <c r="JM415" s="0"/>
      <c r="JN415" s="0"/>
      <c r="JO415" s="0"/>
      <c r="JP415" s="0"/>
      <c r="JQ415" s="0"/>
      <c r="JR415" s="0"/>
      <c r="JS415" s="0"/>
      <c r="JT415" s="0"/>
      <c r="JU415" s="0"/>
      <c r="JV415" s="0"/>
      <c r="JW415" s="0"/>
      <c r="JX415" s="0"/>
      <c r="JY415" s="0"/>
      <c r="JZ415" s="0"/>
      <c r="KA415" s="0"/>
      <c r="KB415" s="0"/>
      <c r="KC415" s="0"/>
      <c r="KD415" s="0"/>
      <c r="KE415" s="0"/>
      <c r="KF415" s="0"/>
      <c r="KG415" s="0"/>
      <c r="KH415" s="0"/>
      <c r="KI415" s="0"/>
      <c r="KJ415" s="0"/>
      <c r="KK415" s="0"/>
      <c r="KL415" s="0"/>
      <c r="KM415" s="0"/>
      <c r="KN415" s="0"/>
      <c r="KO415" s="0"/>
      <c r="KP415" s="0"/>
      <c r="KQ415" s="0"/>
      <c r="KR415" s="0"/>
      <c r="KS415" s="0"/>
      <c r="KT415" s="0"/>
      <c r="KU415" s="0"/>
      <c r="KV415" s="0"/>
      <c r="KW415" s="0"/>
      <c r="KX415" s="0"/>
      <c r="KY415" s="0"/>
      <c r="KZ415" s="0"/>
      <c r="LA415" s="0"/>
      <c r="LB415" s="0"/>
      <c r="LC415" s="0"/>
      <c r="LD415" s="0"/>
      <c r="LE415" s="0"/>
      <c r="LF415" s="0"/>
      <c r="LG415" s="0"/>
      <c r="LH415" s="0"/>
      <c r="LI415" s="0"/>
      <c r="LJ415" s="0"/>
      <c r="LK415" s="0"/>
      <c r="LL415" s="0"/>
      <c r="LM415" s="0"/>
      <c r="LN415" s="0"/>
      <c r="LO415" s="0"/>
      <c r="LP415" s="0"/>
      <c r="LQ415" s="0"/>
      <c r="LR415" s="0"/>
      <c r="LS415" s="0"/>
      <c r="LT415" s="0"/>
      <c r="LU415" s="0"/>
      <c r="LV415" s="0"/>
      <c r="LW415" s="0"/>
      <c r="LX415" s="0"/>
      <c r="LY415" s="0"/>
      <c r="LZ415" s="0"/>
      <c r="MA415" s="0"/>
      <c r="MB415" s="0"/>
      <c r="MC415" s="0"/>
      <c r="MD415" s="0"/>
      <c r="ME415" s="0"/>
      <c r="MF415" s="0"/>
      <c r="MG415" s="0"/>
      <c r="MH415" s="0"/>
      <c r="MI415" s="0"/>
      <c r="MJ415" s="0"/>
      <c r="MK415" s="0"/>
      <c r="ML415" s="0"/>
      <c r="MM415" s="0"/>
      <c r="MN415" s="0"/>
      <c r="MO415" s="0"/>
      <c r="MP415" s="0"/>
      <c r="MQ415" s="0"/>
      <c r="MR415" s="0"/>
      <c r="MS415" s="0"/>
      <c r="MT415" s="0"/>
      <c r="MU415" s="0"/>
      <c r="MV415" s="0"/>
      <c r="MW415" s="0"/>
      <c r="MX415" s="0"/>
      <c r="MY415" s="0"/>
      <c r="MZ415" s="0"/>
      <c r="NA415" s="0"/>
      <c r="NB415" s="0"/>
      <c r="NC415" s="0"/>
      <c r="ND415" s="0"/>
      <c r="NE415" s="0"/>
      <c r="NF415" s="0"/>
      <c r="NG415" s="0"/>
      <c r="NH415" s="0"/>
      <c r="NI415" s="0"/>
      <c r="NJ415" s="0"/>
      <c r="NK415" s="0"/>
      <c r="NL415" s="0"/>
      <c r="NM415" s="0"/>
      <c r="NN415" s="0"/>
      <c r="NO415" s="0"/>
      <c r="NP415" s="0"/>
      <c r="NQ415" s="0"/>
      <c r="NR415" s="0"/>
      <c r="NS415" s="0"/>
      <c r="NT415" s="0"/>
      <c r="NU415" s="0"/>
      <c r="NV415" s="0"/>
      <c r="NW415" s="0"/>
      <c r="NX415" s="0"/>
      <c r="NY415" s="0"/>
      <c r="NZ415" s="0"/>
      <c r="OA415" s="0"/>
      <c r="OB415" s="0"/>
      <c r="OC415" s="0"/>
      <c r="OD415" s="0"/>
      <c r="OE415" s="0"/>
      <c r="OF415" s="0"/>
      <c r="OG415" s="0"/>
      <c r="OH415" s="0"/>
      <c r="OI415" s="0"/>
      <c r="OJ415" s="0"/>
      <c r="OK415" s="0"/>
      <c r="OL415" s="0"/>
      <c r="OM415" s="0"/>
      <c r="ON415" s="0"/>
      <c r="OO415" s="0"/>
      <c r="OP415" s="0"/>
      <c r="OQ415" s="0"/>
      <c r="OR415" s="0"/>
      <c r="OS415" s="0"/>
      <c r="OT415" s="0"/>
      <c r="OU415" s="0"/>
      <c r="OV415" s="0"/>
      <c r="OW415" s="0"/>
      <c r="OX415" s="0"/>
      <c r="OY415" s="0"/>
      <c r="OZ415" s="0"/>
      <c r="PA415" s="0"/>
      <c r="PB415" s="0"/>
      <c r="PC415" s="0"/>
      <c r="PD415" s="0"/>
      <c r="PE415" s="0"/>
      <c r="PF415" s="0"/>
      <c r="PG415" s="0"/>
      <c r="PH415" s="0"/>
      <c r="PI415" s="0"/>
      <c r="PJ415" s="0"/>
      <c r="PK415" s="0"/>
      <c r="PL415" s="0"/>
      <c r="PM415" s="0"/>
      <c r="PN415" s="0"/>
      <c r="PO415" s="0"/>
      <c r="PP415" s="0"/>
      <c r="PQ415" s="0"/>
      <c r="PR415" s="0"/>
      <c r="PS415" s="0"/>
      <c r="PT415" s="0"/>
      <c r="PU415" s="0"/>
      <c r="PV415" s="0"/>
      <c r="PW415" s="0"/>
      <c r="PX415" s="0"/>
      <c r="PY415" s="0"/>
      <c r="PZ415" s="0"/>
      <c r="QA415" s="0"/>
      <c r="QB415" s="0"/>
      <c r="QC415" s="0"/>
      <c r="QD415" s="0"/>
      <c r="QE415" s="0"/>
      <c r="QF415" s="0"/>
      <c r="QG415" s="0"/>
      <c r="QH415" s="0"/>
      <c r="QI415" s="0"/>
      <c r="QJ415" s="0"/>
      <c r="QK415" s="0"/>
      <c r="QL415" s="0"/>
      <c r="QM415" s="0"/>
      <c r="QN415" s="0"/>
      <c r="QO415" s="0"/>
      <c r="QP415" s="0"/>
      <c r="QQ415" s="0"/>
      <c r="QR415" s="0"/>
      <c r="QS415" s="0"/>
      <c r="QT415" s="0"/>
      <c r="QU415" s="0"/>
      <c r="QV415" s="0"/>
      <c r="QW415" s="0"/>
      <c r="QX415" s="0"/>
      <c r="QY415" s="0"/>
      <c r="QZ415" s="0"/>
      <c r="RA415" s="0"/>
      <c r="RB415" s="0"/>
      <c r="RC415" s="0"/>
      <c r="RD415" s="0"/>
      <c r="RE415" s="0"/>
      <c r="RF415" s="0"/>
      <c r="RG415" s="0"/>
      <c r="RH415" s="0"/>
      <c r="RI415" s="0"/>
      <c r="RJ415" s="0"/>
      <c r="RK415" s="0"/>
      <c r="RL415" s="0"/>
      <c r="RM415" s="0"/>
      <c r="RN415" s="0"/>
      <c r="RO415" s="0"/>
      <c r="RP415" s="0"/>
      <c r="RQ415" s="0"/>
      <c r="RR415" s="0"/>
      <c r="RS415" s="0"/>
      <c r="RT415" s="0"/>
      <c r="RU415" s="0"/>
      <c r="RV415" s="0"/>
      <c r="RW415" s="0"/>
      <c r="RX415" s="0"/>
      <c r="RY415" s="0"/>
      <c r="RZ415" s="0"/>
      <c r="SA415" s="0"/>
      <c r="SB415" s="0"/>
      <c r="SC415" s="0"/>
      <c r="SD415" s="0"/>
      <c r="SE415" s="0"/>
      <c r="SF415" s="0"/>
      <c r="SG415" s="0"/>
      <c r="SH415" s="0"/>
      <c r="SI415" s="0"/>
      <c r="SJ415" s="0"/>
      <c r="SK415" s="0"/>
      <c r="SL415" s="0"/>
      <c r="SM415" s="0"/>
      <c r="SN415" s="0"/>
      <c r="SO415" s="0"/>
      <c r="SP415" s="0"/>
      <c r="SQ415" s="0"/>
      <c r="SR415" s="0"/>
      <c r="SS415" s="0"/>
      <c r="ST415" s="0"/>
      <c r="SU415" s="0"/>
      <c r="SV415" s="0"/>
      <c r="SW415" s="0"/>
      <c r="SX415" s="0"/>
      <c r="SY415" s="0"/>
      <c r="SZ415" s="0"/>
      <c r="TA415" s="0"/>
      <c r="TB415" s="0"/>
      <c r="TC415" s="0"/>
      <c r="TD415" s="0"/>
      <c r="TE415" s="0"/>
      <c r="TF415" s="0"/>
      <c r="TG415" s="0"/>
      <c r="TH415" s="0"/>
      <c r="TI415" s="0"/>
      <c r="TJ415" s="0"/>
      <c r="TK415" s="0"/>
      <c r="TL415" s="0"/>
      <c r="TM415" s="0"/>
      <c r="TN415" s="0"/>
      <c r="TO415" s="0"/>
      <c r="TP415" s="0"/>
      <c r="TQ415" s="0"/>
      <c r="TR415" s="0"/>
      <c r="TS415" s="0"/>
      <c r="TT415" s="0"/>
      <c r="TU415" s="0"/>
      <c r="TV415" s="0"/>
      <c r="TW415" s="0"/>
      <c r="TX415" s="0"/>
      <c r="TY415" s="0"/>
      <c r="TZ415" s="0"/>
      <c r="UA415" s="0"/>
      <c r="UB415" s="0"/>
      <c r="UC415" s="0"/>
      <c r="UD415" s="0"/>
      <c r="UE415" s="0"/>
      <c r="UF415" s="0"/>
      <c r="UG415" s="0"/>
      <c r="UH415" s="0"/>
      <c r="UI415" s="0"/>
      <c r="UJ415" s="0"/>
      <c r="UK415" s="0"/>
      <c r="UL415" s="0"/>
      <c r="UM415" s="0"/>
      <c r="UN415" s="0"/>
      <c r="UO415" s="0"/>
      <c r="UP415" s="0"/>
      <c r="UQ415" s="0"/>
      <c r="UR415" s="0"/>
      <c r="US415" s="0"/>
      <c r="UT415" s="0"/>
      <c r="UU415" s="0"/>
      <c r="UV415" s="0"/>
      <c r="UW415" s="0"/>
      <c r="UX415" s="0"/>
      <c r="UY415" s="0"/>
      <c r="UZ415" s="0"/>
      <c r="VA415" s="0"/>
      <c r="VB415" s="0"/>
      <c r="VC415" s="0"/>
      <c r="VD415" s="0"/>
      <c r="VE415" s="0"/>
      <c r="VF415" s="0"/>
      <c r="VG415" s="0"/>
      <c r="VH415" s="0"/>
      <c r="VI415" s="0"/>
      <c r="VJ415" s="0"/>
      <c r="VK415" s="0"/>
      <c r="VL415" s="0"/>
      <c r="VM415" s="0"/>
      <c r="VN415" s="0"/>
      <c r="VO415" s="0"/>
      <c r="VP415" s="0"/>
      <c r="VQ415" s="0"/>
      <c r="VR415" s="0"/>
      <c r="VS415" s="0"/>
      <c r="VT415" s="0"/>
      <c r="VU415" s="0"/>
      <c r="VV415" s="0"/>
      <c r="VW415" s="0"/>
      <c r="VX415" s="0"/>
      <c r="VY415" s="0"/>
      <c r="VZ415" s="0"/>
      <c r="WA415" s="0"/>
      <c r="WB415" s="0"/>
      <c r="WC415" s="0"/>
      <c r="WD415" s="0"/>
      <c r="WE415" s="0"/>
      <c r="WF415" s="0"/>
      <c r="WG415" s="0"/>
      <c r="WH415" s="0"/>
      <c r="WI415" s="0"/>
      <c r="WJ415" s="0"/>
      <c r="WK415" s="0"/>
      <c r="WL415" s="0"/>
      <c r="WM415" s="0"/>
      <c r="WN415" s="0"/>
      <c r="WO415" s="0"/>
      <c r="WP415" s="0"/>
      <c r="WQ415" s="0"/>
      <c r="WR415" s="0"/>
      <c r="WS415" s="0"/>
      <c r="WT415" s="0"/>
      <c r="WU415" s="0"/>
      <c r="WV415" s="0"/>
      <c r="WW415" s="0"/>
      <c r="WX415" s="0"/>
      <c r="WY415" s="0"/>
      <c r="WZ415" s="0"/>
      <c r="XA415" s="0"/>
      <c r="XB415" s="0"/>
      <c r="XC415" s="0"/>
      <c r="XD415" s="0"/>
      <c r="XE415" s="0"/>
      <c r="XF415" s="0"/>
      <c r="XG415" s="0"/>
      <c r="XH415" s="0"/>
      <c r="XI415" s="0"/>
      <c r="XJ415" s="0"/>
      <c r="XK415" s="0"/>
      <c r="XL415" s="0"/>
      <c r="XM415" s="0"/>
      <c r="XN415" s="0"/>
      <c r="XO415" s="0"/>
      <c r="XP415" s="0"/>
      <c r="XQ415" s="0"/>
      <c r="XR415" s="0"/>
      <c r="XS415" s="0"/>
      <c r="XT415" s="0"/>
      <c r="XU415" s="0"/>
      <c r="XV415" s="0"/>
      <c r="XW415" s="0"/>
      <c r="XX415" s="0"/>
      <c r="XY415" s="0"/>
      <c r="XZ415" s="0"/>
      <c r="YA415" s="0"/>
      <c r="YB415" s="0"/>
      <c r="YC415" s="0"/>
      <c r="YD415" s="0"/>
      <c r="YE415" s="0"/>
      <c r="YF415" s="0"/>
      <c r="YG415" s="0"/>
      <c r="YH415" s="0"/>
      <c r="YI415" s="0"/>
      <c r="YJ415" s="0"/>
      <c r="YK415" s="0"/>
      <c r="YL415" s="0"/>
      <c r="YM415" s="0"/>
      <c r="YN415" s="0"/>
      <c r="YO415" s="0"/>
      <c r="YP415" s="0"/>
      <c r="YQ415" s="0"/>
      <c r="YR415" s="0"/>
      <c r="YS415" s="0"/>
      <c r="YT415" s="0"/>
      <c r="YU415" s="0"/>
      <c r="YV415" s="0"/>
      <c r="YW415" s="0"/>
      <c r="YX415" s="0"/>
      <c r="YY415" s="0"/>
      <c r="YZ415" s="0"/>
      <c r="ZA415" s="0"/>
      <c r="ZB415" s="0"/>
      <c r="ZC415" s="0"/>
      <c r="ZD415" s="0"/>
      <c r="ZE415" s="0"/>
      <c r="ZF415" s="0"/>
      <c r="ZG415" s="0"/>
      <c r="ZH415" s="0"/>
      <c r="ZI415" s="0"/>
      <c r="ZJ415" s="0"/>
      <c r="ZK415" s="0"/>
      <c r="ZL415" s="0"/>
      <c r="ZM415" s="0"/>
      <c r="ZN415" s="0"/>
      <c r="ZO415" s="0"/>
      <c r="ZP415" s="0"/>
      <c r="ZQ415" s="0"/>
      <c r="ZR415" s="0"/>
      <c r="ZS415" s="0"/>
      <c r="ZT415" s="0"/>
      <c r="ZU415" s="0"/>
      <c r="ZV415" s="0"/>
      <c r="ZW415" s="0"/>
      <c r="ZX415" s="0"/>
      <c r="ZY415" s="0"/>
      <c r="ZZ415" s="0"/>
      <c r="AAA415" s="0"/>
      <c r="AAB415" s="0"/>
      <c r="AAC415" s="0"/>
      <c r="AAD415" s="0"/>
      <c r="AAE415" s="0"/>
      <c r="AAF415" s="0"/>
      <c r="AAG415" s="0"/>
      <c r="AAH415" s="0"/>
      <c r="AAI415" s="0"/>
      <c r="AAJ415" s="0"/>
      <c r="AAK415" s="0"/>
      <c r="AAL415" s="0"/>
      <c r="AAM415" s="0"/>
      <c r="AAN415" s="0"/>
      <c r="AAO415" s="0"/>
      <c r="AAP415" s="0"/>
      <c r="AAQ415" s="0"/>
      <c r="AAR415" s="0"/>
      <c r="AAS415" s="0"/>
      <c r="AAT415" s="0"/>
      <c r="AAU415" s="0"/>
      <c r="AAV415" s="0"/>
      <c r="AAW415" s="0"/>
      <c r="AAX415" s="0"/>
      <c r="AAY415" s="0"/>
      <c r="AAZ415" s="0"/>
      <c r="ABA415" s="0"/>
      <c r="ABB415" s="0"/>
      <c r="ABC415" s="0"/>
      <c r="ABD415" s="0"/>
      <c r="ABE415" s="0"/>
      <c r="ABF415" s="0"/>
      <c r="ABG415" s="0"/>
      <c r="ABH415" s="0"/>
      <c r="ABI415" s="0"/>
      <c r="ABJ415" s="0"/>
      <c r="ABK415" s="0"/>
      <c r="ABL415" s="0"/>
      <c r="ABM415" s="0"/>
      <c r="ABN415" s="0"/>
      <c r="ABO415" s="0"/>
      <c r="ABP415" s="0"/>
      <c r="ABQ415" s="0"/>
      <c r="ABR415" s="0"/>
      <c r="ABS415" s="0"/>
      <c r="ABT415" s="0"/>
      <c r="ABU415" s="0"/>
      <c r="ABV415" s="0"/>
      <c r="ABW415" s="0"/>
      <c r="ABX415" s="0"/>
      <c r="ABY415" s="0"/>
      <c r="ABZ415" s="0"/>
      <c r="ACA415" s="0"/>
      <c r="ACB415" s="0"/>
      <c r="ACC415" s="0"/>
      <c r="ACD415" s="0"/>
      <c r="ACE415" s="0"/>
      <c r="ACF415" s="0"/>
      <c r="ACG415" s="0"/>
      <c r="ACH415" s="0"/>
      <c r="ACI415" s="0"/>
      <c r="ACJ415" s="0"/>
      <c r="ACK415" s="0"/>
      <c r="ACL415" s="0"/>
      <c r="ACM415" s="0"/>
      <c r="ACN415" s="0"/>
      <c r="ACO415" s="0"/>
      <c r="ACP415" s="0"/>
      <c r="ACQ415" s="0"/>
      <c r="ACR415" s="0"/>
      <c r="ACS415" s="0"/>
      <c r="ACT415" s="0"/>
      <c r="ACU415" s="0"/>
      <c r="ACV415" s="0"/>
      <c r="ACW415" s="0"/>
      <c r="ACX415" s="0"/>
      <c r="ACY415" s="0"/>
      <c r="ACZ415" s="0"/>
      <c r="ADA415" s="0"/>
      <c r="ADB415" s="0"/>
      <c r="ADC415" s="0"/>
      <c r="ADD415" s="0"/>
      <c r="ADE415" s="0"/>
      <c r="ADF415" s="0"/>
      <c r="ADG415" s="0"/>
      <c r="ADH415" s="0"/>
      <c r="ADI415" s="0"/>
      <c r="ADJ415" s="0"/>
      <c r="ADK415" s="0"/>
      <c r="ADL415" s="0"/>
      <c r="ADM415" s="0"/>
      <c r="ADN415" s="0"/>
      <c r="ADO415" s="0"/>
      <c r="ADP415" s="0"/>
      <c r="ADQ415" s="0"/>
      <c r="ADR415" s="0"/>
      <c r="ADS415" s="0"/>
      <c r="ADT415" s="0"/>
      <c r="ADU415" s="0"/>
      <c r="ADV415" s="0"/>
      <c r="ADW415" s="0"/>
      <c r="ADX415" s="0"/>
      <c r="ADY415" s="0"/>
      <c r="ADZ415" s="0"/>
      <c r="AEA415" s="0"/>
      <c r="AEB415" s="0"/>
      <c r="AEC415" s="0"/>
    </row>
    <row r="416" customFormat="false" ht="15" hidden="false" customHeight="true" outlineLevel="0" collapsed="false">
      <c r="A416" s="0"/>
      <c r="B416" s="0"/>
      <c r="C416" s="232"/>
      <c r="D416" s="221"/>
      <c r="E416" s="257" t="s">
        <v>832</v>
      </c>
      <c r="F416" s="12" t="n">
        <f aca="false">SUMIF(B43:B60,"=1")/1</f>
        <v>6</v>
      </c>
      <c r="G416" s="12" t="n">
        <f aca="false">SUMIF(B43:B60,"=2")/2</f>
        <v>5</v>
      </c>
      <c r="H416" s="12" t="n">
        <f aca="false">SUMIF(B43:B60,"=3")/3</f>
        <v>7</v>
      </c>
      <c r="I416" s="12" t="n">
        <f aca="false">SUMIF(B43:B60,"=4")/4</f>
        <v>0</v>
      </c>
      <c r="J416" s="12" t="n">
        <f aca="false">SUMIF(B43:B60,"=5")/5</f>
        <v>0</v>
      </c>
      <c r="K416" s="253" t="n">
        <f aca="false">SUM(F416:J416)</f>
        <v>18</v>
      </c>
      <c r="L416" s="258"/>
      <c r="M416" s="259"/>
      <c r="N416" s="262"/>
      <c r="O416" s="260"/>
      <c r="P416" s="255" t="n">
        <v>2000</v>
      </c>
      <c r="Q416" s="256"/>
      <c r="R416" s="182"/>
      <c r="S416" s="264"/>
      <c r="T416" s="265"/>
      <c r="U416" s="264"/>
      <c r="V416" s="264"/>
      <c r="W416" s="264"/>
      <c r="X416" s="264"/>
      <c r="Y416" s="264"/>
      <c r="Z416" s="264"/>
      <c r="AA416" s="264"/>
      <c r="AB416" s="266"/>
      <c r="AC416" s="0"/>
      <c r="AD416" s="0"/>
      <c r="AE416" s="0"/>
      <c r="AF416" s="0"/>
      <c r="AG416" s="0"/>
      <c r="AH416" s="0"/>
      <c r="AI416" s="0"/>
      <c r="AJ416" s="0"/>
      <c r="AK416" s="0"/>
      <c r="AL416" s="0"/>
      <c r="AM416" s="0"/>
      <c r="AN416" s="0"/>
      <c r="AO416" s="0"/>
      <c r="AP416" s="0"/>
      <c r="AQ416" s="0"/>
      <c r="AR416" s="0"/>
      <c r="AS416" s="0"/>
      <c r="AT416" s="0"/>
      <c r="AU416" s="0"/>
      <c r="AV416" s="0"/>
      <c r="AW416" s="0"/>
      <c r="AX416" s="0"/>
      <c r="AY416" s="0"/>
      <c r="AZ416" s="0"/>
      <c r="BA416" s="0"/>
      <c r="BB416" s="0"/>
      <c r="BC416" s="0"/>
      <c r="BD416" s="0"/>
      <c r="BE416" s="0"/>
      <c r="BF416" s="0"/>
      <c r="BG416" s="0"/>
      <c r="BH416" s="0"/>
      <c r="BI416" s="0"/>
      <c r="BJ416" s="0"/>
      <c r="BK416" s="0"/>
      <c r="BL416" s="0"/>
      <c r="BM416" s="0"/>
      <c r="BN416" s="0"/>
      <c r="BO416" s="0"/>
      <c r="BP416" s="0"/>
      <c r="BQ416" s="0"/>
      <c r="BR416" s="0"/>
      <c r="BS416" s="0"/>
      <c r="BT416" s="0"/>
      <c r="BU416" s="0"/>
      <c r="BV416" s="0"/>
      <c r="BW416" s="0"/>
      <c r="BX416" s="0"/>
      <c r="BY416" s="0"/>
      <c r="BZ416" s="0"/>
      <c r="CA416" s="0"/>
      <c r="CB416" s="0"/>
      <c r="CC416" s="0"/>
      <c r="CD416" s="0"/>
      <c r="CE416" s="0"/>
      <c r="CF416" s="0"/>
      <c r="CG416" s="0"/>
      <c r="CH416" s="0"/>
      <c r="CI416" s="0"/>
      <c r="CJ416" s="0"/>
      <c r="CK416" s="0"/>
      <c r="CL416" s="0"/>
      <c r="CM416" s="0"/>
      <c r="CN416" s="0"/>
      <c r="CO416" s="0"/>
      <c r="CP416" s="0"/>
      <c r="CQ416" s="0"/>
      <c r="CR416" s="0"/>
      <c r="CS416" s="0"/>
      <c r="CT416" s="0"/>
      <c r="CU416" s="0"/>
      <c r="CV416" s="0"/>
      <c r="CW416" s="0"/>
      <c r="CX416" s="0"/>
      <c r="CY416" s="0"/>
      <c r="CZ416" s="0"/>
      <c r="DA416" s="0"/>
      <c r="DB416" s="0"/>
      <c r="DC416" s="0"/>
      <c r="DD416" s="0"/>
      <c r="DE416" s="0"/>
      <c r="DF416" s="0"/>
      <c r="DG416" s="0"/>
      <c r="DH416" s="0"/>
      <c r="DI416" s="0"/>
      <c r="DJ416" s="0"/>
      <c r="DK416" s="0"/>
      <c r="DL416" s="0"/>
      <c r="DM416" s="0"/>
      <c r="DN416" s="0"/>
      <c r="DO416" s="0"/>
      <c r="DP416" s="0"/>
      <c r="DQ416" s="0"/>
      <c r="DR416" s="0"/>
      <c r="DS416" s="0"/>
      <c r="DT416" s="0"/>
      <c r="DU416" s="0"/>
      <c r="DV416" s="0"/>
      <c r="DW416" s="0"/>
      <c r="DX416" s="0"/>
      <c r="DY416" s="0"/>
      <c r="DZ416" s="0"/>
      <c r="EA416" s="0"/>
      <c r="EB416" s="0"/>
      <c r="EC416" s="0"/>
      <c r="ED416" s="0"/>
      <c r="EE416" s="0"/>
      <c r="EF416" s="0"/>
      <c r="EG416" s="0"/>
      <c r="EH416" s="0"/>
      <c r="EI416" s="0"/>
      <c r="EJ416" s="0"/>
      <c r="EK416" s="0"/>
      <c r="EL416" s="0"/>
      <c r="EM416" s="0"/>
      <c r="EN416" s="0"/>
      <c r="EO416" s="0"/>
      <c r="EP416" s="0"/>
      <c r="EQ416" s="0"/>
      <c r="ER416" s="0"/>
      <c r="ES416" s="0"/>
      <c r="ET416" s="0"/>
      <c r="EU416" s="0"/>
      <c r="EV416" s="0"/>
      <c r="EW416" s="0"/>
      <c r="EX416" s="0"/>
      <c r="EY416" s="0"/>
      <c r="EZ416" s="0"/>
      <c r="FA416" s="0"/>
      <c r="FB416" s="0"/>
      <c r="FC416" s="0"/>
      <c r="FD416" s="0"/>
      <c r="FE416" s="0"/>
      <c r="FF416" s="0"/>
      <c r="FG416" s="0"/>
      <c r="FH416" s="0"/>
      <c r="FI416" s="0"/>
      <c r="FJ416" s="0"/>
      <c r="FK416" s="0"/>
      <c r="FL416" s="0"/>
      <c r="FM416" s="0"/>
      <c r="FN416" s="0"/>
      <c r="FO416" s="0"/>
      <c r="FP416" s="0"/>
      <c r="FQ416" s="0"/>
      <c r="FR416" s="0"/>
      <c r="FS416" s="0"/>
      <c r="FT416" s="0"/>
      <c r="FU416" s="0"/>
      <c r="FV416" s="0"/>
      <c r="FW416" s="0"/>
      <c r="FX416" s="0"/>
      <c r="FY416" s="0"/>
      <c r="FZ416" s="0"/>
      <c r="GA416" s="0"/>
      <c r="GB416" s="0"/>
      <c r="GC416" s="0"/>
      <c r="GD416" s="0"/>
      <c r="GE416" s="0"/>
      <c r="GF416" s="0"/>
      <c r="GG416" s="0"/>
      <c r="GH416" s="0"/>
      <c r="GI416" s="0"/>
      <c r="GJ416" s="0"/>
      <c r="GK416" s="0"/>
      <c r="GL416" s="0"/>
      <c r="GM416" s="0"/>
      <c r="GN416" s="0"/>
      <c r="GO416" s="0"/>
      <c r="GP416" s="0"/>
      <c r="GQ416" s="0"/>
      <c r="GR416" s="0"/>
      <c r="GS416" s="0"/>
      <c r="GT416" s="0"/>
      <c r="GU416" s="0"/>
      <c r="GV416" s="0"/>
      <c r="GW416" s="0"/>
      <c r="GX416" s="0"/>
      <c r="GY416" s="0"/>
      <c r="GZ416" s="0"/>
      <c r="HA416" s="0"/>
      <c r="HB416" s="0"/>
      <c r="HC416" s="0"/>
      <c r="HD416" s="0"/>
      <c r="HE416" s="0"/>
      <c r="HF416" s="0"/>
      <c r="HG416" s="0"/>
      <c r="HH416" s="0"/>
      <c r="HI416" s="0"/>
      <c r="HJ416" s="0"/>
      <c r="HK416" s="0"/>
      <c r="HL416" s="0"/>
      <c r="HM416" s="0"/>
      <c r="HN416" s="0"/>
      <c r="HO416" s="0"/>
      <c r="HP416" s="0"/>
      <c r="HQ416" s="0"/>
      <c r="HR416" s="0"/>
      <c r="HS416" s="0"/>
      <c r="HT416" s="0"/>
      <c r="HU416" s="0"/>
      <c r="HV416" s="0"/>
      <c r="HW416" s="0"/>
      <c r="HX416" s="0"/>
      <c r="HY416" s="0"/>
      <c r="HZ416" s="0"/>
      <c r="IA416" s="0"/>
      <c r="IB416" s="0"/>
      <c r="IC416" s="0"/>
      <c r="ID416" s="0"/>
      <c r="IE416" s="0"/>
      <c r="IF416" s="0"/>
      <c r="IG416" s="0"/>
      <c r="IH416" s="0"/>
      <c r="II416" s="0"/>
      <c r="IJ416" s="0"/>
      <c r="IK416" s="0"/>
      <c r="IL416" s="0"/>
      <c r="IM416" s="0"/>
      <c r="IN416" s="0"/>
      <c r="IO416" s="0"/>
      <c r="IP416" s="0"/>
      <c r="IQ416" s="0"/>
      <c r="IR416" s="0"/>
      <c r="IS416" s="0"/>
      <c r="IT416" s="0"/>
      <c r="IU416" s="0"/>
      <c r="IV416" s="0"/>
      <c r="IW416" s="0"/>
      <c r="IX416" s="0"/>
      <c r="IY416" s="0"/>
      <c r="IZ416" s="0"/>
      <c r="JA416" s="0"/>
      <c r="JB416" s="0"/>
      <c r="JC416" s="0"/>
      <c r="JD416" s="0"/>
      <c r="JE416" s="0"/>
      <c r="JF416" s="0"/>
      <c r="JG416" s="0"/>
      <c r="JH416" s="0"/>
      <c r="JI416" s="0"/>
      <c r="JJ416" s="0"/>
      <c r="JK416" s="0"/>
      <c r="JL416" s="0"/>
      <c r="JM416" s="0"/>
      <c r="JN416" s="0"/>
      <c r="JO416" s="0"/>
      <c r="JP416" s="0"/>
      <c r="JQ416" s="0"/>
      <c r="JR416" s="0"/>
      <c r="JS416" s="0"/>
      <c r="JT416" s="0"/>
      <c r="JU416" s="0"/>
      <c r="JV416" s="0"/>
      <c r="JW416" s="0"/>
      <c r="JX416" s="0"/>
      <c r="JY416" s="0"/>
      <c r="JZ416" s="0"/>
      <c r="KA416" s="0"/>
      <c r="KB416" s="0"/>
      <c r="KC416" s="0"/>
      <c r="KD416" s="0"/>
      <c r="KE416" s="0"/>
      <c r="KF416" s="0"/>
      <c r="KG416" s="0"/>
      <c r="KH416" s="0"/>
      <c r="KI416" s="0"/>
      <c r="KJ416" s="0"/>
      <c r="KK416" s="0"/>
      <c r="KL416" s="0"/>
      <c r="KM416" s="0"/>
      <c r="KN416" s="0"/>
      <c r="KO416" s="0"/>
      <c r="KP416" s="0"/>
      <c r="KQ416" s="0"/>
      <c r="KR416" s="0"/>
      <c r="KS416" s="0"/>
      <c r="KT416" s="0"/>
      <c r="KU416" s="0"/>
      <c r="KV416" s="0"/>
      <c r="KW416" s="0"/>
      <c r="KX416" s="0"/>
      <c r="KY416" s="0"/>
      <c r="KZ416" s="0"/>
      <c r="LA416" s="0"/>
      <c r="LB416" s="0"/>
      <c r="LC416" s="0"/>
      <c r="LD416" s="0"/>
      <c r="LE416" s="0"/>
      <c r="LF416" s="0"/>
      <c r="LG416" s="0"/>
      <c r="LH416" s="0"/>
      <c r="LI416" s="0"/>
      <c r="LJ416" s="0"/>
      <c r="LK416" s="0"/>
      <c r="LL416" s="0"/>
      <c r="LM416" s="0"/>
      <c r="LN416" s="0"/>
      <c r="LO416" s="0"/>
      <c r="LP416" s="0"/>
      <c r="LQ416" s="0"/>
      <c r="LR416" s="0"/>
      <c r="LS416" s="0"/>
      <c r="LT416" s="0"/>
      <c r="LU416" s="0"/>
      <c r="LV416" s="0"/>
      <c r="LW416" s="0"/>
      <c r="LX416" s="0"/>
      <c r="LY416" s="0"/>
      <c r="LZ416" s="0"/>
      <c r="MA416" s="0"/>
      <c r="MB416" s="0"/>
      <c r="MC416" s="0"/>
      <c r="MD416" s="0"/>
      <c r="ME416" s="0"/>
      <c r="MF416" s="0"/>
      <c r="MG416" s="0"/>
      <c r="MH416" s="0"/>
      <c r="MI416" s="0"/>
      <c r="MJ416" s="0"/>
      <c r="MK416" s="0"/>
      <c r="ML416" s="0"/>
      <c r="MM416" s="0"/>
      <c r="MN416" s="0"/>
      <c r="MO416" s="0"/>
      <c r="MP416" s="0"/>
      <c r="MQ416" s="0"/>
      <c r="MR416" s="0"/>
      <c r="MS416" s="0"/>
      <c r="MT416" s="0"/>
      <c r="MU416" s="0"/>
      <c r="MV416" s="0"/>
      <c r="MW416" s="0"/>
      <c r="MX416" s="0"/>
      <c r="MY416" s="0"/>
      <c r="MZ416" s="0"/>
      <c r="NA416" s="0"/>
      <c r="NB416" s="0"/>
      <c r="NC416" s="0"/>
      <c r="ND416" s="0"/>
      <c r="NE416" s="0"/>
      <c r="NF416" s="0"/>
      <c r="NG416" s="0"/>
      <c r="NH416" s="0"/>
      <c r="NI416" s="0"/>
      <c r="NJ416" s="0"/>
      <c r="NK416" s="0"/>
      <c r="NL416" s="0"/>
      <c r="NM416" s="0"/>
      <c r="NN416" s="0"/>
      <c r="NO416" s="0"/>
      <c r="NP416" s="0"/>
      <c r="NQ416" s="0"/>
      <c r="NR416" s="0"/>
      <c r="NS416" s="0"/>
      <c r="NT416" s="0"/>
      <c r="NU416" s="0"/>
      <c r="NV416" s="0"/>
      <c r="NW416" s="0"/>
      <c r="NX416" s="0"/>
      <c r="NY416" s="0"/>
      <c r="NZ416" s="0"/>
      <c r="OA416" s="0"/>
      <c r="OB416" s="0"/>
      <c r="OC416" s="0"/>
      <c r="OD416" s="0"/>
      <c r="OE416" s="0"/>
      <c r="OF416" s="0"/>
      <c r="OG416" s="0"/>
      <c r="OH416" s="0"/>
      <c r="OI416" s="0"/>
      <c r="OJ416" s="0"/>
      <c r="OK416" s="0"/>
      <c r="OL416" s="0"/>
      <c r="OM416" s="0"/>
      <c r="ON416" s="0"/>
      <c r="OO416" s="0"/>
      <c r="OP416" s="0"/>
      <c r="OQ416" s="0"/>
      <c r="OR416" s="0"/>
      <c r="OS416" s="0"/>
      <c r="OT416" s="0"/>
      <c r="OU416" s="0"/>
      <c r="OV416" s="0"/>
      <c r="OW416" s="0"/>
      <c r="OX416" s="0"/>
      <c r="OY416" s="0"/>
      <c r="OZ416" s="0"/>
      <c r="PA416" s="0"/>
      <c r="PB416" s="0"/>
      <c r="PC416" s="0"/>
      <c r="PD416" s="0"/>
      <c r="PE416" s="0"/>
      <c r="PF416" s="0"/>
      <c r="PG416" s="0"/>
      <c r="PH416" s="0"/>
      <c r="PI416" s="0"/>
      <c r="PJ416" s="0"/>
      <c r="PK416" s="0"/>
      <c r="PL416" s="0"/>
      <c r="PM416" s="0"/>
      <c r="PN416" s="0"/>
      <c r="PO416" s="0"/>
      <c r="PP416" s="0"/>
      <c r="PQ416" s="0"/>
      <c r="PR416" s="0"/>
      <c r="PS416" s="0"/>
      <c r="PT416" s="0"/>
      <c r="PU416" s="0"/>
      <c r="PV416" s="0"/>
      <c r="PW416" s="0"/>
      <c r="PX416" s="0"/>
      <c r="PY416" s="0"/>
      <c r="PZ416" s="0"/>
      <c r="QA416" s="0"/>
      <c r="QB416" s="0"/>
      <c r="QC416" s="0"/>
      <c r="QD416" s="0"/>
      <c r="QE416" s="0"/>
      <c r="QF416" s="0"/>
      <c r="QG416" s="0"/>
      <c r="QH416" s="0"/>
      <c r="QI416" s="0"/>
      <c r="QJ416" s="0"/>
      <c r="QK416" s="0"/>
      <c r="QL416" s="0"/>
      <c r="QM416" s="0"/>
      <c r="QN416" s="0"/>
      <c r="QO416" s="0"/>
      <c r="QP416" s="0"/>
      <c r="QQ416" s="0"/>
      <c r="QR416" s="0"/>
      <c r="QS416" s="0"/>
      <c r="QT416" s="0"/>
      <c r="QU416" s="0"/>
      <c r="QV416" s="0"/>
      <c r="QW416" s="0"/>
      <c r="QX416" s="0"/>
      <c r="QY416" s="0"/>
      <c r="QZ416" s="0"/>
      <c r="RA416" s="0"/>
      <c r="RB416" s="0"/>
      <c r="RC416" s="0"/>
      <c r="RD416" s="0"/>
      <c r="RE416" s="0"/>
      <c r="RF416" s="0"/>
      <c r="RG416" s="0"/>
      <c r="RH416" s="0"/>
      <c r="RI416" s="0"/>
      <c r="RJ416" s="0"/>
      <c r="RK416" s="0"/>
      <c r="RL416" s="0"/>
      <c r="RM416" s="0"/>
      <c r="RN416" s="0"/>
      <c r="RO416" s="0"/>
      <c r="RP416" s="0"/>
      <c r="RQ416" s="0"/>
      <c r="RR416" s="0"/>
      <c r="RS416" s="0"/>
      <c r="RT416" s="0"/>
      <c r="RU416" s="0"/>
      <c r="RV416" s="0"/>
      <c r="RW416" s="0"/>
      <c r="RX416" s="0"/>
      <c r="RY416" s="0"/>
      <c r="RZ416" s="0"/>
      <c r="SA416" s="0"/>
      <c r="SB416" s="0"/>
      <c r="SC416" s="0"/>
      <c r="SD416" s="0"/>
      <c r="SE416" s="0"/>
      <c r="SF416" s="0"/>
      <c r="SG416" s="0"/>
      <c r="SH416" s="0"/>
      <c r="SI416" s="0"/>
      <c r="SJ416" s="0"/>
      <c r="SK416" s="0"/>
      <c r="SL416" s="0"/>
      <c r="SM416" s="0"/>
      <c r="SN416" s="0"/>
      <c r="SO416" s="0"/>
      <c r="SP416" s="0"/>
      <c r="SQ416" s="0"/>
      <c r="SR416" s="0"/>
      <c r="SS416" s="0"/>
      <c r="ST416" s="0"/>
      <c r="SU416" s="0"/>
      <c r="SV416" s="0"/>
      <c r="SW416" s="0"/>
      <c r="SX416" s="0"/>
      <c r="SY416" s="0"/>
      <c r="SZ416" s="0"/>
      <c r="TA416" s="0"/>
      <c r="TB416" s="0"/>
      <c r="TC416" s="0"/>
      <c r="TD416" s="0"/>
      <c r="TE416" s="0"/>
      <c r="TF416" s="0"/>
      <c r="TG416" s="0"/>
      <c r="TH416" s="0"/>
      <c r="TI416" s="0"/>
      <c r="TJ416" s="0"/>
      <c r="TK416" s="0"/>
      <c r="TL416" s="0"/>
      <c r="TM416" s="0"/>
      <c r="TN416" s="0"/>
      <c r="TO416" s="0"/>
      <c r="TP416" s="0"/>
      <c r="TQ416" s="0"/>
      <c r="TR416" s="0"/>
      <c r="TS416" s="0"/>
      <c r="TT416" s="0"/>
      <c r="TU416" s="0"/>
      <c r="TV416" s="0"/>
      <c r="TW416" s="0"/>
      <c r="TX416" s="0"/>
      <c r="TY416" s="0"/>
      <c r="TZ416" s="0"/>
      <c r="UA416" s="0"/>
      <c r="UB416" s="0"/>
      <c r="UC416" s="0"/>
      <c r="UD416" s="0"/>
      <c r="UE416" s="0"/>
      <c r="UF416" s="0"/>
      <c r="UG416" s="0"/>
      <c r="UH416" s="0"/>
      <c r="UI416" s="0"/>
      <c r="UJ416" s="0"/>
      <c r="UK416" s="0"/>
      <c r="UL416" s="0"/>
      <c r="UM416" s="0"/>
      <c r="UN416" s="0"/>
      <c r="UO416" s="0"/>
      <c r="UP416" s="0"/>
      <c r="UQ416" s="0"/>
      <c r="UR416" s="0"/>
      <c r="US416" s="0"/>
      <c r="UT416" s="0"/>
      <c r="UU416" s="0"/>
      <c r="UV416" s="0"/>
      <c r="UW416" s="0"/>
      <c r="UX416" s="0"/>
      <c r="UY416" s="0"/>
      <c r="UZ416" s="0"/>
      <c r="VA416" s="0"/>
      <c r="VB416" s="0"/>
      <c r="VC416" s="0"/>
      <c r="VD416" s="0"/>
      <c r="VE416" s="0"/>
      <c r="VF416" s="0"/>
      <c r="VG416" s="0"/>
      <c r="VH416" s="0"/>
      <c r="VI416" s="0"/>
      <c r="VJ416" s="0"/>
      <c r="VK416" s="0"/>
      <c r="VL416" s="0"/>
      <c r="VM416" s="0"/>
      <c r="VN416" s="0"/>
      <c r="VO416" s="0"/>
      <c r="VP416" s="0"/>
      <c r="VQ416" s="0"/>
      <c r="VR416" s="0"/>
      <c r="VS416" s="0"/>
      <c r="VT416" s="0"/>
      <c r="VU416" s="0"/>
      <c r="VV416" s="0"/>
      <c r="VW416" s="0"/>
      <c r="VX416" s="0"/>
      <c r="VY416" s="0"/>
      <c r="VZ416" s="0"/>
      <c r="WA416" s="0"/>
      <c r="WB416" s="0"/>
      <c r="WC416" s="0"/>
      <c r="WD416" s="0"/>
      <c r="WE416" s="0"/>
      <c r="WF416" s="0"/>
      <c r="WG416" s="0"/>
      <c r="WH416" s="0"/>
      <c r="WI416" s="0"/>
      <c r="WJ416" s="0"/>
      <c r="WK416" s="0"/>
      <c r="WL416" s="0"/>
      <c r="WM416" s="0"/>
      <c r="WN416" s="0"/>
      <c r="WO416" s="0"/>
      <c r="WP416" s="0"/>
      <c r="WQ416" s="0"/>
      <c r="WR416" s="0"/>
      <c r="WS416" s="0"/>
      <c r="WT416" s="0"/>
      <c r="WU416" s="0"/>
      <c r="WV416" s="0"/>
      <c r="WW416" s="0"/>
      <c r="WX416" s="0"/>
      <c r="WY416" s="0"/>
      <c r="WZ416" s="0"/>
      <c r="XA416" s="0"/>
      <c r="XB416" s="0"/>
      <c r="XC416" s="0"/>
      <c r="XD416" s="0"/>
      <c r="XE416" s="0"/>
      <c r="XF416" s="0"/>
      <c r="XG416" s="0"/>
      <c r="XH416" s="0"/>
      <c r="XI416" s="0"/>
      <c r="XJ416" s="0"/>
      <c r="XK416" s="0"/>
      <c r="XL416" s="0"/>
      <c r="XM416" s="0"/>
      <c r="XN416" s="0"/>
      <c r="XO416" s="0"/>
      <c r="XP416" s="0"/>
      <c r="XQ416" s="0"/>
      <c r="XR416" s="0"/>
      <c r="XS416" s="0"/>
      <c r="XT416" s="0"/>
      <c r="XU416" s="0"/>
      <c r="XV416" s="0"/>
      <c r="XW416" s="0"/>
      <c r="XX416" s="0"/>
      <c r="XY416" s="0"/>
      <c r="XZ416" s="0"/>
      <c r="YA416" s="0"/>
      <c r="YB416" s="0"/>
      <c r="YC416" s="0"/>
      <c r="YD416" s="0"/>
      <c r="YE416" s="0"/>
      <c r="YF416" s="0"/>
      <c r="YG416" s="0"/>
      <c r="YH416" s="0"/>
      <c r="YI416" s="0"/>
      <c r="YJ416" s="0"/>
      <c r="YK416" s="0"/>
      <c r="YL416" s="0"/>
      <c r="YM416" s="0"/>
      <c r="YN416" s="0"/>
      <c r="YO416" s="0"/>
      <c r="YP416" s="0"/>
      <c r="YQ416" s="0"/>
      <c r="YR416" s="0"/>
      <c r="YS416" s="0"/>
      <c r="YT416" s="0"/>
      <c r="YU416" s="0"/>
      <c r="YV416" s="0"/>
      <c r="YW416" s="0"/>
      <c r="YX416" s="0"/>
      <c r="YY416" s="0"/>
      <c r="YZ416" s="0"/>
      <c r="ZA416" s="0"/>
      <c r="ZB416" s="0"/>
      <c r="ZC416" s="0"/>
      <c r="ZD416" s="0"/>
      <c r="ZE416" s="0"/>
      <c r="ZF416" s="0"/>
      <c r="ZG416" s="0"/>
      <c r="ZH416" s="0"/>
      <c r="ZI416" s="0"/>
      <c r="ZJ416" s="0"/>
      <c r="ZK416" s="0"/>
      <c r="ZL416" s="0"/>
      <c r="ZM416" s="0"/>
      <c r="ZN416" s="0"/>
      <c r="ZO416" s="0"/>
      <c r="ZP416" s="0"/>
      <c r="ZQ416" s="0"/>
      <c r="ZR416" s="0"/>
      <c r="ZS416" s="0"/>
      <c r="ZT416" s="0"/>
      <c r="ZU416" s="0"/>
      <c r="ZV416" s="0"/>
      <c r="ZW416" s="0"/>
      <c r="ZX416" s="0"/>
      <c r="ZY416" s="0"/>
      <c r="ZZ416" s="0"/>
      <c r="AAA416" s="0"/>
      <c r="AAB416" s="0"/>
      <c r="AAC416" s="0"/>
      <c r="AAD416" s="0"/>
      <c r="AAE416" s="0"/>
      <c r="AAF416" s="0"/>
      <c r="AAG416" s="0"/>
      <c r="AAH416" s="0"/>
      <c r="AAI416" s="0"/>
      <c r="AAJ416" s="0"/>
      <c r="AAK416" s="0"/>
      <c r="AAL416" s="0"/>
      <c r="AAM416" s="0"/>
      <c r="AAN416" s="0"/>
      <c r="AAO416" s="0"/>
      <c r="AAP416" s="0"/>
      <c r="AAQ416" s="0"/>
      <c r="AAR416" s="0"/>
      <c r="AAS416" s="0"/>
      <c r="AAT416" s="0"/>
      <c r="AAU416" s="0"/>
      <c r="AAV416" s="0"/>
      <c r="AAW416" s="0"/>
      <c r="AAX416" s="0"/>
      <c r="AAY416" s="0"/>
      <c r="AAZ416" s="0"/>
      <c r="ABA416" s="0"/>
      <c r="ABB416" s="0"/>
      <c r="ABC416" s="0"/>
      <c r="ABD416" s="0"/>
      <c r="ABE416" s="0"/>
      <c r="ABF416" s="0"/>
      <c r="ABG416" s="0"/>
      <c r="ABH416" s="0"/>
      <c r="ABI416" s="0"/>
      <c r="ABJ416" s="0"/>
      <c r="ABK416" s="0"/>
      <c r="ABL416" s="0"/>
      <c r="ABM416" s="0"/>
      <c r="ABN416" s="0"/>
      <c r="ABO416" s="0"/>
      <c r="ABP416" s="0"/>
      <c r="ABQ416" s="0"/>
      <c r="ABR416" s="0"/>
      <c r="ABS416" s="0"/>
      <c r="ABT416" s="0"/>
      <c r="ABU416" s="0"/>
      <c r="ABV416" s="0"/>
      <c r="ABW416" s="0"/>
      <c r="ABX416" s="0"/>
      <c r="ABY416" s="0"/>
      <c r="ABZ416" s="0"/>
      <c r="ACA416" s="0"/>
      <c r="ACB416" s="0"/>
      <c r="ACC416" s="0"/>
      <c r="ACD416" s="0"/>
      <c r="ACE416" s="0"/>
      <c r="ACF416" s="0"/>
      <c r="ACG416" s="0"/>
      <c r="ACH416" s="0"/>
      <c r="ACI416" s="0"/>
      <c r="ACJ416" s="0"/>
      <c r="ACK416" s="0"/>
      <c r="ACL416" s="0"/>
      <c r="ACM416" s="0"/>
      <c r="ACN416" s="0"/>
      <c r="ACO416" s="0"/>
      <c r="ACP416" s="0"/>
      <c r="ACQ416" s="0"/>
      <c r="ACR416" s="0"/>
      <c r="ACS416" s="0"/>
      <c r="ACT416" s="0"/>
      <c r="ACU416" s="0"/>
      <c r="ACV416" s="0"/>
      <c r="ACW416" s="0"/>
      <c r="ACX416" s="0"/>
      <c r="ACY416" s="0"/>
      <c r="ACZ416" s="0"/>
      <c r="ADA416" s="0"/>
      <c r="ADB416" s="0"/>
      <c r="ADC416" s="0"/>
      <c r="ADD416" s="0"/>
      <c r="ADE416" s="0"/>
      <c r="ADF416" s="0"/>
      <c r="ADG416" s="0"/>
      <c r="ADH416" s="0"/>
      <c r="ADI416" s="0"/>
      <c r="ADJ416" s="0"/>
      <c r="ADK416" s="0"/>
      <c r="ADL416" s="0"/>
      <c r="ADM416" s="0"/>
      <c r="ADN416" s="0"/>
      <c r="ADO416" s="0"/>
      <c r="ADP416" s="0"/>
      <c r="ADQ416" s="0"/>
      <c r="ADR416" s="0"/>
      <c r="ADS416" s="0"/>
      <c r="ADT416" s="0"/>
      <c r="ADU416" s="0"/>
      <c r="ADV416" s="0"/>
      <c r="ADW416" s="0"/>
      <c r="ADX416" s="0"/>
      <c r="ADY416" s="0"/>
      <c r="ADZ416" s="0"/>
      <c r="AEA416" s="0"/>
      <c r="AEB416" s="0"/>
      <c r="AEC416" s="0"/>
    </row>
    <row r="417" customFormat="false" ht="15" hidden="false" customHeight="true" outlineLevel="0" collapsed="false">
      <c r="A417" s="0"/>
      <c r="B417" s="0"/>
      <c r="C417" s="232"/>
      <c r="D417" s="221"/>
      <c r="E417" s="257" t="s">
        <v>833</v>
      </c>
      <c r="F417" s="12" t="n">
        <f aca="false">SUMIF(B32:B42,"=1")/1</f>
        <v>4</v>
      </c>
      <c r="G417" s="12" t="n">
        <f aca="false">SUMIF(B32:B42,"=2")/2</f>
        <v>3</v>
      </c>
      <c r="H417" s="12" t="n">
        <f aca="false">SUMIF(B32:B42,"=3")/3</f>
        <v>3</v>
      </c>
      <c r="I417" s="12" t="n">
        <f aca="false">SUMIF(B32:B42,"=4")/4</f>
        <v>1</v>
      </c>
      <c r="J417" s="12" t="n">
        <f aca="false">SUMIF(B32:B42,"=5")/5</f>
        <v>0</v>
      </c>
      <c r="K417" s="253" t="n">
        <f aca="false">SUM(F417:J417)</f>
        <v>11</v>
      </c>
      <c r="L417" s="258"/>
      <c r="M417" s="259"/>
      <c r="N417" s="262"/>
      <c r="O417" s="260"/>
      <c r="P417" s="255" t="n">
        <v>2005</v>
      </c>
      <c r="Q417" s="256"/>
      <c r="R417" s="182"/>
      <c r="S417" s="264"/>
      <c r="T417" s="265"/>
      <c r="U417" s="264"/>
      <c r="V417" s="264"/>
      <c r="W417" s="264"/>
      <c r="X417" s="264"/>
      <c r="Y417" s="264"/>
      <c r="Z417" s="264"/>
      <c r="AA417" s="264"/>
      <c r="AB417" s="266"/>
      <c r="AC417" s="0"/>
      <c r="AD417" s="0"/>
      <c r="AE417" s="0"/>
      <c r="AF417" s="0"/>
      <c r="AG417" s="0"/>
      <c r="AH417" s="0"/>
      <c r="AI417" s="0"/>
      <c r="AJ417" s="0"/>
      <c r="AK417" s="0"/>
      <c r="AL417" s="0"/>
      <c r="AM417" s="0"/>
      <c r="AN417" s="0"/>
      <c r="AO417" s="0"/>
      <c r="AP417" s="0"/>
      <c r="AQ417" s="0"/>
      <c r="AR417" s="0"/>
      <c r="AS417" s="0"/>
      <c r="AT417" s="0"/>
      <c r="AU417" s="0"/>
      <c r="AV417" s="0"/>
      <c r="AW417" s="0"/>
      <c r="AX417" s="0"/>
      <c r="AY417" s="0"/>
      <c r="AZ417" s="0"/>
      <c r="BA417" s="0"/>
      <c r="BB417" s="0"/>
      <c r="BC417" s="0"/>
      <c r="BD417" s="0"/>
      <c r="BE417" s="0"/>
      <c r="BF417" s="0"/>
      <c r="BG417" s="0"/>
      <c r="BH417" s="0"/>
      <c r="BI417" s="0"/>
      <c r="BJ417" s="0"/>
      <c r="BK417" s="0"/>
      <c r="BL417" s="0"/>
      <c r="BM417" s="0"/>
      <c r="BN417" s="0"/>
      <c r="BO417" s="0"/>
      <c r="BP417" s="0"/>
      <c r="BQ417" s="0"/>
      <c r="BR417" s="0"/>
      <c r="BS417" s="0"/>
      <c r="BT417" s="0"/>
      <c r="BU417" s="0"/>
      <c r="BV417" s="0"/>
      <c r="BW417" s="0"/>
      <c r="BX417" s="0"/>
      <c r="BY417" s="0"/>
      <c r="BZ417" s="0"/>
      <c r="CA417" s="0"/>
      <c r="CB417" s="0"/>
      <c r="CC417" s="0"/>
      <c r="CD417" s="0"/>
      <c r="CE417" s="0"/>
      <c r="CF417" s="0"/>
      <c r="CG417" s="0"/>
      <c r="CH417" s="0"/>
      <c r="CI417" s="0"/>
      <c r="CJ417" s="0"/>
      <c r="CK417" s="0"/>
      <c r="CL417" s="0"/>
      <c r="CM417" s="0"/>
      <c r="CN417" s="0"/>
      <c r="CO417" s="0"/>
      <c r="CP417" s="0"/>
      <c r="CQ417" s="0"/>
      <c r="CR417" s="0"/>
      <c r="CS417" s="0"/>
      <c r="CT417" s="0"/>
      <c r="CU417" s="0"/>
      <c r="CV417" s="0"/>
      <c r="CW417" s="0"/>
      <c r="CX417" s="0"/>
      <c r="CY417" s="0"/>
      <c r="CZ417" s="0"/>
      <c r="DA417" s="0"/>
      <c r="DB417" s="0"/>
      <c r="DC417" s="0"/>
      <c r="DD417" s="0"/>
      <c r="DE417" s="0"/>
      <c r="DF417" s="0"/>
      <c r="DG417" s="0"/>
      <c r="DH417" s="0"/>
      <c r="DI417" s="0"/>
      <c r="DJ417" s="0"/>
      <c r="DK417" s="0"/>
      <c r="DL417" s="0"/>
      <c r="DM417" s="0"/>
      <c r="DN417" s="0"/>
      <c r="DO417" s="0"/>
      <c r="DP417" s="0"/>
      <c r="DQ417" s="0"/>
      <c r="DR417" s="0"/>
      <c r="DS417" s="0"/>
      <c r="DT417" s="0"/>
      <c r="DU417" s="0"/>
      <c r="DV417" s="0"/>
      <c r="DW417" s="0"/>
      <c r="DX417" s="0"/>
      <c r="DY417" s="0"/>
      <c r="DZ417" s="0"/>
      <c r="EA417" s="0"/>
      <c r="EB417" s="0"/>
      <c r="EC417" s="0"/>
      <c r="ED417" s="0"/>
      <c r="EE417" s="0"/>
      <c r="EF417" s="0"/>
      <c r="EG417" s="0"/>
      <c r="EH417" s="0"/>
      <c r="EI417" s="0"/>
      <c r="EJ417" s="0"/>
      <c r="EK417" s="0"/>
      <c r="EL417" s="0"/>
      <c r="EM417" s="0"/>
      <c r="EN417" s="0"/>
      <c r="EO417" s="0"/>
      <c r="EP417" s="0"/>
      <c r="EQ417" s="0"/>
      <c r="ER417" s="0"/>
      <c r="ES417" s="0"/>
      <c r="ET417" s="0"/>
      <c r="EU417" s="0"/>
      <c r="EV417" s="0"/>
      <c r="EW417" s="0"/>
      <c r="EX417" s="0"/>
      <c r="EY417" s="0"/>
      <c r="EZ417" s="0"/>
      <c r="FA417" s="0"/>
      <c r="FB417" s="0"/>
      <c r="FC417" s="0"/>
      <c r="FD417" s="0"/>
      <c r="FE417" s="0"/>
      <c r="FF417" s="0"/>
      <c r="FG417" s="0"/>
      <c r="FH417" s="0"/>
      <c r="FI417" s="0"/>
      <c r="FJ417" s="0"/>
      <c r="FK417" s="0"/>
      <c r="FL417" s="0"/>
      <c r="FM417" s="0"/>
      <c r="FN417" s="0"/>
      <c r="FO417" s="0"/>
      <c r="FP417" s="0"/>
      <c r="FQ417" s="0"/>
      <c r="FR417" s="0"/>
      <c r="FS417" s="0"/>
      <c r="FT417" s="0"/>
      <c r="FU417" s="0"/>
      <c r="FV417" s="0"/>
      <c r="FW417" s="0"/>
      <c r="FX417" s="0"/>
      <c r="FY417" s="0"/>
      <c r="FZ417" s="0"/>
      <c r="GA417" s="0"/>
      <c r="GB417" s="0"/>
      <c r="GC417" s="0"/>
      <c r="GD417" s="0"/>
      <c r="GE417" s="0"/>
      <c r="GF417" s="0"/>
      <c r="GG417" s="0"/>
      <c r="GH417" s="0"/>
      <c r="GI417" s="0"/>
      <c r="GJ417" s="0"/>
      <c r="GK417" s="0"/>
      <c r="GL417" s="0"/>
      <c r="GM417" s="0"/>
      <c r="GN417" s="0"/>
      <c r="GO417" s="0"/>
      <c r="GP417" s="0"/>
      <c r="GQ417" s="0"/>
      <c r="GR417" s="0"/>
      <c r="GS417" s="0"/>
      <c r="GT417" s="0"/>
      <c r="GU417" s="0"/>
      <c r="GV417" s="0"/>
      <c r="GW417" s="0"/>
      <c r="GX417" s="0"/>
      <c r="GY417" s="0"/>
      <c r="GZ417" s="0"/>
      <c r="HA417" s="0"/>
      <c r="HB417" s="0"/>
      <c r="HC417" s="0"/>
      <c r="HD417" s="0"/>
      <c r="HE417" s="0"/>
      <c r="HF417" s="0"/>
      <c r="HG417" s="0"/>
      <c r="HH417" s="0"/>
      <c r="HI417" s="0"/>
      <c r="HJ417" s="0"/>
      <c r="HK417" s="0"/>
      <c r="HL417" s="0"/>
      <c r="HM417" s="0"/>
      <c r="HN417" s="0"/>
      <c r="HO417" s="0"/>
      <c r="HP417" s="0"/>
      <c r="HQ417" s="0"/>
      <c r="HR417" s="0"/>
      <c r="HS417" s="0"/>
      <c r="HT417" s="0"/>
      <c r="HU417" s="0"/>
      <c r="HV417" s="0"/>
      <c r="HW417" s="0"/>
      <c r="HX417" s="0"/>
      <c r="HY417" s="0"/>
      <c r="HZ417" s="0"/>
      <c r="IA417" s="0"/>
      <c r="IB417" s="0"/>
      <c r="IC417" s="0"/>
      <c r="ID417" s="0"/>
      <c r="IE417" s="0"/>
      <c r="IF417" s="0"/>
      <c r="IG417" s="0"/>
      <c r="IH417" s="0"/>
      <c r="II417" s="0"/>
      <c r="IJ417" s="0"/>
      <c r="IK417" s="0"/>
      <c r="IL417" s="0"/>
      <c r="IM417" s="0"/>
      <c r="IN417" s="0"/>
      <c r="IO417" s="0"/>
      <c r="IP417" s="0"/>
      <c r="IQ417" s="0"/>
      <c r="IR417" s="0"/>
      <c r="IS417" s="0"/>
      <c r="IT417" s="0"/>
      <c r="IU417" s="0"/>
      <c r="IV417" s="0"/>
      <c r="IW417" s="0"/>
      <c r="IX417" s="0"/>
      <c r="IY417" s="0"/>
      <c r="IZ417" s="0"/>
      <c r="JA417" s="0"/>
      <c r="JB417" s="0"/>
      <c r="JC417" s="0"/>
      <c r="JD417" s="0"/>
      <c r="JE417" s="0"/>
      <c r="JF417" s="0"/>
      <c r="JG417" s="0"/>
      <c r="JH417" s="0"/>
      <c r="JI417" s="0"/>
      <c r="JJ417" s="0"/>
      <c r="JK417" s="0"/>
      <c r="JL417" s="0"/>
      <c r="JM417" s="0"/>
      <c r="JN417" s="0"/>
      <c r="JO417" s="0"/>
      <c r="JP417" s="0"/>
      <c r="JQ417" s="0"/>
      <c r="JR417" s="0"/>
      <c r="JS417" s="0"/>
      <c r="JT417" s="0"/>
      <c r="JU417" s="0"/>
      <c r="JV417" s="0"/>
      <c r="JW417" s="0"/>
      <c r="JX417" s="0"/>
      <c r="JY417" s="0"/>
      <c r="JZ417" s="0"/>
      <c r="KA417" s="0"/>
      <c r="KB417" s="0"/>
      <c r="KC417" s="0"/>
      <c r="KD417" s="0"/>
      <c r="KE417" s="0"/>
      <c r="KF417" s="0"/>
      <c r="KG417" s="0"/>
      <c r="KH417" s="0"/>
      <c r="KI417" s="0"/>
      <c r="KJ417" s="0"/>
      <c r="KK417" s="0"/>
      <c r="KL417" s="0"/>
      <c r="KM417" s="0"/>
      <c r="KN417" s="0"/>
      <c r="KO417" s="0"/>
      <c r="KP417" s="0"/>
      <c r="KQ417" s="0"/>
      <c r="KR417" s="0"/>
      <c r="KS417" s="0"/>
      <c r="KT417" s="0"/>
      <c r="KU417" s="0"/>
      <c r="KV417" s="0"/>
      <c r="KW417" s="0"/>
      <c r="KX417" s="0"/>
      <c r="KY417" s="0"/>
      <c r="KZ417" s="0"/>
      <c r="LA417" s="0"/>
      <c r="LB417" s="0"/>
      <c r="LC417" s="0"/>
      <c r="LD417" s="0"/>
      <c r="LE417" s="0"/>
      <c r="LF417" s="0"/>
      <c r="LG417" s="0"/>
      <c r="LH417" s="0"/>
      <c r="LI417" s="0"/>
      <c r="LJ417" s="0"/>
      <c r="LK417" s="0"/>
      <c r="LL417" s="0"/>
      <c r="LM417" s="0"/>
      <c r="LN417" s="0"/>
      <c r="LO417" s="0"/>
      <c r="LP417" s="0"/>
      <c r="LQ417" s="0"/>
      <c r="LR417" s="0"/>
      <c r="LS417" s="0"/>
      <c r="LT417" s="0"/>
      <c r="LU417" s="0"/>
      <c r="LV417" s="0"/>
      <c r="LW417" s="0"/>
      <c r="LX417" s="0"/>
      <c r="LY417" s="0"/>
      <c r="LZ417" s="0"/>
      <c r="MA417" s="0"/>
      <c r="MB417" s="0"/>
      <c r="MC417" s="0"/>
      <c r="MD417" s="0"/>
      <c r="ME417" s="0"/>
      <c r="MF417" s="0"/>
      <c r="MG417" s="0"/>
      <c r="MH417" s="0"/>
      <c r="MI417" s="0"/>
      <c r="MJ417" s="0"/>
      <c r="MK417" s="0"/>
      <c r="ML417" s="0"/>
      <c r="MM417" s="0"/>
      <c r="MN417" s="0"/>
      <c r="MO417" s="0"/>
      <c r="MP417" s="0"/>
      <c r="MQ417" s="0"/>
      <c r="MR417" s="0"/>
      <c r="MS417" s="0"/>
      <c r="MT417" s="0"/>
      <c r="MU417" s="0"/>
      <c r="MV417" s="0"/>
      <c r="MW417" s="0"/>
      <c r="MX417" s="0"/>
      <c r="MY417" s="0"/>
      <c r="MZ417" s="0"/>
      <c r="NA417" s="0"/>
      <c r="NB417" s="0"/>
      <c r="NC417" s="0"/>
      <c r="ND417" s="0"/>
      <c r="NE417" s="0"/>
      <c r="NF417" s="0"/>
      <c r="NG417" s="0"/>
      <c r="NH417" s="0"/>
      <c r="NI417" s="0"/>
      <c r="NJ417" s="0"/>
      <c r="NK417" s="0"/>
      <c r="NL417" s="0"/>
      <c r="NM417" s="0"/>
      <c r="NN417" s="0"/>
      <c r="NO417" s="0"/>
      <c r="NP417" s="0"/>
      <c r="NQ417" s="0"/>
      <c r="NR417" s="0"/>
      <c r="NS417" s="0"/>
      <c r="NT417" s="0"/>
      <c r="NU417" s="0"/>
      <c r="NV417" s="0"/>
      <c r="NW417" s="0"/>
      <c r="NX417" s="0"/>
      <c r="NY417" s="0"/>
      <c r="NZ417" s="0"/>
      <c r="OA417" s="0"/>
      <c r="OB417" s="0"/>
      <c r="OC417" s="0"/>
      <c r="OD417" s="0"/>
      <c r="OE417" s="0"/>
      <c r="OF417" s="0"/>
      <c r="OG417" s="0"/>
      <c r="OH417" s="0"/>
      <c r="OI417" s="0"/>
      <c r="OJ417" s="0"/>
      <c r="OK417" s="0"/>
      <c r="OL417" s="0"/>
      <c r="OM417" s="0"/>
      <c r="ON417" s="0"/>
      <c r="OO417" s="0"/>
      <c r="OP417" s="0"/>
      <c r="OQ417" s="0"/>
      <c r="OR417" s="0"/>
      <c r="OS417" s="0"/>
      <c r="OT417" s="0"/>
      <c r="OU417" s="0"/>
      <c r="OV417" s="0"/>
      <c r="OW417" s="0"/>
      <c r="OX417" s="0"/>
      <c r="OY417" s="0"/>
      <c r="OZ417" s="0"/>
      <c r="PA417" s="0"/>
      <c r="PB417" s="0"/>
      <c r="PC417" s="0"/>
      <c r="PD417" s="0"/>
      <c r="PE417" s="0"/>
      <c r="PF417" s="0"/>
      <c r="PG417" s="0"/>
      <c r="PH417" s="0"/>
      <c r="PI417" s="0"/>
      <c r="PJ417" s="0"/>
      <c r="PK417" s="0"/>
      <c r="PL417" s="0"/>
      <c r="PM417" s="0"/>
      <c r="PN417" s="0"/>
      <c r="PO417" s="0"/>
      <c r="PP417" s="0"/>
      <c r="PQ417" s="0"/>
      <c r="PR417" s="0"/>
      <c r="PS417" s="0"/>
      <c r="PT417" s="0"/>
      <c r="PU417" s="0"/>
      <c r="PV417" s="0"/>
      <c r="PW417" s="0"/>
      <c r="PX417" s="0"/>
      <c r="PY417" s="0"/>
      <c r="PZ417" s="0"/>
      <c r="QA417" s="0"/>
      <c r="QB417" s="0"/>
      <c r="QC417" s="0"/>
      <c r="QD417" s="0"/>
      <c r="QE417" s="0"/>
      <c r="QF417" s="0"/>
      <c r="QG417" s="0"/>
      <c r="QH417" s="0"/>
      <c r="QI417" s="0"/>
      <c r="QJ417" s="0"/>
      <c r="QK417" s="0"/>
      <c r="QL417" s="0"/>
      <c r="QM417" s="0"/>
      <c r="QN417" s="0"/>
      <c r="QO417" s="0"/>
      <c r="QP417" s="0"/>
      <c r="QQ417" s="0"/>
      <c r="QR417" s="0"/>
      <c r="QS417" s="0"/>
      <c r="QT417" s="0"/>
      <c r="QU417" s="0"/>
      <c r="QV417" s="0"/>
      <c r="QW417" s="0"/>
      <c r="QX417" s="0"/>
      <c r="QY417" s="0"/>
      <c r="QZ417" s="0"/>
      <c r="RA417" s="0"/>
      <c r="RB417" s="0"/>
      <c r="RC417" s="0"/>
      <c r="RD417" s="0"/>
      <c r="RE417" s="0"/>
      <c r="RF417" s="0"/>
      <c r="RG417" s="0"/>
      <c r="RH417" s="0"/>
      <c r="RI417" s="0"/>
      <c r="RJ417" s="0"/>
      <c r="RK417" s="0"/>
      <c r="RL417" s="0"/>
      <c r="RM417" s="0"/>
      <c r="RN417" s="0"/>
      <c r="RO417" s="0"/>
      <c r="RP417" s="0"/>
      <c r="RQ417" s="0"/>
      <c r="RR417" s="0"/>
      <c r="RS417" s="0"/>
      <c r="RT417" s="0"/>
      <c r="RU417" s="0"/>
      <c r="RV417" s="0"/>
      <c r="RW417" s="0"/>
      <c r="RX417" s="0"/>
      <c r="RY417" s="0"/>
      <c r="RZ417" s="0"/>
      <c r="SA417" s="0"/>
      <c r="SB417" s="0"/>
      <c r="SC417" s="0"/>
      <c r="SD417" s="0"/>
      <c r="SE417" s="0"/>
      <c r="SF417" s="0"/>
      <c r="SG417" s="0"/>
      <c r="SH417" s="0"/>
      <c r="SI417" s="0"/>
      <c r="SJ417" s="0"/>
      <c r="SK417" s="0"/>
      <c r="SL417" s="0"/>
      <c r="SM417" s="0"/>
      <c r="SN417" s="0"/>
      <c r="SO417" s="0"/>
      <c r="SP417" s="0"/>
      <c r="SQ417" s="0"/>
      <c r="SR417" s="0"/>
      <c r="SS417" s="0"/>
      <c r="ST417" s="0"/>
      <c r="SU417" s="0"/>
      <c r="SV417" s="0"/>
      <c r="SW417" s="0"/>
      <c r="SX417" s="0"/>
      <c r="SY417" s="0"/>
      <c r="SZ417" s="0"/>
      <c r="TA417" s="0"/>
      <c r="TB417" s="0"/>
      <c r="TC417" s="0"/>
      <c r="TD417" s="0"/>
      <c r="TE417" s="0"/>
      <c r="TF417" s="0"/>
      <c r="TG417" s="0"/>
      <c r="TH417" s="0"/>
      <c r="TI417" s="0"/>
      <c r="TJ417" s="0"/>
      <c r="TK417" s="0"/>
      <c r="TL417" s="0"/>
      <c r="TM417" s="0"/>
      <c r="TN417" s="0"/>
      <c r="TO417" s="0"/>
      <c r="TP417" s="0"/>
      <c r="TQ417" s="0"/>
      <c r="TR417" s="0"/>
      <c r="TS417" s="0"/>
      <c r="TT417" s="0"/>
      <c r="TU417" s="0"/>
      <c r="TV417" s="0"/>
      <c r="TW417" s="0"/>
      <c r="TX417" s="0"/>
      <c r="TY417" s="0"/>
      <c r="TZ417" s="0"/>
      <c r="UA417" s="0"/>
      <c r="UB417" s="0"/>
      <c r="UC417" s="0"/>
      <c r="UD417" s="0"/>
      <c r="UE417" s="0"/>
      <c r="UF417" s="0"/>
      <c r="UG417" s="0"/>
      <c r="UH417" s="0"/>
      <c r="UI417" s="0"/>
      <c r="UJ417" s="0"/>
      <c r="UK417" s="0"/>
      <c r="UL417" s="0"/>
      <c r="UM417" s="0"/>
      <c r="UN417" s="0"/>
      <c r="UO417" s="0"/>
      <c r="UP417" s="0"/>
      <c r="UQ417" s="0"/>
      <c r="UR417" s="0"/>
      <c r="US417" s="0"/>
      <c r="UT417" s="0"/>
      <c r="UU417" s="0"/>
      <c r="UV417" s="0"/>
      <c r="UW417" s="0"/>
      <c r="UX417" s="0"/>
      <c r="UY417" s="0"/>
      <c r="UZ417" s="0"/>
      <c r="VA417" s="0"/>
      <c r="VB417" s="0"/>
      <c r="VC417" s="0"/>
      <c r="VD417" s="0"/>
      <c r="VE417" s="0"/>
      <c r="VF417" s="0"/>
      <c r="VG417" s="0"/>
      <c r="VH417" s="0"/>
      <c r="VI417" s="0"/>
      <c r="VJ417" s="0"/>
      <c r="VK417" s="0"/>
      <c r="VL417" s="0"/>
      <c r="VM417" s="0"/>
      <c r="VN417" s="0"/>
      <c r="VO417" s="0"/>
      <c r="VP417" s="0"/>
      <c r="VQ417" s="0"/>
      <c r="VR417" s="0"/>
      <c r="VS417" s="0"/>
      <c r="VT417" s="0"/>
      <c r="VU417" s="0"/>
      <c r="VV417" s="0"/>
      <c r="VW417" s="0"/>
      <c r="VX417" s="0"/>
      <c r="VY417" s="0"/>
      <c r="VZ417" s="0"/>
      <c r="WA417" s="0"/>
      <c r="WB417" s="0"/>
      <c r="WC417" s="0"/>
      <c r="WD417" s="0"/>
      <c r="WE417" s="0"/>
      <c r="WF417" s="0"/>
      <c r="WG417" s="0"/>
      <c r="WH417" s="0"/>
      <c r="WI417" s="0"/>
      <c r="WJ417" s="0"/>
      <c r="WK417" s="0"/>
      <c r="WL417" s="0"/>
      <c r="WM417" s="0"/>
      <c r="WN417" s="0"/>
      <c r="WO417" s="0"/>
      <c r="WP417" s="0"/>
      <c r="WQ417" s="0"/>
      <c r="WR417" s="0"/>
      <c r="WS417" s="0"/>
      <c r="WT417" s="0"/>
      <c r="WU417" s="0"/>
      <c r="WV417" s="0"/>
      <c r="WW417" s="0"/>
      <c r="WX417" s="0"/>
      <c r="WY417" s="0"/>
      <c r="WZ417" s="0"/>
      <c r="XA417" s="0"/>
      <c r="XB417" s="0"/>
      <c r="XC417" s="0"/>
      <c r="XD417" s="0"/>
      <c r="XE417" s="0"/>
      <c r="XF417" s="0"/>
      <c r="XG417" s="0"/>
      <c r="XH417" s="0"/>
      <c r="XI417" s="0"/>
      <c r="XJ417" s="0"/>
      <c r="XK417" s="0"/>
      <c r="XL417" s="0"/>
      <c r="XM417" s="0"/>
      <c r="XN417" s="0"/>
      <c r="XO417" s="0"/>
      <c r="XP417" s="0"/>
      <c r="XQ417" s="0"/>
      <c r="XR417" s="0"/>
      <c r="XS417" s="0"/>
      <c r="XT417" s="0"/>
      <c r="XU417" s="0"/>
      <c r="XV417" s="0"/>
      <c r="XW417" s="0"/>
      <c r="XX417" s="0"/>
      <c r="XY417" s="0"/>
      <c r="XZ417" s="0"/>
      <c r="YA417" s="0"/>
      <c r="YB417" s="0"/>
      <c r="YC417" s="0"/>
      <c r="YD417" s="0"/>
      <c r="YE417" s="0"/>
      <c r="YF417" s="0"/>
      <c r="YG417" s="0"/>
      <c r="YH417" s="0"/>
      <c r="YI417" s="0"/>
      <c r="YJ417" s="0"/>
      <c r="YK417" s="0"/>
      <c r="YL417" s="0"/>
      <c r="YM417" s="0"/>
      <c r="YN417" s="0"/>
      <c r="YO417" s="0"/>
      <c r="YP417" s="0"/>
      <c r="YQ417" s="0"/>
      <c r="YR417" s="0"/>
      <c r="YS417" s="0"/>
      <c r="YT417" s="0"/>
      <c r="YU417" s="0"/>
      <c r="YV417" s="0"/>
      <c r="YW417" s="0"/>
      <c r="YX417" s="0"/>
      <c r="YY417" s="0"/>
      <c r="YZ417" s="0"/>
      <c r="ZA417" s="0"/>
      <c r="ZB417" s="0"/>
      <c r="ZC417" s="0"/>
      <c r="ZD417" s="0"/>
      <c r="ZE417" s="0"/>
      <c r="ZF417" s="0"/>
      <c r="ZG417" s="0"/>
      <c r="ZH417" s="0"/>
      <c r="ZI417" s="0"/>
      <c r="ZJ417" s="0"/>
      <c r="ZK417" s="0"/>
      <c r="ZL417" s="0"/>
      <c r="ZM417" s="0"/>
      <c r="ZN417" s="0"/>
      <c r="ZO417" s="0"/>
      <c r="ZP417" s="0"/>
      <c r="ZQ417" s="0"/>
      <c r="ZR417" s="0"/>
      <c r="ZS417" s="0"/>
      <c r="ZT417" s="0"/>
      <c r="ZU417" s="0"/>
      <c r="ZV417" s="0"/>
      <c r="ZW417" s="0"/>
      <c r="ZX417" s="0"/>
      <c r="ZY417" s="0"/>
      <c r="ZZ417" s="0"/>
      <c r="AAA417" s="0"/>
      <c r="AAB417" s="0"/>
      <c r="AAC417" s="0"/>
      <c r="AAD417" s="0"/>
      <c r="AAE417" s="0"/>
      <c r="AAF417" s="0"/>
      <c r="AAG417" s="0"/>
      <c r="AAH417" s="0"/>
      <c r="AAI417" s="0"/>
      <c r="AAJ417" s="0"/>
      <c r="AAK417" s="0"/>
      <c r="AAL417" s="0"/>
      <c r="AAM417" s="0"/>
      <c r="AAN417" s="0"/>
      <c r="AAO417" s="0"/>
      <c r="AAP417" s="0"/>
      <c r="AAQ417" s="0"/>
      <c r="AAR417" s="0"/>
      <c r="AAS417" s="0"/>
      <c r="AAT417" s="0"/>
      <c r="AAU417" s="0"/>
      <c r="AAV417" s="0"/>
      <c r="AAW417" s="0"/>
      <c r="AAX417" s="0"/>
      <c r="AAY417" s="0"/>
      <c r="AAZ417" s="0"/>
      <c r="ABA417" s="0"/>
      <c r="ABB417" s="0"/>
      <c r="ABC417" s="0"/>
      <c r="ABD417" s="0"/>
      <c r="ABE417" s="0"/>
      <c r="ABF417" s="0"/>
      <c r="ABG417" s="0"/>
      <c r="ABH417" s="0"/>
      <c r="ABI417" s="0"/>
      <c r="ABJ417" s="0"/>
      <c r="ABK417" s="0"/>
      <c r="ABL417" s="0"/>
      <c r="ABM417" s="0"/>
      <c r="ABN417" s="0"/>
      <c r="ABO417" s="0"/>
      <c r="ABP417" s="0"/>
      <c r="ABQ417" s="0"/>
      <c r="ABR417" s="0"/>
      <c r="ABS417" s="0"/>
      <c r="ABT417" s="0"/>
      <c r="ABU417" s="0"/>
      <c r="ABV417" s="0"/>
      <c r="ABW417" s="0"/>
      <c r="ABX417" s="0"/>
      <c r="ABY417" s="0"/>
      <c r="ABZ417" s="0"/>
      <c r="ACA417" s="0"/>
      <c r="ACB417" s="0"/>
      <c r="ACC417" s="0"/>
      <c r="ACD417" s="0"/>
      <c r="ACE417" s="0"/>
      <c r="ACF417" s="0"/>
      <c r="ACG417" s="0"/>
      <c r="ACH417" s="0"/>
      <c r="ACI417" s="0"/>
      <c r="ACJ417" s="0"/>
      <c r="ACK417" s="0"/>
      <c r="ACL417" s="0"/>
      <c r="ACM417" s="0"/>
      <c r="ACN417" s="0"/>
      <c r="ACO417" s="0"/>
      <c r="ACP417" s="0"/>
      <c r="ACQ417" s="0"/>
      <c r="ACR417" s="0"/>
      <c r="ACS417" s="0"/>
      <c r="ACT417" s="0"/>
      <c r="ACU417" s="0"/>
      <c r="ACV417" s="0"/>
      <c r="ACW417" s="0"/>
      <c r="ACX417" s="0"/>
      <c r="ACY417" s="0"/>
      <c r="ACZ417" s="0"/>
      <c r="ADA417" s="0"/>
      <c r="ADB417" s="0"/>
      <c r="ADC417" s="0"/>
      <c r="ADD417" s="0"/>
      <c r="ADE417" s="0"/>
      <c r="ADF417" s="0"/>
      <c r="ADG417" s="0"/>
      <c r="ADH417" s="0"/>
      <c r="ADI417" s="0"/>
      <c r="ADJ417" s="0"/>
      <c r="ADK417" s="0"/>
      <c r="ADL417" s="0"/>
      <c r="ADM417" s="0"/>
      <c r="ADN417" s="0"/>
      <c r="ADO417" s="0"/>
      <c r="ADP417" s="0"/>
      <c r="ADQ417" s="0"/>
      <c r="ADR417" s="0"/>
      <c r="ADS417" s="0"/>
      <c r="ADT417" s="0"/>
      <c r="ADU417" s="0"/>
      <c r="ADV417" s="0"/>
      <c r="ADW417" s="0"/>
      <c r="ADX417" s="0"/>
      <c r="ADY417" s="0"/>
      <c r="ADZ417" s="0"/>
      <c r="AEA417" s="0"/>
      <c r="AEB417" s="0"/>
      <c r="AEC417" s="0"/>
    </row>
    <row r="418" customFormat="false" ht="15" hidden="false" customHeight="true" outlineLevel="0" collapsed="false">
      <c r="A418" s="0"/>
      <c r="B418" s="0"/>
      <c r="C418" s="232"/>
      <c r="D418" s="221"/>
      <c r="E418" s="257" t="s">
        <v>834</v>
      </c>
      <c r="F418" s="12" t="n">
        <f aca="false">SUMIF(B7:B31,"=1")/1</f>
        <v>4</v>
      </c>
      <c r="G418" s="12" t="n">
        <f aca="false">SUMIF(B7:B31,"=2")/2</f>
        <v>6</v>
      </c>
      <c r="H418" s="12" t="n">
        <f aca="false">SUMIF(B7:B31,"=3")/3</f>
        <v>14</v>
      </c>
      <c r="I418" s="12" t="n">
        <f aca="false">SUMIF(B7:B31,"=4")/4</f>
        <v>1</v>
      </c>
      <c r="J418" s="12" t="n">
        <f aca="false">SUMIF(B7:B31,"=5")/5</f>
        <v>0</v>
      </c>
      <c r="K418" s="253" t="n">
        <f aca="false">SUM(F418:J418)</f>
        <v>25</v>
      </c>
      <c r="L418" s="258"/>
      <c r="M418" s="259"/>
      <c r="N418" s="262"/>
      <c r="O418" s="260"/>
      <c r="P418" s="255" t="n">
        <v>2010</v>
      </c>
      <c r="Q418" s="256"/>
      <c r="R418" s="182"/>
      <c r="S418" s="264"/>
      <c r="T418" s="265"/>
      <c r="U418" s="264"/>
      <c r="V418" s="264"/>
      <c r="W418" s="264"/>
      <c r="X418" s="264"/>
      <c r="Y418" s="264"/>
      <c r="Z418" s="264"/>
      <c r="AA418" s="264"/>
      <c r="AB418" s="266"/>
      <c r="AC418" s="0"/>
      <c r="AD418" s="0"/>
      <c r="AE418" s="0"/>
      <c r="AF418" s="0"/>
      <c r="AG418" s="0"/>
      <c r="AH418" s="0"/>
      <c r="AI418" s="0"/>
      <c r="AJ418" s="0"/>
      <c r="AK418" s="0"/>
      <c r="AL418" s="0"/>
      <c r="AM418" s="0"/>
      <c r="AN418" s="0"/>
      <c r="AO418" s="0"/>
      <c r="AP418" s="0"/>
      <c r="AQ418" s="0"/>
      <c r="AR418" s="0"/>
      <c r="AS418" s="0"/>
      <c r="AT418" s="0"/>
      <c r="AU418" s="0"/>
      <c r="AV418" s="0"/>
      <c r="AW418" s="0"/>
      <c r="AX418" s="0"/>
      <c r="AY418" s="0"/>
      <c r="AZ418" s="0"/>
      <c r="BA418" s="0"/>
      <c r="BB418" s="0"/>
      <c r="BC418" s="0"/>
      <c r="BD418" s="0"/>
      <c r="BE418" s="0"/>
      <c r="BF418" s="0"/>
      <c r="BG418" s="0"/>
      <c r="BH418" s="0"/>
      <c r="BI418" s="0"/>
      <c r="BJ418" s="0"/>
      <c r="BK418" s="0"/>
      <c r="BL418" s="0"/>
      <c r="BM418" s="0"/>
      <c r="BN418" s="0"/>
      <c r="BO418" s="0"/>
      <c r="BP418" s="0"/>
      <c r="BQ418" s="0"/>
      <c r="BR418" s="0"/>
      <c r="BS418" s="0"/>
      <c r="BT418" s="0"/>
      <c r="BU418" s="0"/>
      <c r="BV418" s="0"/>
      <c r="BW418" s="0"/>
      <c r="BX418" s="0"/>
      <c r="BY418" s="0"/>
      <c r="BZ418" s="0"/>
      <c r="CA418" s="0"/>
      <c r="CB418" s="0"/>
      <c r="CC418" s="0"/>
      <c r="CD418" s="0"/>
      <c r="CE418" s="0"/>
      <c r="CF418" s="0"/>
      <c r="CG418" s="0"/>
      <c r="CH418" s="0"/>
      <c r="CI418" s="0"/>
      <c r="CJ418" s="0"/>
      <c r="CK418" s="0"/>
      <c r="CL418" s="0"/>
      <c r="CM418" s="0"/>
      <c r="CN418" s="0"/>
      <c r="CO418" s="0"/>
      <c r="CP418" s="0"/>
      <c r="CQ418" s="0"/>
      <c r="CR418" s="0"/>
      <c r="CS418" s="0"/>
      <c r="CT418" s="0"/>
      <c r="CU418" s="0"/>
      <c r="CV418" s="0"/>
      <c r="CW418" s="0"/>
      <c r="CX418" s="0"/>
      <c r="CY418" s="0"/>
      <c r="CZ418" s="0"/>
      <c r="DA418" s="0"/>
      <c r="DB418" s="0"/>
      <c r="DC418" s="0"/>
      <c r="DD418" s="0"/>
      <c r="DE418" s="0"/>
      <c r="DF418" s="0"/>
      <c r="DG418" s="0"/>
      <c r="DH418" s="0"/>
      <c r="DI418" s="0"/>
      <c r="DJ418" s="0"/>
      <c r="DK418" s="0"/>
      <c r="DL418" s="0"/>
      <c r="DM418" s="0"/>
      <c r="DN418" s="0"/>
      <c r="DO418" s="0"/>
      <c r="DP418" s="0"/>
      <c r="DQ418" s="0"/>
      <c r="DR418" s="0"/>
      <c r="DS418" s="0"/>
      <c r="DT418" s="0"/>
      <c r="DU418" s="0"/>
      <c r="DV418" s="0"/>
      <c r="DW418" s="0"/>
      <c r="DX418" s="0"/>
      <c r="DY418" s="0"/>
      <c r="DZ418" s="0"/>
      <c r="EA418" s="0"/>
      <c r="EB418" s="0"/>
      <c r="EC418" s="0"/>
      <c r="ED418" s="0"/>
      <c r="EE418" s="0"/>
      <c r="EF418" s="0"/>
      <c r="EG418" s="0"/>
      <c r="EH418" s="0"/>
      <c r="EI418" s="0"/>
      <c r="EJ418" s="0"/>
      <c r="EK418" s="0"/>
      <c r="EL418" s="0"/>
      <c r="EM418" s="0"/>
      <c r="EN418" s="0"/>
      <c r="EO418" s="0"/>
      <c r="EP418" s="0"/>
      <c r="EQ418" s="0"/>
      <c r="ER418" s="0"/>
      <c r="ES418" s="0"/>
      <c r="ET418" s="0"/>
      <c r="EU418" s="0"/>
      <c r="EV418" s="0"/>
      <c r="EW418" s="0"/>
      <c r="EX418" s="0"/>
      <c r="EY418" s="0"/>
      <c r="EZ418" s="0"/>
      <c r="FA418" s="0"/>
      <c r="FB418" s="0"/>
      <c r="FC418" s="0"/>
      <c r="FD418" s="0"/>
      <c r="FE418" s="0"/>
      <c r="FF418" s="0"/>
      <c r="FG418" s="0"/>
      <c r="FH418" s="0"/>
      <c r="FI418" s="0"/>
      <c r="FJ418" s="0"/>
      <c r="FK418" s="0"/>
      <c r="FL418" s="0"/>
      <c r="FM418" s="0"/>
      <c r="FN418" s="0"/>
      <c r="FO418" s="0"/>
      <c r="FP418" s="0"/>
      <c r="FQ418" s="0"/>
      <c r="FR418" s="0"/>
      <c r="FS418" s="0"/>
      <c r="FT418" s="0"/>
      <c r="FU418" s="0"/>
      <c r="FV418" s="0"/>
      <c r="FW418" s="0"/>
      <c r="FX418" s="0"/>
      <c r="FY418" s="0"/>
      <c r="FZ418" s="0"/>
      <c r="GA418" s="0"/>
      <c r="GB418" s="0"/>
      <c r="GC418" s="0"/>
      <c r="GD418" s="0"/>
      <c r="GE418" s="0"/>
      <c r="GF418" s="0"/>
      <c r="GG418" s="0"/>
      <c r="GH418" s="0"/>
      <c r="GI418" s="0"/>
      <c r="GJ418" s="0"/>
      <c r="GK418" s="0"/>
      <c r="GL418" s="0"/>
      <c r="GM418" s="0"/>
      <c r="GN418" s="0"/>
      <c r="GO418" s="0"/>
      <c r="GP418" s="0"/>
      <c r="GQ418" s="0"/>
      <c r="GR418" s="0"/>
      <c r="GS418" s="0"/>
      <c r="GT418" s="0"/>
      <c r="GU418" s="0"/>
      <c r="GV418" s="0"/>
      <c r="GW418" s="0"/>
      <c r="GX418" s="0"/>
      <c r="GY418" s="0"/>
      <c r="GZ418" s="0"/>
      <c r="HA418" s="0"/>
      <c r="HB418" s="0"/>
      <c r="HC418" s="0"/>
      <c r="HD418" s="0"/>
      <c r="HE418" s="0"/>
      <c r="HF418" s="0"/>
      <c r="HG418" s="0"/>
      <c r="HH418" s="0"/>
      <c r="HI418" s="0"/>
      <c r="HJ418" s="0"/>
      <c r="HK418" s="0"/>
      <c r="HL418" s="0"/>
      <c r="HM418" s="0"/>
      <c r="HN418" s="0"/>
      <c r="HO418" s="0"/>
      <c r="HP418" s="0"/>
      <c r="HQ418" s="0"/>
      <c r="HR418" s="0"/>
      <c r="HS418" s="0"/>
      <c r="HT418" s="0"/>
      <c r="HU418" s="0"/>
      <c r="HV418" s="0"/>
      <c r="HW418" s="0"/>
      <c r="HX418" s="0"/>
      <c r="HY418" s="0"/>
      <c r="HZ418" s="0"/>
      <c r="IA418" s="0"/>
      <c r="IB418" s="0"/>
      <c r="IC418" s="0"/>
      <c r="ID418" s="0"/>
      <c r="IE418" s="0"/>
      <c r="IF418" s="0"/>
      <c r="IG418" s="0"/>
      <c r="IH418" s="0"/>
      <c r="II418" s="0"/>
      <c r="IJ418" s="0"/>
      <c r="IK418" s="0"/>
      <c r="IL418" s="0"/>
      <c r="IM418" s="0"/>
      <c r="IN418" s="0"/>
      <c r="IO418" s="0"/>
      <c r="IP418" s="0"/>
      <c r="IQ418" s="0"/>
      <c r="IR418" s="0"/>
      <c r="IS418" s="0"/>
      <c r="IT418" s="0"/>
      <c r="IU418" s="0"/>
      <c r="IV418" s="0"/>
      <c r="IW418" s="0"/>
      <c r="IX418" s="0"/>
      <c r="IY418" s="0"/>
      <c r="IZ418" s="0"/>
      <c r="JA418" s="0"/>
      <c r="JB418" s="0"/>
      <c r="JC418" s="0"/>
      <c r="JD418" s="0"/>
      <c r="JE418" s="0"/>
      <c r="JF418" s="0"/>
      <c r="JG418" s="0"/>
      <c r="JH418" s="0"/>
      <c r="JI418" s="0"/>
      <c r="JJ418" s="0"/>
      <c r="JK418" s="0"/>
      <c r="JL418" s="0"/>
      <c r="JM418" s="0"/>
      <c r="JN418" s="0"/>
      <c r="JO418" s="0"/>
      <c r="JP418" s="0"/>
      <c r="JQ418" s="0"/>
      <c r="JR418" s="0"/>
      <c r="JS418" s="0"/>
      <c r="JT418" s="0"/>
      <c r="JU418" s="0"/>
      <c r="JV418" s="0"/>
      <c r="JW418" s="0"/>
      <c r="JX418" s="0"/>
      <c r="JY418" s="0"/>
      <c r="JZ418" s="0"/>
      <c r="KA418" s="0"/>
      <c r="KB418" s="0"/>
      <c r="KC418" s="0"/>
      <c r="KD418" s="0"/>
      <c r="KE418" s="0"/>
      <c r="KF418" s="0"/>
      <c r="KG418" s="0"/>
      <c r="KH418" s="0"/>
      <c r="KI418" s="0"/>
      <c r="KJ418" s="0"/>
      <c r="KK418" s="0"/>
      <c r="KL418" s="0"/>
      <c r="KM418" s="0"/>
      <c r="KN418" s="0"/>
      <c r="KO418" s="0"/>
      <c r="KP418" s="0"/>
      <c r="KQ418" s="0"/>
      <c r="KR418" s="0"/>
      <c r="KS418" s="0"/>
      <c r="KT418" s="0"/>
      <c r="KU418" s="0"/>
      <c r="KV418" s="0"/>
      <c r="KW418" s="0"/>
      <c r="KX418" s="0"/>
      <c r="KY418" s="0"/>
      <c r="KZ418" s="0"/>
      <c r="LA418" s="0"/>
      <c r="LB418" s="0"/>
      <c r="LC418" s="0"/>
      <c r="LD418" s="0"/>
      <c r="LE418" s="0"/>
      <c r="LF418" s="0"/>
      <c r="LG418" s="0"/>
      <c r="LH418" s="0"/>
      <c r="LI418" s="0"/>
      <c r="LJ418" s="0"/>
      <c r="LK418" s="0"/>
      <c r="LL418" s="0"/>
      <c r="LM418" s="0"/>
      <c r="LN418" s="0"/>
      <c r="LO418" s="0"/>
      <c r="LP418" s="0"/>
      <c r="LQ418" s="0"/>
      <c r="LR418" s="0"/>
      <c r="LS418" s="0"/>
      <c r="LT418" s="0"/>
      <c r="LU418" s="0"/>
      <c r="LV418" s="0"/>
      <c r="LW418" s="0"/>
      <c r="LX418" s="0"/>
      <c r="LY418" s="0"/>
      <c r="LZ418" s="0"/>
      <c r="MA418" s="0"/>
      <c r="MB418" s="0"/>
      <c r="MC418" s="0"/>
      <c r="MD418" s="0"/>
      <c r="ME418" s="0"/>
      <c r="MF418" s="0"/>
      <c r="MG418" s="0"/>
      <c r="MH418" s="0"/>
      <c r="MI418" s="0"/>
      <c r="MJ418" s="0"/>
      <c r="MK418" s="0"/>
      <c r="ML418" s="0"/>
      <c r="MM418" s="0"/>
      <c r="MN418" s="0"/>
      <c r="MO418" s="0"/>
      <c r="MP418" s="0"/>
      <c r="MQ418" s="0"/>
      <c r="MR418" s="0"/>
      <c r="MS418" s="0"/>
      <c r="MT418" s="0"/>
      <c r="MU418" s="0"/>
      <c r="MV418" s="0"/>
      <c r="MW418" s="0"/>
      <c r="MX418" s="0"/>
      <c r="MY418" s="0"/>
      <c r="MZ418" s="0"/>
      <c r="NA418" s="0"/>
      <c r="NB418" s="0"/>
      <c r="NC418" s="0"/>
      <c r="ND418" s="0"/>
      <c r="NE418" s="0"/>
      <c r="NF418" s="0"/>
      <c r="NG418" s="0"/>
      <c r="NH418" s="0"/>
      <c r="NI418" s="0"/>
      <c r="NJ418" s="0"/>
      <c r="NK418" s="0"/>
      <c r="NL418" s="0"/>
      <c r="NM418" s="0"/>
      <c r="NN418" s="0"/>
      <c r="NO418" s="0"/>
      <c r="NP418" s="0"/>
      <c r="NQ418" s="0"/>
      <c r="NR418" s="0"/>
      <c r="NS418" s="0"/>
      <c r="NT418" s="0"/>
      <c r="NU418" s="0"/>
      <c r="NV418" s="0"/>
      <c r="NW418" s="0"/>
      <c r="NX418" s="0"/>
      <c r="NY418" s="0"/>
      <c r="NZ418" s="0"/>
      <c r="OA418" s="0"/>
      <c r="OB418" s="0"/>
      <c r="OC418" s="0"/>
      <c r="OD418" s="0"/>
      <c r="OE418" s="0"/>
      <c r="OF418" s="0"/>
      <c r="OG418" s="0"/>
      <c r="OH418" s="0"/>
      <c r="OI418" s="0"/>
      <c r="OJ418" s="0"/>
      <c r="OK418" s="0"/>
      <c r="OL418" s="0"/>
      <c r="OM418" s="0"/>
      <c r="ON418" s="0"/>
      <c r="OO418" s="0"/>
      <c r="OP418" s="0"/>
      <c r="OQ418" s="0"/>
      <c r="OR418" s="0"/>
      <c r="OS418" s="0"/>
      <c r="OT418" s="0"/>
      <c r="OU418" s="0"/>
      <c r="OV418" s="0"/>
      <c r="OW418" s="0"/>
      <c r="OX418" s="0"/>
      <c r="OY418" s="0"/>
      <c r="OZ418" s="0"/>
      <c r="PA418" s="0"/>
      <c r="PB418" s="0"/>
      <c r="PC418" s="0"/>
      <c r="PD418" s="0"/>
      <c r="PE418" s="0"/>
      <c r="PF418" s="0"/>
      <c r="PG418" s="0"/>
      <c r="PH418" s="0"/>
      <c r="PI418" s="0"/>
      <c r="PJ418" s="0"/>
      <c r="PK418" s="0"/>
      <c r="PL418" s="0"/>
      <c r="PM418" s="0"/>
      <c r="PN418" s="0"/>
      <c r="PO418" s="0"/>
      <c r="PP418" s="0"/>
      <c r="PQ418" s="0"/>
      <c r="PR418" s="0"/>
      <c r="PS418" s="0"/>
      <c r="PT418" s="0"/>
      <c r="PU418" s="0"/>
      <c r="PV418" s="0"/>
      <c r="PW418" s="0"/>
      <c r="PX418" s="0"/>
      <c r="PY418" s="0"/>
      <c r="PZ418" s="0"/>
      <c r="QA418" s="0"/>
      <c r="QB418" s="0"/>
      <c r="QC418" s="0"/>
      <c r="QD418" s="0"/>
      <c r="QE418" s="0"/>
      <c r="QF418" s="0"/>
      <c r="QG418" s="0"/>
      <c r="QH418" s="0"/>
      <c r="QI418" s="0"/>
      <c r="QJ418" s="0"/>
      <c r="QK418" s="0"/>
      <c r="QL418" s="0"/>
      <c r="QM418" s="0"/>
      <c r="QN418" s="0"/>
      <c r="QO418" s="0"/>
      <c r="QP418" s="0"/>
      <c r="QQ418" s="0"/>
      <c r="QR418" s="0"/>
      <c r="QS418" s="0"/>
      <c r="QT418" s="0"/>
      <c r="QU418" s="0"/>
      <c r="QV418" s="0"/>
      <c r="QW418" s="0"/>
      <c r="QX418" s="0"/>
      <c r="QY418" s="0"/>
      <c r="QZ418" s="0"/>
      <c r="RA418" s="0"/>
      <c r="RB418" s="0"/>
      <c r="RC418" s="0"/>
      <c r="RD418" s="0"/>
      <c r="RE418" s="0"/>
      <c r="RF418" s="0"/>
      <c r="RG418" s="0"/>
      <c r="RH418" s="0"/>
      <c r="RI418" s="0"/>
      <c r="RJ418" s="0"/>
      <c r="RK418" s="0"/>
      <c r="RL418" s="0"/>
      <c r="RM418" s="0"/>
      <c r="RN418" s="0"/>
      <c r="RO418" s="0"/>
      <c r="RP418" s="0"/>
      <c r="RQ418" s="0"/>
      <c r="RR418" s="0"/>
      <c r="RS418" s="0"/>
      <c r="RT418" s="0"/>
      <c r="RU418" s="0"/>
      <c r="RV418" s="0"/>
      <c r="RW418" s="0"/>
      <c r="RX418" s="0"/>
      <c r="RY418" s="0"/>
      <c r="RZ418" s="0"/>
      <c r="SA418" s="0"/>
      <c r="SB418" s="0"/>
      <c r="SC418" s="0"/>
      <c r="SD418" s="0"/>
      <c r="SE418" s="0"/>
      <c r="SF418" s="0"/>
      <c r="SG418" s="0"/>
      <c r="SH418" s="0"/>
      <c r="SI418" s="0"/>
      <c r="SJ418" s="0"/>
      <c r="SK418" s="0"/>
      <c r="SL418" s="0"/>
      <c r="SM418" s="0"/>
      <c r="SN418" s="0"/>
      <c r="SO418" s="0"/>
      <c r="SP418" s="0"/>
      <c r="SQ418" s="0"/>
      <c r="SR418" s="0"/>
      <c r="SS418" s="0"/>
      <c r="ST418" s="0"/>
      <c r="SU418" s="0"/>
      <c r="SV418" s="0"/>
      <c r="SW418" s="0"/>
      <c r="SX418" s="0"/>
      <c r="SY418" s="0"/>
      <c r="SZ418" s="0"/>
      <c r="TA418" s="0"/>
      <c r="TB418" s="0"/>
      <c r="TC418" s="0"/>
      <c r="TD418" s="0"/>
      <c r="TE418" s="0"/>
      <c r="TF418" s="0"/>
      <c r="TG418" s="0"/>
      <c r="TH418" s="0"/>
      <c r="TI418" s="0"/>
      <c r="TJ418" s="0"/>
      <c r="TK418" s="0"/>
      <c r="TL418" s="0"/>
      <c r="TM418" s="0"/>
      <c r="TN418" s="0"/>
      <c r="TO418" s="0"/>
      <c r="TP418" s="0"/>
      <c r="TQ418" s="0"/>
      <c r="TR418" s="0"/>
      <c r="TS418" s="0"/>
      <c r="TT418" s="0"/>
      <c r="TU418" s="0"/>
      <c r="TV418" s="0"/>
      <c r="TW418" s="0"/>
      <c r="TX418" s="0"/>
      <c r="TY418" s="0"/>
      <c r="TZ418" s="0"/>
      <c r="UA418" s="0"/>
      <c r="UB418" s="0"/>
      <c r="UC418" s="0"/>
      <c r="UD418" s="0"/>
      <c r="UE418" s="0"/>
      <c r="UF418" s="0"/>
      <c r="UG418" s="0"/>
      <c r="UH418" s="0"/>
      <c r="UI418" s="0"/>
      <c r="UJ418" s="0"/>
      <c r="UK418" s="0"/>
      <c r="UL418" s="0"/>
      <c r="UM418" s="0"/>
      <c r="UN418" s="0"/>
      <c r="UO418" s="0"/>
      <c r="UP418" s="0"/>
      <c r="UQ418" s="0"/>
      <c r="UR418" s="0"/>
      <c r="US418" s="0"/>
      <c r="UT418" s="0"/>
      <c r="UU418" s="0"/>
      <c r="UV418" s="0"/>
      <c r="UW418" s="0"/>
      <c r="UX418" s="0"/>
      <c r="UY418" s="0"/>
      <c r="UZ418" s="0"/>
      <c r="VA418" s="0"/>
      <c r="VB418" s="0"/>
      <c r="VC418" s="0"/>
      <c r="VD418" s="0"/>
      <c r="VE418" s="0"/>
      <c r="VF418" s="0"/>
      <c r="VG418" s="0"/>
      <c r="VH418" s="0"/>
      <c r="VI418" s="0"/>
      <c r="VJ418" s="0"/>
      <c r="VK418" s="0"/>
      <c r="VL418" s="0"/>
      <c r="VM418" s="0"/>
      <c r="VN418" s="0"/>
      <c r="VO418" s="0"/>
      <c r="VP418" s="0"/>
      <c r="VQ418" s="0"/>
      <c r="VR418" s="0"/>
      <c r="VS418" s="0"/>
      <c r="VT418" s="0"/>
      <c r="VU418" s="0"/>
      <c r="VV418" s="0"/>
      <c r="VW418" s="0"/>
      <c r="VX418" s="0"/>
      <c r="VY418" s="0"/>
      <c r="VZ418" s="0"/>
      <c r="WA418" s="0"/>
      <c r="WB418" s="0"/>
      <c r="WC418" s="0"/>
      <c r="WD418" s="0"/>
      <c r="WE418" s="0"/>
      <c r="WF418" s="0"/>
      <c r="WG418" s="0"/>
      <c r="WH418" s="0"/>
      <c r="WI418" s="0"/>
      <c r="WJ418" s="0"/>
      <c r="WK418" s="0"/>
      <c r="WL418" s="0"/>
      <c r="WM418" s="0"/>
      <c r="WN418" s="0"/>
      <c r="WO418" s="0"/>
      <c r="WP418" s="0"/>
      <c r="WQ418" s="0"/>
      <c r="WR418" s="0"/>
      <c r="WS418" s="0"/>
      <c r="WT418" s="0"/>
      <c r="WU418" s="0"/>
      <c r="WV418" s="0"/>
      <c r="WW418" s="0"/>
      <c r="WX418" s="0"/>
      <c r="WY418" s="0"/>
      <c r="WZ418" s="0"/>
      <c r="XA418" s="0"/>
      <c r="XB418" s="0"/>
      <c r="XC418" s="0"/>
      <c r="XD418" s="0"/>
      <c r="XE418" s="0"/>
      <c r="XF418" s="0"/>
      <c r="XG418" s="0"/>
      <c r="XH418" s="0"/>
      <c r="XI418" s="0"/>
      <c r="XJ418" s="0"/>
      <c r="XK418" s="0"/>
      <c r="XL418" s="0"/>
      <c r="XM418" s="0"/>
      <c r="XN418" s="0"/>
      <c r="XO418" s="0"/>
      <c r="XP418" s="0"/>
      <c r="XQ418" s="0"/>
      <c r="XR418" s="0"/>
      <c r="XS418" s="0"/>
      <c r="XT418" s="0"/>
      <c r="XU418" s="0"/>
      <c r="XV418" s="0"/>
      <c r="XW418" s="0"/>
      <c r="XX418" s="0"/>
      <c r="XY418" s="0"/>
      <c r="XZ418" s="0"/>
      <c r="YA418" s="0"/>
      <c r="YB418" s="0"/>
      <c r="YC418" s="0"/>
      <c r="YD418" s="0"/>
      <c r="YE418" s="0"/>
      <c r="YF418" s="0"/>
      <c r="YG418" s="0"/>
      <c r="YH418" s="0"/>
      <c r="YI418" s="0"/>
      <c r="YJ418" s="0"/>
      <c r="YK418" s="0"/>
      <c r="YL418" s="0"/>
      <c r="YM418" s="0"/>
      <c r="YN418" s="0"/>
      <c r="YO418" s="0"/>
      <c r="YP418" s="0"/>
      <c r="YQ418" s="0"/>
      <c r="YR418" s="0"/>
      <c r="YS418" s="0"/>
      <c r="YT418" s="0"/>
      <c r="YU418" s="0"/>
      <c r="YV418" s="0"/>
      <c r="YW418" s="0"/>
      <c r="YX418" s="0"/>
      <c r="YY418" s="0"/>
      <c r="YZ418" s="0"/>
      <c r="ZA418" s="0"/>
      <c r="ZB418" s="0"/>
      <c r="ZC418" s="0"/>
      <c r="ZD418" s="0"/>
      <c r="ZE418" s="0"/>
      <c r="ZF418" s="0"/>
      <c r="ZG418" s="0"/>
      <c r="ZH418" s="0"/>
      <c r="ZI418" s="0"/>
      <c r="ZJ418" s="0"/>
      <c r="ZK418" s="0"/>
      <c r="ZL418" s="0"/>
      <c r="ZM418" s="0"/>
      <c r="ZN418" s="0"/>
      <c r="ZO418" s="0"/>
      <c r="ZP418" s="0"/>
      <c r="ZQ418" s="0"/>
      <c r="ZR418" s="0"/>
      <c r="ZS418" s="0"/>
      <c r="ZT418" s="0"/>
      <c r="ZU418" s="0"/>
      <c r="ZV418" s="0"/>
      <c r="ZW418" s="0"/>
      <c r="ZX418" s="0"/>
      <c r="ZY418" s="0"/>
      <c r="ZZ418" s="0"/>
      <c r="AAA418" s="0"/>
      <c r="AAB418" s="0"/>
      <c r="AAC418" s="0"/>
      <c r="AAD418" s="0"/>
      <c r="AAE418" s="0"/>
      <c r="AAF418" s="0"/>
      <c r="AAG418" s="0"/>
      <c r="AAH418" s="0"/>
      <c r="AAI418" s="0"/>
      <c r="AAJ418" s="0"/>
      <c r="AAK418" s="0"/>
      <c r="AAL418" s="0"/>
      <c r="AAM418" s="0"/>
      <c r="AAN418" s="0"/>
      <c r="AAO418" s="0"/>
      <c r="AAP418" s="0"/>
      <c r="AAQ418" s="0"/>
      <c r="AAR418" s="0"/>
      <c r="AAS418" s="0"/>
      <c r="AAT418" s="0"/>
      <c r="AAU418" s="0"/>
      <c r="AAV418" s="0"/>
      <c r="AAW418" s="0"/>
      <c r="AAX418" s="0"/>
      <c r="AAY418" s="0"/>
      <c r="AAZ418" s="0"/>
      <c r="ABA418" s="0"/>
      <c r="ABB418" s="0"/>
      <c r="ABC418" s="0"/>
      <c r="ABD418" s="0"/>
      <c r="ABE418" s="0"/>
      <c r="ABF418" s="0"/>
      <c r="ABG418" s="0"/>
      <c r="ABH418" s="0"/>
      <c r="ABI418" s="0"/>
      <c r="ABJ418" s="0"/>
      <c r="ABK418" s="0"/>
      <c r="ABL418" s="0"/>
      <c r="ABM418" s="0"/>
      <c r="ABN418" s="0"/>
      <c r="ABO418" s="0"/>
      <c r="ABP418" s="0"/>
      <c r="ABQ418" s="0"/>
      <c r="ABR418" s="0"/>
      <c r="ABS418" s="0"/>
      <c r="ABT418" s="0"/>
      <c r="ABU418" s="0"/>
      <c r="ABV418" s="0"/>
      <c r="ABW418" s="0"/>
      <c r="ABX418" s="0"/>
      <c r="ABY418" s="0"/>
      <c r="ABZ418" s="0"/>
      <c r="ACA418" s="0"/>
      <c r="ACB418" s="0"/>
      <c r="ACC418" s="0"/>
      <c r="ACD418" s="0"/>
      <c r="ACE418" s="0"/>
      <c r="ACF418" s="0"/>
      <c r="ACG418" s="0"/>
      <c r="ACH418" s="0"/>
      <c r="ACI418" s="0"/>
      <c r="ACJ418" s="0"/>
      <c r="ACK418" s="0"/>
      <c r="ACL418" s="0"/>
      <c r="ACM418" s="0"/>
      <c r="ACN418" s="0"/>
      <c r="ACO418" s="0"/>
      <c r="ACP418" s="0"/>
      <c r="ACQ418" s="0"/>
      <c r="ACR418" s="0"/>
      <c r="ACS418" s="0"/>
      <c r="ACT418" s="0"/>
      <c r="ACU418" s="0"/>
      <c r="ACV418" s="0"/>
      <c r="ACW418" s="0"/>
      <c r="ACX418" s="0"/>
      <c r="ACY418" s="0"/>
      <c r="ACZ418" s="0"/>
      <c r="ADA418" s="0"/>
      <c r="ADB418" s="0"/>
      <c r="ADC418" s="0"/>
      <c r="ADD418" s="0"/>
      <c r="ADE418" s="0"/>
      <c r="ADF418" s="0"/>
      <c r="ADG418" s="0"/>
      <c r="ADH418" s="0"/>
      <c r="ADI418" s="0"/>
      <c r="ADJ418" s="0"/>
      <c r="ADK418" s="0"/>
      <c r="ADL418" s="0"/>
      <c r="ADM418" s="0"/>
      <c r="ADN418" s="0"/>
      <c r="ADO418" s="0"/>
      <c r="ADP418" s="0"/>
      <c r="ADQ418" s="0"/>
      <c r="ADR418" s="0"/>
      <c r="ADS418" s="0"/>
      <c r="ADT418" s="0"/>
      <c r="ADU418" s="0"/>
      <c r="ADV418" s="0"/>
      <c r="ADW418" s="0"/>
      <c r="ADX418" s="0"/>
      <c r="ADY418" s="0"/>
      <c r="ADZ418" s="0"/>
      <c r="AEA418" s="0"/>
      <c r="AEB418" s="0"/>
      <c r="AEC418" s="0"/>
    </row>
    <row r="419" customFormat="false" ht="15" hidden="false" customHeight="true" outlineLevel="0" collapsed="false">
      <c r="A419" s="0"/>
      <c r="B419" s="0"/>
      <c r="C419" s="232"/>
      <c r="D419" s="221"/>
      <c r="E419" s="257" t="s">
        <v>835</v>
      </c>
      <c r="F419" s="12" t="n">
        <f aca="false">SUMIF(B3:B6,"=1")/1</f>
        <v>2</v>
      </c>
      <c r="G419" s="12" t="n">
        <f aca="false">SUMIF(B3:B6,"=2")/2</f>
        <v>0</v>
      </c>
      <c r="H419" s="12" t="n">
        <f aca="false">SUMIF(B3:B6,"=3")/3</f>
        <v>0</v>
      </c>
      <c r="I419" s="12" t="n">
        <f aca="false">SUMIF(B3:B6,"=4")/4</f>
        <v>1</v>
      </c>
      <c r="J419" s="12" t="n">
        <f aca="false">SUMIF(B3:B6,"=5")/5</f>
        <v>1</v>
      </c>
      <c r="K419" s="253" t="n">
        <f aca="false">SUM(F419:J419)</f>
        <v>4</v>
      </c>
      <c r="L419" s="258"/>
      <c r="M419" s="259"/>
      <c r="N419" s="262"/>
      <c r="O419" s="260"/>
      <c r="P419" s="255" t="n">
        <v>2015</v>
      </c>
      <c r="Q419" s="261" t="s">
        <v>773</v>
      </c>
      <c r="R419" s="182"/>
      <c r="S419" s="264"/>
      <c r="T419" s="265"/>
      <c r="U419" s="264"/>
      <c r="V419" s="264"/>
      <c r="W419" s="264"/>
      <c r="X419" s="264"/>
      <c r="Y419" s="264"/>
      <c r="Z419" s="264"/>
      <c r="AA419" s="264"/>
      <c r="AB419" s="266"/>
      <c r="AC419" s="0"/>
      <c r="AD419" s="0"/>
      <c r="AE419" s="0"/>
      <c r="AF419" s="0"/>
      <c r="AG419" s="0"/>
      <c r="AH419" s="0"/>
      <c r="AI419" s="0"/>
      <c r="AJ419" s="0"/>
      <c r="AK419" s="0"/>
      <c r="AL419" s="0"/>
      <c r="AM419" s="0"/>
      <c r="AN419" s="0"/>
      <c r="AO419" s="0"/>
      <c r="AP419" s="0"/>
      <c r="AQ419" s="0"/>
      <c r="AR419" s="0"/>
      <c r="AS419" s="0"/>
      <c r="AT419" s="0"/>
      <c r="AU419" s="0"/>
      <c r="AV419" s="0"/>
      <c r="AW419" s="0"/>
      <c r="AX419" s="0"/>
      <c r="AY419" s="0"/>
      <c r="AZ419" s="0"/>
      <c r="BA419" s="0"/>
      <c r="BB419" s="0"/>
      <c r="BC419" s="0"/>
      <c r="BD419" s="0"/>
      <c r="BE419" s="0"/>
      <c r="BF419" s="0"/>
      <c r="BG419" s="0"/>
      <c r="BH419" s="0"/>
      <c r="BI419" s="0"/>
      <c r="BJ419" s="0"/>
      <c r="BK419" s="0"/>
      <c r="BL419" s="0"/>
      <c r="BM419" s="0"/>
      <c r="BN419" s="0"/>
      <c r="BO419" s="0"/>
      <c r="BP419" s="0"/>
      <c r="BQ419" s="0"/>
      <c r="BR419" s="0"/>
      <c r="BS419" s="0"/>
      <c r="BT419" s="0"/>
      <c r="BU419" s="0"/>
      <c r="BV419" s="0"/>
      <c r="BW419" s="0"/>
      <c r="BX419" s="0"/>
      <c r="BY419" s="0"/>
      <c r="BZ419" s="0"/>
      <c r="CA419" s="0"/>
      <c r="CB419" s="0"/>
      <c r="CC419" s="0"/>
      <c r="CD419" s="0"/>
      <c r="CE419" s="0"/>
      <c r="CF419" s="0"/>
      <c r="CG419" s="0"/>
      <c r="CH419" s="0"/>
      <c r="CI419" s="0"/>
      <c r="CJ419" s="0"/>
      <c r="CK419" s="0"/>
      <c r="CL419" s="0"/>
      <c r="CM419" s="0"/>
      <c r="CN419" s="0"/>
      <c r="CO419" s="0"/>
      <c r="CP419" s="0"/>
      <c r="CQ419" s="0"/>
      <c r="CR419" s="0"/>
      <c r="CS419" s="0"/>
      <c r="CT419" s="0"/>
      <c r="CU419" s="0"/>
      <c r="CV419" s="0"/>
      <c r="CW419" s="0"/>
      <c r="CX419" s="0"/>
      <c r="CY419" s="0"/>
      <c r="CZ419" s="0"/>
      <c r="DA419" s="0"/>
      <c r="DB419" s="0"/>
      <c r="DC419" s="0"/>
      <c r="DD419" s="0"/>
      <c r="DE419" s="0"/>
      <c r="DF419" s="0"/>
      <c r="DG419" s="0"/>
      <c r="DH419" s="0"/>
      <c r="DI419" s="0"/>
      <c r="DJ419" s="0"/>
      <c r="DK419" s="0"/>
      <c r="DL419" s="0"/>
      <c r="DM419" s="0"/>
      <c r="DN419" s="0"/>
      <c r="DO419" s="0"/>
      <c r="DP419" s="0"/>
      <c r="DQ419" s="0"/>
      <c r="DR419" s="0"/>
      <c r="DS419" s="0"/>
      <c r="DT419" s="0"/>
      <c r="DU419" s="0"/>
      <c r="DV419" s="0"/>
      <c r="DW419" s="0"/>
      <c r="DX419" s="0"/>
      <c r="DY419" s="0"/>
      <c r="DZ419" s="0"/>
      <c r="EA419" s="0"/>
      <c r="EB419" s="0"/>
      <c r="EC419" s="0"/>
      <c r="ED419" s="0"/>
      <c r="EE419" s="0"/>
      <c r="EF419" s="0"/>
      <c r="EG419" s="0"/>
      <c r="EH419" s="0"/>
      <c r="EI419" s="0"/>
      <c r="EJ419" s="0"/>
      <c r="EK419" s="0"/>
      <c r="EL419" s="0"/>
      <c r="EM419" s="0"/>
      <c r="EN419" s="0"/>
      <c r="EO419" s="0"/>
      <c r="EP419" s="0"/>
      <c r="EQ419" s="0"/>
      <c r="ER419" s="0"/>
      <c r="ES419" s="0"/>
      <c r="ET419" s="0"/>
      <c r="EU419" s="0"/>
      <c r="EV419" s="0"/>
      <c r="EW419" s="0"/>
      <c r="EX419" s="0"/>
      <c r="EY419" s="0"/>
      <c r="EZ419" s="0"/>
      <c r="FA419" s="0"/>
      <c r="FB419" s="0"/>
      <c r="FC419" s="0"/>
      <c r="FD419" s="0"/>
      <c r="FE419" s="0"/>
      <c r="FF419" s="0"/>
      <c r="FG419" s="0"/>
      <c r="FH419" s="0"/>
      <c r="FI419" s="0"/>
      <c r="FJ419" s="0"/>
      <c r="FK419" s="0"/>
      <c r="FL419" s="0"/>
      <c r="FM419" s="0"/>
      <c r="FN419" s="0"/>
      <c r="FO419" s="0"/>
      <c r="FP419" s="0"/>
      <c r="FQ419" s="0"/>
      <c r="FR419" s="0"/>
      <c r="FS419" s="0"/>
      <c r="FT419" s="0"/>
      <c r="FU419" s="0"/>
      <c r="FV419" s="0"/>
      <c r="FW419" s="0"/>
      <c r="FX419" s="0"/>
      <c r="FY419" s="0"/>
      <c r="FZ419" s="0"/>
      <c r="GA419" s="0"/>
      <c r="GB419" s="0"/>
      <c r="GC419" s="0"/>
      <c r="GD419" s="0"/>
      <c r="GE419" s="0"/>
      <c r="GF419" s="0"/>
      <c r="GG419" s="0"/>
      <c r="GH419" s="0"/>
      <c r="GI419" s="0"/>
      <c r="GJ419" s="0"/>
      <c r="GK419" s="0"/>
      <c r="GL419" s="0"/>
      <c r="GM419" s="0"/>
      <c r="GN419" s="0"/>
      <c r="GO419" s="0"/>
      <c r="GP419" s="0"/>
      <c r="GQ419" s="0"/>
      <c r="GR419" s="0"/>
      <c r="GS419" s="0"/>
      <c r="GT419" s="0"/>
      <c r="GU419" s="0"/>
      <c r="GV419" s="0"/>
      <c r="GW419" s="0"/>
      <c r="GX419" s="0"/>
      <c r="GY419" s="0"/>
      <c r="GZ419" s="0"/>
      <c r="HA419" s="0"/>
      <c r="HB419" s="0"/>
      <c r="HC419" s="0"/>
      <c r="HD419" s="0"/>
      <c r="HE419" s="0"/>
      <c r="HF419" s="0"/>
      <c r="HG419" s="0"/>
      <c r="HH419" s="0"/>
      <c r="HI419" s="0"/>
      <c r="HJ419" s="0"/>
      <c r="HK419" s="0"/>
      <c r="HL419" s="0"/>
      <c r="HM419" s="0"/>
      <c r="HN419" s="0"/>
      <c r="HO419" s="0"/>
      <c r="HP419" s="0"/>
      <c r="HQ419" s="0"/>
      <c r="HR419" s="0"/>
      <c r="HS419" s="0"/>
      <c r="HT419" s="0"/>
      <c r="HU419" s="0"/>
      <c r="HV419" s="0"/>
      <c r="HW419" s="0"/>
      <c r="HX419" s="0"/>
      <c r="HY419" s="0"/>
      <c r="HZ419" s="0"/>
      <c r="IA419" s="0"/>
      <c r="IB419" s="0"/>
      <c r="IC419" s="0"/>
      <c r="ID419" s="0"/>
      <c r="IE419" s="0"/>
      <c r="IF419" s="0"/>
      <c r="IG419" s="0"/>
      <c r="IH419" s="0"/>
      <c r="II419" s="0"/>
      <c r="IJ419" s="0"/>
      <c r="IK419" s="0"/>
      <c r="IL419" s="0"/>
      <c r="IM419" s="0"/>
      <c r="IN419" s="0"/>
      <c r="IO419" s="0"/>
      <c r="IP419" s="0"/>
      <c r="IQ419" s="0"/>
      <c r="IR419" s="0"/>
      <c r="IS419" s="0"/>
      <c r="IT419" s="0"/>
      <c r="IU419" s="0"/>
      <c r="IV419" s="0"/>
      <c r="IW419" s="0"/>
      <c r="IX419" s="0"/>
      <c r="IY419" s="0"/>
      <c r="IZ419" s="0"/>
      <c r="JA419" s="0"/>
      <c r="JB419" s="0"/>
      <c r="JC419" s="0"/>
      <c r="JD419" s="0"/>
      <c r="JE419" s="0"/>
      <c r="JF419" s="0"/>
      <c r="JG419" s="0"/>
      <c r="JH419" s="0"/>
      <c r="JI419" s="0"/>
      <c r="JJ419" s="0"/>
      <c r="JK419" s="0"/>
      <c r="JL419" s="0"/>
      <c r="JM419" s="0"/>
      <c r="JN419" s="0"/>
      <c r="JO419" s="0"/>
      <c r="JP419" s="0"/>
      <c r="JQ419" s="0"/>
      <c r="JR419" s="0"/>
      <c r="JS419" s="0"/>
      <c r="JT419" s="0"/>
      <c r="JU419" s="0"/>
      <c r="JV419" s="0"/>
      <c r="JW419" s="0"/>
      <c r="JX419" s="0"/>
      <c r="JY419" s="0"/>
      <c r="JZ419" s="0"/>
      <c r="KA419" s="0"/>
      <c r="KB419" s="0"/>
      <c r="KC419" s="0"/>
      <c r="KD419" s="0"/>
      <c r="KE419" s="0"/>
      <c r="KF419" s="0"/>
      <c r="KG419" s="0"/>
      <c r="KH419" s="0"/>
      <c r="KI419" s="0"/>
      <c r="KJ419" s="0"/>
      <c r="KK419" s="0"/>
      <c r="KL419" s="0"/>
      <c r="KM419" s="0"/>
      <c r="KN419" s="0"/>
      <c r="KO419" s="0"/>
      <c r="KP419" s="0"/>
      <c r="KQ419" s="0"/>
      <c r="KR419" s="0"/>
      <c r="KS419" s="0"/>
      <c r="KT419" s="0"/>
      <c r="KU419" s="0"/>
      <c r="KV419" s="0"/>
      <c r="KW419" s="0"/>
      <c r="KX419" s="0"/>
      <c r="KY419" s="0"/>
      <c r="KZ419" s="0"/>
      <c r="LA419" s="0"/>
      <c r="LB419" s="0"/>
      <c r="LC419" s="0"/>
      <c r="LD419" s="0"/>
      <c r="LE419" s="0"/>
      <c r="LF419" s="0"/>
      <c r="LG419" s="0"/>
      <c r="LH419" s="0"/>
      <c r="LI419" s="0"/>
      <c r="LJ419" s="0"/>
      <c r="LK419" s="0"/>
      <c r="LL419" s="0"/>
      <c r="LM419" s="0"/>
      <c r="LN419" s="0"/>
      <c r="LO419" s="0"/>
      <c r="LP419" s="0"/>
      <c r="LQ419" s="0"/>
      <c r="LR419" s="0"/>
      <c r="LS419" s="0"/>
      <c r="LT419" s="0"/>
      <c r="LU419" s="0"/>
      <c r="LV419" s="0"/>
      <c r="LW419" s="0"/>
      <c r="LX419" s="0"/>
      <c r="LY419" s="0"/>
      <c r="LZ419" s="0"/>
      <c r="MA419" s="0"/>
      <c r="MB419" s="0"/>
      <c r="MC419" s="0"/>
      <c r="MD419" s="0"/>
      <c r="ME419" s="0"/>
      <c r="MF419" s="0"/>
      <c r="MG419" s="0"/>
      <c r="MH419" s="0"/>
      <c r="MI419" s="0"/>
      <c r="MJ419" s="0"/>
      <c r="MK419" s="0"/>
      <c r="ML419" s="0"/>
      <c r="MM419" s="0"/>
      <c r="MN419" s="0"/>
      <c r="MO419" s="0"/>
      <c r="MP419" s="0"/>
      <c r="MQ419" s="0"/>
      <c r="MR419" s="0"/>
      <c r="MS419" s="0"/>
      <c r="MT419" s="0"/>
      <c r="MU419" s="0"/>
      <c r="MV419" s="0"/>
      <c r="MW419" s="0"/>
      <c r="MX419" s="0"/>
      <c r="MY419" s="0"/>
      <c r="MZ419" s="0"/>
      <c r="NA419" s="0"/>
      <c r="NB419" s="0"/>
      <c r="NC419" s="0"/>
      <c r="ND419" s="0"/>
      <c r="NE419" s="0"/>
      <c r="NF419" s="0"/>
      <c r="NG419" s="0"/>
      <c r="NH419" s="0"/>
      <c r="NI419" s="0"/>
      <c r="NJ419" s="0"/>
      <c r="NK419" s="0"/>
      <c r="NL419" s="0"/>
      <c r="NM419" s="0"/>
      <c r="NN419" s="0"/>
      <c r="NO419" s="0"/>
      <c r="NP419" s="0"/>
      <c r="NQ419" s="0"/>
      <c r="NR419" s="0"/>
      <c r="NS419" s="0"/>
      <c r="NT419" s="0"/>
      <c r="NU419" s="0"/>
      <c r="NV419" s="0"/>
      <c r="NW419" s="0"/>
      <c r="NX419" s="0"/>
      <c r="NY419" s="0"/>
      <c r="NZ419" s="0"/>
      <c r="OA419" s="0"/>
      <c r="OB419" s="0"/>
      <c r="OC419" s="0"/>
      <c r="OD419" s="0"/>
      <c r="OE419" s="0"/>
      <c r="OF419" s="0"/>
      <c r="OG419" s="0"/>
      <c r="OH419" s="0"/>
      <c r="OI419" s="0"/>
      <c r="OJ419" s="0"/>
      <c r="OK419" s="0"/>
      <c r="OL419" s="0"/>
      <c r="OM419" s="0"/>
      <c r="ON419" s="0"/>
      <c r="OO419" s="0"/>
      <c r="OP419" s="0"/>
      <c r="OQ419" s="0"/>
      <c r="OR419" s="0"/>
      <c r="OS419" s="0"/>
      <c r="OT419" s="0"/>
      <c r="OU419" s="0"/>
      <c r="OV419" s="0"/>
      <c r="OW419" s="0"/>
      <c r="OX419" s="0"/>
      <c r="OY419" s="0"/>
      <c r="OZ419" s="0"/>
      <c r="PA419" s="0"/>
      <c r="PB419" s="0"/>
      <c r="PC419" s="0"/>
      <c r="PD419" s="0"/>
      <c r="PE419" s="0"/>
      <c r="PF419" s="0"/>
      <c r="PG419" s="0"/>
      <c r="PH419" s="0"/>
      <c r="PI419" s="0"/>
      <c r="PJ419" s="0"/>
      <c r="PK419" s="0"/>
      <c r="PL419" s="0"/>
      <c r="PM419" s="0"/>
      <c r="PN419" s="0"/>
      <c r="PO419" s="0"/>
      <c r="PP419" s="0"/>
      <c r="PQ419" s="0"/>
      <c r="PR419" s="0"/>
      <c r="PS419" s="0"/>
      <c r="PT419" s="0"/>
      <c r="PU419" s="0"/>
      <c r="PV419" s="0"/>
      <c r="PW419" s="0"/>
      <c r="PX419" s="0"/>
      <c r="PY419" s="0"/>
      <c r="PZ419" s="0"/>
      <c r="QA419" s="0"/>
      <c r="QB419" s="0"/>
      <c r="QC419" s="0"/>
      <c r="QD419" s="0"/>
      <c r="QE419" s="0"/>
      <c r="QF419" s="0"/>
      <c r="QG419" s="0"/>
      <c r="QH419" s="0"/>
      <c r="QI419" s="0"/>
      <c r="QJ419" s="0"/>
      <c r="QK419" s="0"/>
      <c r="QL419" s="0"/>
      <c r="QM419" s="0"/>
      <c r="QN419" s="0"/>
      <c r="QO419" s="0"/>
      <c r="QP419" s="0"/>
      <c r="QQ419" s="0"/>
      <c r="QR419" s="0"/>
      <c r="QS419" s="0"/>
      <c r="QT419" s="0"/>
      <c r="QU419" s="0"/>
      <c r="QV419" s="0"/>
      <c r="QW419" s="0"/>
      <c r="QX419" s="0"/>
      <c r="QY419" s="0"/>
      <c r="QZ419" s="0"/>
      <c r="RA419" s="0"/>
      <c r="RB419" s="0"/>
      <c r="RC419" s="0"/>
      <c r="RD419" s="0"/>
      <c r="RE419" s="0"/>
      <c r="RF419" s="0"/>
      <c r="RG419" s="0"/>
      <c r="RH419" s="0"/>
      <c r="RI419" s="0"/>
      <c r="RJ419" s="0"/>
      <c r="RK419" s="0"/>
      <c r="RL419" s="0"/>
      <c r="RM419" s="0"/>
      <c r="RN419" s="0"/>
      <c r="RO419" s="0"/>
      <c r="RP419" s="0"/>
      <c r="RQ419" s="0"/>
      <c r="RR419" s="0"/>
      <c r="RS419" s="0"/>
      <c r="RT419" s="0"/>
      <c r="RU419" s="0"/>
      <c r="RV419" s="0"/>
      <c r="RW419" s="0"/>
      <c r="RX419" s="0"/>
      <c r="RY419" s="0"/>
      <c r="RZ419" s="0"/>
      <c r="SA419" s="0"/>
      <c r="SB419" s="0"/>
      <c r="SC419" s="0"/>
      <c r="SD419" s="0"/>
      <c r="SE419" s="0"/>
      <c r="SF419" s="0"/>
      <c r="SG419" s="0"/>
      <c r="SH419" s="0"/>
      <c r="SI419" s="0"/>
      <c r="SJ419" s="0"/>
      <c r="SK419" s="0"/>
      <c r="SL419" s="0"/>
      <c r="SM419" s="0"/>
      <c r="SN419" s="0"/>
      <c r="SO419" s="0"/>
      <c r="SP419" s="0"/>
      <c r="SQ419" s="0"/>
      <c r="SR419" s="0"/>
      <c r="SS419" s="0"/>
      <c r="ST419" s="0"/>
      <c r="SU419" s="0"/>
      <c r="SV419" s="0"/>
      <c r="SW419" s="0"/>
      <c r="SX419" s="0"/>
      <c r="SY419" s="0"/>
      <c r="SZ419" s="0"/>
      <c r="TA419" s="0"/>
      <c r="TB419" s="0"/>
      <c r="TC419" s="0"/>
      <c r="TD419" s="0"/>
      <c r="TE419" s="0"/>
      <c r="TF419" s="0"/>
      <c r="TG419" s="0"/>
      <c r="TH419" s="0"/>
      <c r="TI419" s="0"/>
      <c r="TJ419" s="0"/>
      <c r="TK419" s="0"/>
      <c r="TL419" s="0"/>
      <c r="TM419" s="0"/>
      <c r="TN419" s="0"/>
      <c r="TO419" s="0"/>
      <c r="TP419" s="0"/>
      <c r="TQ419" s="0"/>
      <c r="TR419" s="0"/>
      <c r="TS419" s="0"/>
      <c r="TT419" s="0"/>
      <c r="TU419" s="0"/>
      <c r="TV419" s="0"/>
      <c r="TW419" s="0"/>
      <c r="TX419" s="0"/>
      <c r="TY419" s="0"/>
      <c r="TZ419" s="0"/>
      <c r="UA419" s="0"/>
      <c r="UB419" s="0"/>
      <c r="UC419" s="0"/>
      <c r="UD419" s="0"/>
      <c r="UE419" s="0"/>
      <c r="UF419" s="0"/>
      <c r="UG419" s="0"/>
      <c r="UH419" s="0"/>
      <c r="UI419" s="0"/>
      <c r="UJ419" s="0"/>
      <c r="UK419" s="0"/>
      <c r="UL419" s="0"/>
      <c r="UM419" s="0"/>
      <c r="UN419" s="0"/>
      <c r="UO419" s="0"/>
      <c r="UP419" s="0"/>
      <c r="UQ419" s="0"/>
      <c r="UR419" s="0"/>
      <c r="US419" s="0"/>
      <c r="UT419" s="0"/>
      <c r="UU419" s="0"/>
      <c r="UV419" s="0"/>
      <c r="UW419" s="0"/>
      <c r="UX419" s="0"/>
      <c r="UY419" s="0"/>
      <c r="UZ419" s="0"/>
      <c r="VA419" s="0"/>
      <c r="VB419" s="0"/>
      <c r="VC419" s="0"/>
      <c r="VD419" s="0"/>
      <c r="VE419" s="0"/>
      <c r="VF419" s="0"/>
      <c r="VG419" s="0"/>
      <c r="VH419" s="0"/>
      <c r="VI419" s="0"/>
      <c r="VJ419" s="0"/>
      <c r="VK419" s="0"/>
      <c r="VL419" s="0"/>
      <c r="VM419" s="0"/>
      <c r="VN419" s="0"/>
      <c r="VO419" s="0"/>
      <c r="VP419" s="0"/>
      <c r="VQ419" s="0"/>
      <c r="VR419" s="0"/>
      <c r="VS419" s="0"/>
      <c r="VT419" s="0"/>
      <c r="VU419" s="0"/>
      <c r="VV419" s="0"/>
      <c r="VW419" s="0"/>
      <c r="VX419" s="0"/>
      <c r="VY419" s="0"/>
      <c r="VZ419" s="0"/>
      <c r="WA419" s="0"/>
      <c r="WB419" s="0"/>
      <c r="WC419" s="0"/>
      <c r="WD419" s="0"/>
      <c r="WE419" s="0"/>
      <c r="WF419" s="0"/>
      <c r="WG419" s="0"/>
      <c r="WH419" s="0"/>
      <c r="WI419" s="0"/>
      <c r="WJ419" s="0"/>
      <c r="WK419" s="0"/>
      <c r="WL419" s="0"/>
      <c r="WM419" s="0"/>
      <c r="WN419" s="0"/>
      <c r="WO419" s="0"/>
      <c r="WP419" s="0"/>
      <c r="WQ419" s="0"/>
      <c r="WR419" s="0"/>
      <c r="WS419" s="0"/>
      <c r="WT419" s="0"/>
      <c r="WU419" s="0"/>
      <c r="WV419" s="0"/>
      <c r="WW419" s="0"/>
      <c r="WX419" s="0"/>
      <c r="WY419" s="0"/>
      <c r="WZ419" s="0"/>
      <c r="XA419" s="0"/>
      <c r="XB419" s="0"/>
      <c r="XC419" s="0"/>
      <c r="XD419" s="0"/>
      <c r="XE419" s="0"/>
      <c r="XF419" s="0"/>
      <c r="XG419" s="0"/>
      <c r="XH419" s="0"/>
      <c r="XI419" s="0"/>
      <c r="XJ419" s="0"/>
      <c r="XK419" s="0"/>
      <c r="XL419" s="0"/>
      <c r="XM419" s="0"/>
      <c r="XN419" s="0"/>
      <c r="XO419" s="0"/>
      <c r="XP419" s="0"/>
      <c r="XQ419" s="0"/>
      <c r="XR419" s="0"/>
      <c r="XS419" s="0"/>
      <c r="XT419" s="0"/>
      <c r="XU419" s="0"/>
      <c r="XV419" s="0"/>
      <c r="XW419" s="0"/>
      <c r="XX419" s="0"/>
      <c r="XY419" s="0"/>
      <c r="XZ419" s="0"/>
      <c r="YA419" s="0"/>
      <c r="YB419" s="0"/>
      <c r="YC419" s="0"/>
      <c r="YD419" s="0"/>
      <c r="YE419" s="0"/>
      <c r="YF419" s="0"/>
      <c r="YG419" s="0"/>
      <c r="YH419" s="0"/>
      <c r="YI419" s="0"/>
      <c r="YJ419" s="0"/>
      <c r="YK419" s="0"/>
      <c r="YL419" s="0"/>
      <c r="YM419" s="0"/>
      <c r="YN419" s="0"/>
      <c r="YO419" s="0"/>
      <c r="YP419" s="0"/>
      <c r="YQ419" s="0"/>
      <c r="YR419" s="0"/>
      <c r="YS419" s="0"/>
      <c r="YT419" s="0"/>
      <c r="YU419" s="0"/>
      <c r="YV419" s="0"/>
      <c r="YW419" s="0"/>
      <c r="YX419" s="0"/>
      <c r="YY419" s="0"/>
      <c r="YZ419" s="0"/>
      <c r="ZA419" s="0"/>
      <c r="ZB419" s="0"/>
      <c r="ZC419" s="0"/>
      <c r="ZD419" s="0"/>
      <c r="ZE419" s="0"/>
      <c r="ZF419" s="0"/>
      <c r="ZG419" s="0"/>
      <c r="ZH419" s="0"/>
      <c r="ZI419" s="0"/>
      <c r="ZJ419" s="0"/>
      <c r="ZK419" s="0"/>
      <c r="ZL419" s="0"/>
      <c r="ZM419" s="0"/>
      <c r="ZN419" s="0"/>
      <c r="ZO419" s="0"/>
      <c r="ZP419" s="0"/>
      <c r="ZQ419" s="0"/>
      <c r="ZR419" s="0"/>
      <c r="ZS419" s="0"/>
      <c r="ZT419" s="0"/>
      <c r="ZU419" s="0"/>
      <c r="ZV419" s="0"/>
      <c r="ZW419" s="0"/>
      <c r="ZX419" s="0"/>
      <c r="ZY419" s="0"/>
      <c r="ZZ419" s="0"/>
      <c r="AAA419" s="0"/>
      <c r="AAB419" s="0"/>
      <c r="AAC419" s="0"/>
      <c r="AAD419" s="0"/>
      <c r="AAE419" s="0"/>
      <c r="AAF419" s="0"/>
      <c r="AAG419" s="0"/>
      <c r="AAH419" s="0"/>
      <c r="AAI419" s="0"/>
      <c r="AAJ419" s="0"/>
      <c r="AAK419" s="0"/>
      <c r="AAL419" s="0"/>
      <c r="AAM419" s="0"/>
      <c r="AAN419" s="0"/>
      <c r="AAO419" s="0"/>
      <c r="AAP419" s="0"/>
      <c r="AAQ419" s="0"/>
      <c r="AAR419" s="0"/>
      <c r="AAS419" s="0"/>
      <c r="AAT419" s="0"/>
      <c r="AAU419" s="0"/>
      <c r="AAV419" s="0"/>
      <c r="AAW419" s="0"/>
      <c r="AAX419" s="0"/>
      <c r="AAY419" s="0"/>
      <c r="AAZ419" s="0"/>
      <c r="ABA419" s="0"/>
      <c r="ABB419" s="0"/>
      <c r="ABC419" s="0"/>
      <c r="ABD419" s="0"/>
      <c r="ABE419" s="0"/>
      <c r="ABF419" s="0"/>
      <c r="ABG419" s="0"/>
      <c r="ABH419" s="0"/>
      <c r="ABI419" s="0"/>
      <c r="ABJ419" s="0"/>
      <c r="ABK419" s="0"/>
      <c r="ABL419" s="0"/>
      <c r="ABM419" s="0"/>
      <c r="ABN419" s="0"/>
      <c r="ABO419" s="0"/>
      <c r="ABP419" s="0"/>
      <c r="ABQ419" s="0"/>
      <c r="ABR419" s="0"/>
      <c r="ABS419" s="0"/>
      <c r="ABT419" s="0"/>
      <c r="ABU419" s="0"/>
      <c r="ABV419" s="0"/>
      <c r="ABW419" s="0"/>
      <c r="ABX419" s="0"/>
      <c r="ABY419" s="0"/>
      <c r="ABZ419" s="0"/>
      <c r="ACA419" s="0"/>
      <c r="ACB419" s="0"/>
      <c r="ACC419" s="0"/>
      <c r="ACD419" s="0"/>
      <c r="ACE419" s="0"/>
      <c r="ACF419" s="0"/>
      <c r="ACG419" s="0"/>
      <c r="ACH419" s="0"/>
      <c r="ACI419" s="0"/>
      <c r="ACJ419" s="0"/>
      <c r="ACK419" s="0"/>
      <c r="ACL419" s="0"/>
      <c r="ACM419" s="0"/>
      <c r="ACN419" s="0"/>
      <c r="ACO419" s="0"/>
      <c r="ACP419" s="0"/>
      <c r="ACQ419" s="0"/>
      <c r="ACR419" s="0"/>
      <c r="ACS419" s="0"/>
      <c r="ACT419" s="0"/>
      <c r="ACU419" s="0"/>
      <c r="ACV419" s="0"/>
      <c r="ACW419" s="0"/>
      <c r="ACX419" s="0"/>
      <c r="ACY419" s="0"/>
      <c r="ACZ419" s="0"/>
      <c r="ADA419" s="0"/>
      <c r="ADB419" s="0"/>
      <c r="ADC419" s="0"/>
      <c r="ADD419" s="0"/>
      <c r="ADE419" s="0"/>
      <c r="ADF419" s="0"/>
      <c r="ADG419" s="0"/>
      <c r="ADH419" s="0"/>
      <c r="ADI419" s="0"/>
      <c r="ADJ419" s="0"/>
      <c r="ADK419" s="0"/>
      <c r="ADL419" s="0"/>
      <c r="ADM419" s="0"/>
      <c r="ADN419" s="0"/>
      <c r="ADO419" s="0"/>
      <c r="ADP419" s="0"/>
      <c r="ADQ419" s="0"/>
      <c r="ADR419" s="0"/>
      <c r="ADS419" s="0"/>
      <c r="ADT419" s="0"/>
      <c r="ADU419" s="0"/>
      <c r="ADV419" s="0"/>
      <c r="ADW419" s="0"/>
      <c r="ADX419" s="0"/>
      <c r="ADY419" s="0"/>
      <c r="ADZ419" s="0"/>
      <c r="AEA419" s="0"/>
      <c r="AEB419" s="0"/>
      <c r="AEC419" s="0"/>
    </row>
    <row r="420" customFormat="false" ht="15" hidden="false" customHeight="true" outlineLevel="0" collapsed="false">
      <c r="A420" s="0"/>
      <c r="B420" s="0"/>
      <c r="C420" s="232"/>
      <c r="D420" s="221"/>
      <c r="E420" s="268"/>
      <c r="F420" s="12" t="s">
        <v>660</v>
      </c>
      <c r="G420" s="12" t="s">
        <v>660</v>
      </c>
      <c r="H420" s="12" t="s">
        <v>660</v>
      </c>
      <c r="I420" s="12" t="s">
        <v>660</v>
      </c>
      <c r="J420" s="12" t="s">
        <v>660</v>
      </c>
      <c r="K420" s="253" t="s">
        <v>660</v>
      </c>
      <c r="L420" s="269"/>
      <c r="M420" s="270"/>
      <c r="N420" s="8"/>
      <c r="O420" s="270"/>
      <c r="P420" s="270"/>
      <c r="Q420" s="270"/>
      <c r="R420" s="182"/>
      <c r="S420" s="264"/>
      <c r="T420" s="265"/>
      <c r="U420" s="264"/>
      <c r="V420" s="264"/>
      <c r="W420" s="264"/>
      <c r="X420" s="264"/>
      <c r="Y420" s="264"/>
      <c r="Z420" s="264"/>
      <c r="AA420" s="264"/>
      <c r="AB420" s="266"/>
      <c r="AC420" s="0"/>
      <c r="AD420" s="0"/>
      <c r="AE420" s="0"/>
      <c r="AF420" s="0"/>
      <c r="AG420" s="0"/>
      <c r="AH420" s="0"/>
      <c r="AI420" s="0"/>
      <c r="AJ420" s="0"/>
      <c r="AK420" s="0"/>
      <c r="AL420" s="0"/>
      <c r="AM420" s="0"/>
      <c r="AN420" s="0"/>
      <c r="AO420" s="0"/>
      <c r="AP420" s="0"/>
      <c r="AQ420" s="0"/>
      <c r="AR420" s="0"/>
      <c r="AS420" s="0"/>
      <c r="AT420" s="0"/>
      <c r="AU420" s="0"/>
      <c r="AV420" s="0"/>
      <c r="AW420" s="0"/>
      <c r="AX420" s="0"/>
      <c r="AY420" s="0"/>
      <c r="AZ420" s="0"/>
      <c r="BA420" s="0"/>
      <c r="BB420" s="0"/>
      <c r="BC420" s="0"/>
      <c r="BD420" s="0"/>
      <c r="BE420" s="0"/>
      <c r="BF420" s="0"/>
      <c r="BG420" s="0"/>
      <c r="BH420" s="0"/>
      <c r="BI420" s="0"/>
      <c r="BJ420" s="0"/>
      <c r="BK420" s="0"/>
      <c r="BL420" s="0"/>
      <c r="BM420" s="0"/>
      <c r="BN420" s="0"/>
      <c r="BO420" s="0"/>
      <c r="BP420" s="0"/>
      <c r="BQ420" s="0"/>
      <c r="BR420" s="0"/>
      <c r="BS420" s="0"/>
      <c r="BT420" s="0"/>
      <c r="BU420" s="0"/>
      <c r="BV420" s="0"/>
      <c r="BW420" s="0"/>
      <c r="BX420" s="0"/>
      <c r="BY420" s="0"/>
      <c r="BZ420" s="0"/>
      <c r="CA420" s="0"/>
      <c r="CB420" s="0"/>
      <c r="CC420" s="0"/>
      <c r="CD420" s="0"/>
      <c r="CE420" s="0"/>
      <c r="CF420" s="0"/>
      <c r="CG420" s="0"/>
      <c r="CH420" s="0"/>
      <c r="CI420" s="0"/>
      <c r="CJ420" s="0"/>
      <c r="CK420" s="0"/>
      <c r="CL420" s="0"/>
      <c r="CM420" s="0"/>
      <c r="CN420" s="0"/>
      <c r="CO420" s="0"/>
      <c r="CP420" s="0"/>
      <c r="CQ420" s="0"/>
      <c r="CR420" s="0"/>
      <c r="CS420" s="0"/>
      <c r="CT420" s="0"/>
      <c r="CU420" s="0"/>
      <c r="CV420" s="0"/>
      <c r="CW420" s="0"/>
      <c r="CX420" s="0"/>
      <c r="CY420" s="0"/>
      <c r="CZ420" s="0"/>
      <c r="DA420" s="0"/>
      <c r="DB420" s="0"/>
      <c r="DC420" s="0"/>
      <c r="DD420" s="0"/>
      <c r="DE420" s="0"/>
      <c r="DF420" s="0"/>
      <c r="DG420" s="0"/>
      <c r="DH420" s="0"/>
      <c r="DI420" s="0"/>
      <c r="DJ420" s="0"/>
      <c r="DK420" s="0"/>
      <c r="DL420" s="0"/>
      <c r="DM420" s="0"/>
      <c r="DN420" s="0"/>
      <c r="DO420" s="0"/>
      <c r="DP420" s="0"/>
      <c r="DQ420" s="0"/>
      <c r="DR420" s="0"/>
      <c r="DS420" s="0"/>
      <c r="DT420" s="0"/>
      <c r="DU420" s="0"/>
      <c r="DV420" s="0"/>
      <c r="DW420" s="0"/>
      <c r="DX420" s="0"/>
      <c r="DY420" s="0"/>
      <c r="DZ420" s="0"/>
      <c r="EA420" s="0"/>
      <c r="EB420" s="0"/>
      <c r="EC420" s="0"/>
      <c r="ED420" s="0"/>
      <c r="EE420" s="0"/>
      <c r="EF420" s="0"/>
      <c r="EG420" s="0"/>
      <c r="EH420" s="0"/>
      <c r="EI420" s="0"/>
      <c r="EJ420" s="0"/>
      <c r="EK420" s="0"/>
      <c r="EL420" s="0"/>
      <c r="EM420" s="0"/>
      <c r="EN420" s="0"/>
      <c r="EO420" s="0"/>
      <c r="EP420" s="0"/>
      <c r="EQ420" s="0"/>
      <c r="ER420" s="0"/>
      <c r="ES420" s="0"/>
      <c r="ET420" s="0"/>
      <c r="EU420" s="0"/>
      <c r="EV420" s="0"/>
      <c r="EW420" s="0"/>
      <c r="EX420" s="0"/>
      <c r="EY420" s="0"/>
      <c r="EZ420" s="0"/>
      <c r="FA420" s="0"/>
      <c r="FB420" s="0"/>
      <c r="FC420" s="0"/>
      <c r="FD420" s="0"/>
      <c r="FE420" s="0"/>
      <c r="FF420" s="0"/>
      <c r="FG420" s="0"/>
      <c r="FH420" s="0"/>
      <c r="FI420" s="0"/>
      <c r="FJ420" s="0"/>
      <c r="FK420" s="0"/>
      <c r="FL420" s="0"/>
      <c r="FM420" s="0"/>
      <c r="FN420" s="0"/>
      <c r="FO420" s="0"/>
      <c r="FP420" s="0"/>
      <c r="FQ420" s="0"/>
      <c r="FR420" s="0"/>
      <c r="FS420" s="0"/>
      <c r="FT420" s="0"/>
      <c r="FU420" s="0"/>
      <c r="FV420" s="0"/>
      <c r="FW420" s="0"/>
      <c r="FX420" s="0"/>
      <c r="FY420" s="0"/>
      <c r="FZ420" s="0"/>
      <c r="GA420" s="0"/>
      <c r="GB420" s="0"/>
      <c r="GC420" s="0"/>
      <c r="GD420" s="0"/>
      <c r="GE420" s="0"/>
      <c r="GF420" s="0"/>
      <c r="GG420" s="0"/>
      <c r="GH420" s="0"/>
      <c r="GI420" s="0"/>
      <c r="GJ420" s="0"/>
      <c r="GK420" s="0"/>
      <c r="GL420" s="0"/>
      <c r="GM420" s="0"/>
      <c r="GN420" s="0"/>
      <c r="GO420" s="0"/>
      <c r="GP420" s="0"/>
      <c r="GQ420" s="0"/>
      <c r="GR420" s="0"/>
      <c r="GS420" s="0"/>
      <c r="GT420" s="0"/>
      <c r="GU420" s="0"/>
      <c r="GV420" s="0"/>
      <c r="GW420" s="0"/>
      <c r="GX420" s="0"/>
      <c r="GY420" s="0"/>
      <c r="GZ420" s="0"/>
      <c r="HA420" s="0"/>
      <c r="HB420" s="0"/>
      <c r="HC420" s="0"/>
      <c r="HD420" s="0"/>
      <c r="HE420" s="0"/>
      <c r="HF420" s="0"/>
      <c r="HG420" s="0"/>
      <c r="HH420" s="0"/>
      <c r="HI420" s="0"/>
      <c r="HJ420" s="0"/>
      <c r="HK420" s="0"/>
      <c r="HL420" s="0"/>
      <c r="HM420" s="0"/>
      <c r="HN420" s="0"/>
      <c r="HO420" s="0"/>
      <c r="HP420" s="0"/>
      <c r="HQ420" s="0"/>
      <c r="HR420" s="0"/>
      <c r="HS420" s="0"/>
      <c r="HT420" s="0"/>
      <c r="HU420" s="0"/>
      <c r="HV420" s="0"/>
      <c r="HW420" s="0"/>
      <c r="HX420" s="0"/>
      <c r="HY420" s="0"/>
      <c r="HZ420" s="0"/>
      <c r="IA420" s="0"/>
      <c r="IB420" s="0"/>
      <c r="IC420" s="0"/>
      <c r="ID420" s="0"/>
      <c r="IE420" s="0"/>
      <c r="IF420" s="0"/>
      <c r="IG420" s="0"/>
      <c r="IH420" s="0"/>
      <c r="II420" s="0"/>
      <c r="IJ420" s="0"/>
      <c r="IK420" s="0"/>
      <c r="IL420" s="0"/>
      <c r="IM420" s="0"/>
      <c r="IN420" s="0"/>
      <c r="IO420" s="0"/>
      <c r="IP420" s="0"/>
      <c r="IQ420" s="0"/>
      <c r="IR420" s="0"/>
      <c r="IS420" s="0"/>
      <c r="IT420" s="0"/>
      <c r="IU420" s="0"/>
      <c r="IV420" s="0"/>
      <c r="IW420" s="0"/>
      <c r="IX420" s="0"/>
      <c r="IY420" s="0"/>
      <c r="IZ420" s="0"/>
      <c r="JA420" s="0"/>
      <c r="JB420" s="0"/>
      <c r="JC420" s="0"/>
      <c r="JD420" s="0"/>
      <c r="JE420" s="0"/>
      <c r="JF420" s="0"/>
      <c r="JG420" s="0"/>
      <c r="JH420" s="0"/>
      <c r="JI420" s="0"/>
      <c r="JJ420" s="0"/>
      <c r="JK420" s="0"/>
      <c r="JL420" s="0"/>
      <c r="JM420" s="0"/>
      <c r="JN420" s="0"/>
      <c r="JO420" s="0"/>
      <c r="JP420" s="0"/>
      <c r="JQ420" s="0"/>
      <c r="JR420" s="0"/>
      <c r="JS420" s="0"/>
      <c r="JT420" s="0"/>
      <c r="JU420" s="0"/>
      <c r="JV420" s="0"/>
      <c r="JW420" s="0"/>
      <c r="JX420" s="0"/>
      <c r="JY420" s="0"/>
      <c r="JZ420" s="0"/>
      <c r="KA420" s="0"/>
      <c r="KB420" s="0"/>
      <c r="KC420" s="0"/>
      <c r="KD420" s="0"/>
      <c r="KE420" s="0"/>
      <c r="KF420" s="0"/>
      <c r="KG420" s="0"/>
      <c r="KH420" s="0"/>
      <c r="KI420" s="0"/>
      <c r="KJ420" s="0"/>
      <c r="KK420" s="0"/>
      <c r="KL420" s="0"/>
      <c r="KM420" s="0"/>
      <c r="KN420" s="0"/>
      <c r="KO420" s="0"/>
      <c r="KP420" s="0"/>
      <c r="KQ420" s="0"/>
      <c r="KR420" s="0"/>
      <c r="KS420" s="0"/>
      <c r="KT420" s="0"/>
      <c r="KU420" s="0"/>
      <c r="KV420" s="0"/>
      <c r="KW420" s="0"/>
      <c r="KX420" s="0"/>
      <c r="KY420" s="0"/>
      <c r="KZ420" s="0"/>
      <c r="LA420" s="0"/>
      <c r="LB420" s="0"/>
      <c r="LC420" s="0"/>
      <c r="LD420" s="0"/>
      <c r="LE420" s="0"/>
      <c r="LF420" s="0"/>
      <c r="LG420" s="0"/>
      <c r="LH420" s="0"/>
      <c r="LI420" s="0"/>
      <c r="LJ420" s="0"/>
      <c r="LK420" s="0"/>
      <c r="LL420" s="0"/>
      <c r="LM420" s="0"/>
      <c r="LN420" s="0"/>
      <c r="LO420" s="0"/>
      <c r="LP420" s="0"/>
      <c r="LQ420" s="0"/>
      <c r="LR420" s="0"/>
      <c r="LS420" s="0"/>
      <c r="LT420" s="0"/>
      <c r="LU420" s="0"/>
      <c r="LV420" s="0"/>
      <c r="LW420" s="0"/>
      <c r="LX420" s="0"/>
      <c r="LY420" s="0"/>
      <c r="LZ420" s="0"/>
      <c r="MA420" s="0"/>
      <c r="MB420" s="0"/>
      <c r="MC420" s="0"/>
      <c r="MD420" s="0"/>
      <c r="ME420" s="0"/>
      <c r="MF420" s="0"/>
      <c r="MG420" s="0"/>
      <c r="MH420" s="0"/>
      <c r="MI420" s="0"/>
      <c r="MJ420" s="0"/>
      <c r="MK420" s="0"/>
      <c r="ML420" s="0"/>
      <c r="MM420" s="0"/>
      <c r="MN420" s="0"/>
      <c r="MO420" s="0"/>
      <c r="MP420" s="0"/>
      <c r="MQ420" s="0"/>
      <c r="MR420" s="0"/>
      <c r="MS420" s="0"/>
      <c r="MT420" s="0"/>
      <c r="MU420" s="0"/>
      <c r="MV420" s="0"/>
      <c r="MW420" s="0"/>
      <c r="MX420" s="0"/>
      <c r="MY420" s="0"/>
      <c r="MZ420" s="0"/>
      <c r="NA420" s="0"/>
      <c r="NB420" s="0"/>
      <c r="NC420" s="0"/>
      <c r="ND420" s="0"/>
      <c r="NE420" s="0"/>
      <c r="NF420" s="0"/>
      <c r="NG420" s="0"/>
      <c r="NH420" s="0"/>
      <c r="NI420" s="0"/>
      <c r="NJ420" s="0"/>
      <c r="NK420" s="0"/>
      <c r="NL420" s="0"/>
      <c r="NM420" s="0"/>
      <c r="NN420" s="0"/>
      <c r="NO420" s="0"/>
      <c r="NP420" s="0"/>
      <c r="NQ420" s="0"/>
      <c r="NR420" s="0"/>
      <c r="NS420" s="0"/>
      <c r="NT420" s="0"/>
      <c r="NU420" s="0"/>
      <c r="NV420" s="0"/>
      <c r="NW420" s="0"/>
      <c r="NX420" s="0"/>
      <c r="NY420" s="0"/>
      <c r="NZ420" s="0"/>
      <c r="OA420" s="0"/>
      <c r="OB420" s="0"/>
      <c r="OC420" s="0"/>
      <c r="OD420" s="0"/>
      <c r="OE420" s="0"/>
      <c r="OF420" s="0"/>
      <c r="OG420" s="0"/>
      <c r="OH420" s="0"/>
      <c r="OI420" s="0"/>
      <c r="OJ420" s="0"/>
      <c r="OK420" s="0"/>
      <c r="OL420" s="0"/>
      <c r="OM420" s="0"/>
      <c r="ON420" s="0"/>
      <c r="OO420" s="0"/>
      <c r="OP420" s="0"/>
      <c r="OQ420" s="0"/>
      <c r="OR420" s="0"/>
      <c r="OS420" s="0"/>
      <c r="OT420" s="0"/>
      <c r="OU420" s="0"/>
      <c r="OV420" s="0"/>
      <c r="OW420" s="0"/>
      <c r="OX420" s="0"/>
      <c r="OY420" s="0"/>
      <c r="OZ420" s="0"/>
      <c r="PA420" s="0"/>
      <c r="PB420" s="0"/>
      <c r="PC420" s="0"/>
      <c r="PD420" s="0"/>
      <c r="PE420" s="0"/>
      <c r="PF420" s="0"/>
      <c r="PG420" s="0"/>
      <c r="PH420" s="0"/>
      <c r="PI420" s="0"/>
      <c r="PJ420" s="0"/>
      <c r="PK420" s="0"/>
      <c r="PL420" s="0"/>
      <c r="PM420" s="0"/>
      <c r="PN420" s="0"/>
      <c r="PO420" s="0"/>
      <c r="PP420" s="0"/>
      <c r="PQ420" s="0"/>
      <c r="PR420" s="0"/>
      <c r="PS420" s="0"/>
      <c r="PT420" s="0"/>
      <c r="PU420" s="0"/>
      <c r="PV420" s="0"/>
      <c r="PW420" s="0"/>
      <c r="PX420" s="0"/>
      <c r="PY420" s="0"/>
      <c r="PZ420" s="0"/>
      <c r="QA420" s="0"/>
      <c r="QB420" s="0"/>
      <c r="QC420" s="0"/>
      <c r="QD420" s="0"/>
      <c r="QE420" s="0"/>
      <c r="QF420" s="0"/>
      <c r="QG420" s="0"/>
      <c r="QH420" s="0"/>
      <c r="QI420" s="0"/>
      <c r="QJ420" s="0"/>
      <c r="QK420" s="0"/>
      <c r="QL420" s="0"/>
      <c r="QM420" s="0"/>
      <c r="QN420" s="0"/>
      <c r="QO420" s="0"/>
      <c r="QP420" s="0"/>
      <c r="QQ420" s="0"/>
      <c r="QR420" s="0"/>
      <c r="QS420" s="0"/>
      <c r="QT420" s="0"/>
      <c r="QU420" s="0"/>
      <c r="QV420" s="0"/>
      <c r="QW420" s="0"/>
      <c r="QX420" s="0"/>
      <c r="QY420" s="0"/>
      <c r="QZ420" s="0"/>
      <c r="RA420" s="0"/>
      <c r="RB420" s="0"/>
      <c r="RC420" s="0"/>
      <c r="RD420" s="0"/>
      <c r="RE420" s="0"/>
      <c r="RF420" s="0"/>
      <c r="RG420" s="0"/>
      <c r="RH420" s="0"/>
      <c r="RI420" s="0"/>
      <c r="RJ420" s="0"/>
      <c r="RK420" s="0"/>
      <c r="RL420" s="0"/>
      <c r="RM420" s="0"/>
      <c r="RN420" s="0"/>
      <c r="RO420" s="0"/>
      <c r="RP420" s="0"/>
      <c r="RQ420" s="0"/>
      <c r="RR420" s="0"/>
      <c r="RS420" s="0"/>
      <c r="RT420" s="0"/>
      <c r="RU420" s="0"/>
      <c r="RV420" s="0"/>
      <c r="RW420" s="0"/>
      <c r="RX420" s="0"/>
      <c r="RY420" s="0"/>
      <c r="RZ420" s="0"/>
      <c r="SA420" s="0"/>
      <c r="SB420" s="0"/>
      <c r="SC420" s="0"/>
      <c r="SD420" s="0"/>
      <c r="SE420" s="0"/>
      <c r="SF420" s="0"/>
      <c r="SG420" s="0"/>
      <c r="SH420" s="0"/>
      <c r="SI420" s="0"/>
      <c r="SJ420" s="0"/>
      <c r="SK420" s="0"/>
      <c r="SL420" s="0"/>
      <c r="SM420" s="0"/>
      <c r="SN420" s="0"/>
      <c r="SO420" s="0"/>
      <c r="SP420" s="0"/>
      <c r="SQ420" s="0"/>
      <c r="SR420" s="0"/>
      <c r="SS420" s="0"/>
      <c r="ST420" s="0"/>
      <c r="SU420" s="0"/>
      <c r="SV420" s="0"/>
      <c r="SW420" s="0"/>
      <c r="SX420" s="0"/>
      <c r="SY420" s="0"/>
      <c r="SZ420" s="0"/>
      <c r="TA420" s="0"/>
      <c r="TB420" s="0"/>
      <c r="TC420" s="0"/>
      <c r="TD420" s="0"/>
      <c r="TE420" s="0"/>
      <c r="TF420" s="0"/>
      <c r="TG420" s="0"/>
      <c r="TH420" s="0"/>
      <c r="TI420" s="0"/>
      <c r="TJ420" s="0"/>
      <c r="TK420" s="0"/>
      <c r="TL420" s="0"/>
      <c r="TM420" s="0"/>
      <c r="TN420" s="0"/>
      <c r="TO420" s="0"/>
      <c r="TP420" s="0"/>
      <c r="TQ420" s="0"/>
      <c r="TR420" s="0"/>
      <c r="TS420" s="0"/>
      <c r="TT420" s="0"/>
      <c r="TU420" s="0"/>
      <c r="TV420" s="0"/>
      <c r="TW420" s="0"/>
      <c r="TX420" s="0"/>
      <c r="TY420" s="0"/>
      <c r="TZ420" s="0"/>
      <c r="UA420" s="0"/>
      <c r="UB420" s="0"/>
      <c r="UC420" s="0"/>
      <c r="UD420" s="0"/>
      <c r="UE420" s="0"/>
      <c r="UF420" s="0"/>
      <c r="UG420" s="0"/>
      <c r="UH420" s="0"/>
      <c r="UI420" s="0"/>
      <c r="UJ420" s="0"/>
      <c r="UK420" s="0"/>
      <c r="UL420" s="0"/>
      <c r="UM420" s="0"/>
      <c r="UN420" s="0"/>
      <c r="UO420" s="0"/>
      <c r="UP420" s="0"/>
      <c r="UQ420" s="0"/>
      <c r="UR420" s="0"/>
      <c r="US420" s="0"/>
      <c r="UT420" s="0"/>
      <c r="UU420" s="0"/>
      <c r="UV420" s="0"/>
      <c r="UW420" s="0"/>
      <c r="UX420" s="0"/>
      <c r="UY420" s="0"/>
      <c r="UZ420" s="0"/>
      <c r="VA420" s="0"/>
      <c r="VB420" s="0"/>
      <c r="VC420" s="0"/>
      <c r="VD420" s="0"/>
      <c r="VE420" s="0"/>
      <c r="VF420" s="0"/>
      <c r="VG420" s="0"/>
      <c r="VH420" s="0"/>
      <c r="VI420" s="0"/>
      <c r="VJ420" s="0"/>
      <c r="VK420" s="0"/>
      <c r="VL420" s="0"/>
      <c r="VM420" s="0"/>
      <c r="VN420" s="0"/>
      <c r="VO420" s="0"/>
      <c r="VP420" s="0"/>
      <c r="VQ420" s="0"/>
      <c r="VR420" s="0"/>
      <c r="VS420" s="0"/>
      <c r="VT420" s="0"/>
      <c r="VU420" s="0"/>
      <c r="VV420" s="0"/>
      <c r="VW420" s="0"/>
      <c r="VX420" s="0"/>
      <c r="VY420" s="0"/>
      <c r="VZ420" s="0"/>
      <c r="WA420" s="0"/>
      <c r="WB420" s="0"/>
      <c r="WC420" s="0"/>
      <c r="WD420" s="0"/>
      <c r="WE420" s="0"/>
      <c r="WF420" s="0"/>
      <c r="WG420" s="0"/>
      <c r="WH420" s="0"/>
      <c r="WI420" s="0"/>
      <c r="WJ420" s="0"/>
      <c r="WK420" s="0"/>
      <c r="WL420" s="0"/>
      <c r="WM420" s="0"/>
      <c r="WN420" s="0"/>
      <c r="WO420" s="0"/>
      <c r="WP420" s="0"/>
      <c r="WQ420" s="0"/>
      <c r="WR420" s="0"/>
      <c r="WS420" s="0"/>
      <c r="WT420" s="0"/>
      <c r="WU420" s="0"/>
      <c r="WV420" s="0"/>
      <c r="WW420" s="0"/>
      <c r="WX420" s="0"/>
      <c r="WY420" s="0"/>
      <c r="WZ420" s="0"/>
      <c r="XA420" s="0"/>
      <c r="XB420" s="0"/>
      <c r="XC420" s="0"/>
      <c r="XD420" s="0"/>
      <c r="XE420" s="0"/>
      <c r="XF420" s="0"/>
      <c r="XG420" s="0"/>
      <c r="XH420" s="0"/>
      <c r="XI420" s="0"/>
      <c r="XJ420" s="0"/>
      <c r="XK420" s="0"/>
      <c r="XL420" s="0"/>
      <c r="XM420" s="0"/>
      <c r="XN420" s="0"/>
      <c r="XO420" s="0"/>
      <c r="XP420" s="0"/>
      <c r="XQ420" s="0"/>
      <c r="XR420" s="0"/>
      <c r="XS420" s="0"/>
      <c r="XT420" s="0"/>
      <c r="XU420" s="0"/>
      <c r="XV420" s="0"/>
      <c r="XW420" s="0"/>
      <c r="XX420" s="0"/>
      <c r="XY420" s="0"/>
      <c r="XZ420" s="0"/>
      <c r="YA420" s="0"/>
      <c r="YB420" s="0"/>
      <c r="YC420" s="0"/>
      <c r="YD420" s="0"/>
      <c r="YE420" s="0"/>
      <c r="YF420" s="0"/>
      <c r="YG420" s="0"/>
      <c r="YH420" s="0"/>
      <c r="YI420" s="0"/>
      <c r="YJ420" s="0"/>
      <c r="YK420" s="0"/>
      <c r="YL420" s="0"/>
      <c r="YM420" s="0"/>
      <c r="YN420" s="0"/>
      <c r="YO420" s="0"/>
      <c r="YP420" s="0"/>
      <c r="YQ420" s="0"/>
      <c r="YR420" s="0"/>
      <c r="YS420" s="0"/>
      <c r="YT420" s="0"/>
      <c r="YU420" s="0"/>
      <c r="YV420" s="0"/>
      <c r="YW420" s="0"/>
      <c r="YX420" s="0"/>
      <c r="YY420" s="0"/>
      <c r="YZ420" s="0"/>
      <c r="ZA420" s="0"/>
      <c r="ZB420" s="0"/>
      <c r="ZC420" s="0"/>
      <c r="ZD420" s="0"/>
      <c r="ZE420" s="0"/>
      <c r="ZF420" s="0"/>
      <c r="ZG420" s="0"/>
      <c r="ZH420" s="0"/>
      <c r="ZI420" s="0"/>
      <c r="ZJ420" s="0"/>
      <c r="ZK420" s="0"/>
      <c r="ZL420" s="0"/>
      <c r="ZM420" s="0"/>
      <c r="ZN420" s="0"/>
      <c r="ZO420" s="0"/>
      <c r="ZP420" s="0"/>
      <c r="ZQ420" s="0"/>
      <c r="ZR420" s="0"/>
      <c r="ZS420" s="0"/>
      <c r="ZT420" s="0"/>
      <c r="ZU420" s="0"/>
      <c r="ZV420" s="0"/>
      <c r="ZW420" s="0"/>
      <c r="ZX420" s="0"/>
      <c r="ZY420" s="0"/>
      <c r="ZZ420" s="0"/>
      <c r="AAA420" s="0"/>
      <c r="AAB420" s="0"/>
      <c r="AAC420" s="0"/>
      <c r="AAD420" s="0"/>
      <c r="AAE420" s="0"/>
      <c r="AAF420" s="0"/>
      <c r="AAG420" s="0"/>
      <c r="AAH420" s="0"/>
      <c r="AAI420" s="0"/>
      <c r="AAJ420" s="0"/>
      <c r="AAK420" s="0"/>
      <c r="AAL420" s="0"/>
      <c r="AAM420" s="0"/>
      <c r="AAN420" s="0"/>
      <c r="AAO420" s="0"/>
      <c r="AAP420" s="0"/>
      <c r="AAQ420" s="0"/>
      <c r="AAR420" s="0"/>
      <c r="AAS420" s="0"/>
      <c r="AAT420" s="0"/>
      <c r="AAU420" s="0"/>
      <c r="AAV420" s="0"/>
      <c r="AAW420" s="0"/>
      <c r="AAX420" s="0"/>
      <c r="AAY420" s="0"/>
      <c r="AAZ420" s="0"/>
      <c r="ABA420" s="0"/>
      <c r="ABB420" s="0"/>
      <c r="ABC420" s="0"/>
      <c r="ABD420" s="0"/>
      <c r="ABE420" s="0"/>
      <c r="ABF420" s="0"/>
      <c r="ABG420" s="0"/>
      <c r="ABH420" s="0"/>
      <c r="ABI420" s="0"/>
      <c r="ABJ420" s="0"/>
      <c r="ABK420" s="0"/>
      <c r="ABL420" s="0"/>
      <c r="ABM420" s="0"/>
      <c r="ABN420" s="0"/>
      <c r="ABO420" s="0"/>
      <c r="ABP420" s="0"/>
      <c r="ABQ420" s="0"/>
      <c r="ABR420" s="0"/>
      <c r="ABS420" s="0"/>
      <c r="ABT420" s="0"/>
      <c r="ABU420" s="0"/>
      <c r="ABV420" s="0"/>
      <c r="ABW420" s="0"/>
      <c r="ABX420" s="0"/>
      <c r="ABY420" s="0"/>
      <c r="ABZ420" s="0"/>
      <c r="ACA420" s="0"/>
      <c r="ACB420" s="0"/>
      <c r="ACC420" s="0"/>
      <c r="ACD420" s="0"/>
      <c r="ACE420" s="0"/>
      <c r="ACF420" s="0"/>
      <c r="ACG420" s="0"/>
      <c r="ACH420" s="0"/>
      <c r="ACI420" s="0"/>
      <c r="ACJ420" s="0"/>
      <c r="ACK420" s="0"/>
      <c r="ACL420" s="0"/>
      <c r="ACM420" s="0"/>
      <c r="ACN420" s="0"/>
      <c r="ACO420" s="0"/>
      <c r="ACP420" s="0"/>
      <c r="ACQ420" s="0"/>
      <c r="ACR420" s="0"/>
      <c r="ACS420" s="0"/>
      <c r="ACT420" s="0"/>
      <c r="ACU420" s="0"/>
      <c r="ACV420" s="0"/>
      <c r="ACW420" s="0"/>
      <c r="ACX420" s="0"/>
      <c r="ACY420" s="0"/>
      <c r="ACZ420" s="0"/>
      <c r="ADA420" s="0"/>
      <c r="ADB420" s="0"/>
      <c r="ADC420" s="0"/>
      <c r="ADD420" s="0"/>
      <c r="ADE420" s="0"/>
      <c r="ADF420" s="0"/>
      <c r="ADG420" s="0"/>
      <c r="ADH420" s="0"/>
      <c r="ADI420" s="0"/>
      <c r="ADJ420" s="0"/>
      <c r="ADK420" s="0"/>
      <c r="ADL420" s="0"/>
      <c r="ADM420" s="0"/>
      <c r="ADN420" s="0"/>
      <c r="ADO420" s="0"/>
      <c r="ADP420" s="0"/>
      <c r="ADQ420" s="0"/>
      <c r="ADR420" s="0"/>
      <c r="ADS420" s="0"/>
      <c r="ADT420" s="0"/>
      <c r="ADU420" s="0"/>
      <c r="ADV420" s="0"/>
      <c r="ADW420" s="0"/>
      <c r="ADX420" s="0"/>
      <c r="ADY420" s="0"/>
      <c r="ADZ420" s="0"/>
      <c r="AEA420" s="0"/>
      <c r="AEB420" s="0"/>
      <c r="AEC420" s="0"/>
    </row>
    <row r="421" customFormat="false" ht="15" hidden="false" customHeight="true" outlineLevel="0" collapsed="false">
      <c r="A421" s="0"/>
      <c r="B421" s="0"/>
      <c r="C421" s="232"/>
      <c r="D421" s="221"/>
      <c r="E421" s="271"/>
      <c r="F421" s="141" t="n">
        <f aca="false">SUM(F398:F420)</f>
        <v>43</v>
      </c>
      <c r="G421" s="141" t="n">
        <f aca="false">SUM(G398:G420)</f>
        <v>48</v>
      </c>
      <c r="H421" s="141" t="n">
        <f aca="false">SUM(H398:H420)</f>
        <v>182</v>
      </c>
      <c r="I421" s="141" t="n">
        <f aca="false">SUM(I398:I420)</f>
        <v>8</v>
      </c>
      <c r="J421" s="141" t="n">
        <f aca="false">SUM(J398:J420)</f>
        <v>7</v>
      </c>
      <c r="K421" s="6" t="n">
        <f aca="false">SUM(K398:K420)</f>
        <v>288</v>
      </c>
      <c r="L421" s="269"/>
      <c r="M421" s="270"/>
      <c r="N421" s="8"/>
      <c r="O421" s="9"/>
      <c r="P421" s="10"/>
      <c r="Q421" s="289"/>
      <c r="R421" s="182"/>
      <c r="S421" s="264"/>
      <c r="T421" s="265"/>
      <c r="U421" s="264"/>
      <c r="V421" s="264"/>
      <c r="W421" s="264"/>
      <c r="X421" s="264"/>
      <c r="Y421" s="264"/>
      <c r="Z421" s="264"/>
      <c r="AA421" s="264"/>
      <c r="AB421" s="266"/>
      <c r="AC421" s="0"/>
      <c r="AD421" s="0"/>
      <c r="AE421" s="0"/>
      <c r="AF421" s="0"/>
      <c r="AG421" s="0"/>
      <c r="AH421" s="0"/>
      <c r="AI421" s="0"/>
      <c r="AJ421" s="0"/>
      <c r="AK421" s="0"/>
      <c r="AL421" s="0"/>
      <c r="AM421" s="0"/>
      <c r="AN421" s="0"/>
      <c r="AO421" s="0"/>
      <c r="AP421" s="0"/>
      <c r="AQ421" s="0"/>
      <c r="AR421" s="0"/>
      <c r="AS421" s="0"/>
      <c r="AT421" s="0"/>
      <c r="AU421" s="0"/>
      <c r="AV421" s="0"/>
      <c r="AW421" s="0"/>
      <c r="AX421" s="0"/>
      <c r="AY421" s="0"/>
      <c r="AZ421" s="0"/>
      <c r="BA421" s="0"/>
      <c r="BB421" s="0"/>
      <c r="BC421" s="0"/>
      <c r="BD421" s="0"/>
      <c r="BE421" s="0"/>
      <c r="BF421" s="0"/>
      <c r="BG421" s="0"/>
      <c r="BH421" s="0"/>
      <c r="BI421" s="0"/>
      <c r="BJ421" s="0"/>
      <c r="BK421" s="0"/>
      <c r="BL421" s="0"/>
      <c r="BM421" s="0"/>
      <c r="BN421" s="0"/>
      <c r="BO421" s="0"/>
      <c r="BP421" s="0"/>
      <c r="BQ421" s="0"/>
      <c r="BR421" s="0"/>
      <c r="BS421" s="0"/>
      <c r="BT421" s="0"/>
      <c r="BU421" s="0"/>
      <c r="BV421" s="0"/>
      <c r="BW421" s="0"/>
      <c r="BX421" s="0"/>
      <c r="BY421" s="0"/>
      <c r="BZ421" s="0"/>
      <c r="CA421" s="0"/>
      <c r="CB421" s="0"/>
      <c r="CC421" s="0"/>
      <c r="CD421" s="0"/>
      <c r="CE421" s="0"/>
      <c r="CF421" s="0"/>
      <c r="CG421" s="0"/>
      <c r="CH421" s="0"/>
      <c r="CI421" s="0"/>
      <c r="CJ421" s="0"/>
      <c r="CK421" s="0"/>
      <c r="CL421" s="0"/>
      <c r="CM421" s="0"/>
      <c r="CN421" s="0"/>
      <c r="CO421" s="0"/>
      <c r="CP421" s="0"/>
      <c r="CQ421" s="0"/>
      <c r="CR421" s="0"/>
      <c r="CS421" s="0"/>
      <c r="CT421" s="0"/>
      <c r="CU421" s="0"/>
      <c r="CV421" s="0"/>
      <c r="CW421" s="0"/>
      <c r="CX421" s="0"/>
      <c r="CY421" s="0"/>
      <c r="CZ421" s="0"/>
      <c r="DA421" s="0"/>
      <c r="DB421" s="0"/>
      <c r="DC421" s="0"/>
      <c r="DD421" s="0"/>
      <c r="DE421" s="0"/>
      <c r="DF421" s="0"/>
      <c r="DG421" s="0"/>
      <c r="DH421" s="0"/>
      <c r="DI421" s="0"/>
      <c r="DJ421" s="0"/>
      <c r="DK421" s="0"/>
      <c r="DL421" s="0"/>
      <c r="DM421" s="0"/>
      <c r="DN421" s="0"/>
      <c r="DO421" s="0"/>
      <c r="DP421" s="0"/>
      <c r="DQ421" s="0"/>
      <c r="DR421" s="0"/>
      <c r="DS421" s="0"/>
      <c r="DT421" s="0"/>
      <c r="DU421" s="0"/>
      <c r="DV421" s="0"/>
      <c r="DW421" s="0"/>
      <c r="DX421" s="0"/>
      <c r="DY421" s="0"/>
      <c r="DZ421" s="0"/>
      <c r="EA421" s="0"/>
      <c r="EB421" s="0"/>
      <c r="EC421" s="0"/>
      <c r="ED421" s="0"/>
      <c r="EE421" s="0"/>
      <c r="EF421" s="0"/>
      <c r="EG421" s="0"/>
      <c r="EH421" s="0"/>
      <c r="EI421" s="0"/>
      <c r="EJ421" s="0"/>
      <c r="EK421" s="0"/>
      <c r="EL421" s="0"/>
      <c r="EM421" s="0"/>
      <c r="EN421" s="0"/>
      <c r="EO421" s="0"/>
      <c r="EP421" s="0"/>
      <c r="EQ421" s="0"/>
      <c r="ER421" s="0"/>
      <c r="ES421" s="0"/>
      <c r="ET421" s="0"/>
      <c r="EU421" s="0"/>
      <c r="EV421" s="0"/>
      <c r="EW421" s="0"/>
      <c r="EX421" s="0"/>
      <c r="EY421" s="0"/>
      <c r="EZ421" s="0"/>
      <c r="FA421" s="0"/>
      <c r="FB421" s="0"/>
      <c r="FC421" s="0"/>
      <c r="FD421" s="0"/>
      <c r="FE421" s="0"/>
      <c r="FF421" s="0"/>
      <c r="FG421" s="0"/>
      <c r="FH421" s="0"/>
      <c r="FI421" s="0"/>
      <c r="FJ421" s="0"/>
      <c r="FK421" s="0"/>
      <c r="FL421" s="0"/>
      <c r="FM421" s="0"/>
      <c r="FN421" s="0"/>
      <c r="FO421" s="0"/>
      <c r="FP421" s="0"/>
      <c r="FQ421" s="0"/>
      <c r="FR421" s="0"/>
      <c r="FS421" s="0"/>
      <c r="FT421" s="0"/>
      <c r="FU421" s="0"/>
      <c r="FV421" s="0"/>
      <c r="FW421" s="0"/>
      <c r="FX421" s="0"/>
      <c r="FY421" s="0"/>
      <c r="FZ421" s="0"/>
      <c r="GA421" s="0"/>
      <c r="GB421" s="0"/>
      <c r="GC421" s="0"/>
      <c r="GD421" s="0"/>
      <c r="GE421" s="0"/>
      <c r="GF421" s="0"/>
      <c r="GG421" s="0"/>
      <c r="GH421" s="0"/>
      <c r="GI421" s="0"/>
      <c r="GJ421" s="0"/>
      <c r="GK421" s="0"/>
      <c r="GL421" s="0"/>
      <c r="GM421" s="0"/>
      <c r="GN421" s="0"/>
      <c r="GO421" s="0"/>
      <c r="GP421" s="0"/>
      <c r="GQ421" s="0"/>
      <c r="GR421" s="0"/>
      <c r="GS421" s="0"/>
      <c r="GT421" s="0"/>
      <c r="GU421" s="0"/>
      <c r="GV421" s="0"/>
      <c r="GW421" s="0"/>
      <c r="GX421" s="0"/>
      <c r="GY421" s="0"/>
      <c r="GZ421" s="0"/>
      <c r="HA421" s="0"/>
      <c r="HB421" s="0"/>
      <c r="HC421" s="0"/>
      <c r="HD421" s="0"/>
      <c r="HE421" s="0"/>
      <c r="HF421" s="0"/>
      <c r="HG421" s="0"/>
      <c r="HH421" s="0"/>
      <c r="HI421" s="0"/>
      <c r="HJ421" s="0"/>
      <c r="HK421" s="0"/>
      <c r="HL421" s="0"/>
      <c r="HM421" s="0"/>
      <c r="HN421" s="0"/>
      <c r="HO421" s="0"/>
      <c r="HP421" s="0"/>
      <c r="HQ421" s="0"/>
      <c r="HR421" s="0"/>
      <c r="HS421" s="0"/>
      <c r="HT421" s="0"/>
      <c r="HU421" s="0"/>
      <c r="HV421" s="0"/>
      <c r="HW421" s="0"/>
      <c r="HX421" s="0"/>
      <c r="HY421" s="0"/>
      <c r="HZ421" s="0"/>
      <c r="IA421" s="0"/>
      <c r="IB421" s="0"/>
      <c r="IC421" s="0"/>
      <c r="ID421" s="0"/>
      <c r="IE421" s="0"/>
      <c r="IF421" s="0"/>
      <c r="IG421" s="0"/>
      <c r="IH421" s="0"/>
      <c r="II421" s="0"/>
      <c r="IJ421" s="0"/>
      <c r="IK421" s="0"/>
      <c r="IL421" s="0"/>
      <c r="IM421" s="0"/>
      <c r="IN421" s="0"/>
      <c r="IO421" s="0"/>
      <c r="IP421" s="0"/>
      <c r="IQ421" s="0"/>
      <c r="IR421" s="0"/>
      <c r="IS421" s="0"/>
      <c r="IT421" s="0"/>
      <c r="IU421" s="0"/>
      <c r="IV421" s="0"/>
      <c r="IW421" s="0"/>
      <c r="IX421" s="0"/>
      <c r="IY421" s="0"/>
      <c r="IZ421" s="0"/>
      <c r="JA421" s="0"/>
      <c r="JB421" s="0"/>
      <c r="JC421" s="0"/>
      <c r="JD421" s="0"/>
      <c r="JE421" s="0"/>
      <c r="JF421" s="0"/>
      <c r="JG421" s="0"/>
      <c r="JH421" s="0"/>
      <c r="JI421" s="0"/>
      <c r="JJ421" s="0"/>
      <c r="JK421" s="0"/>
      <c r="JL421" s="0"/>
      <c r="JM421" s="0"/>
      <c r="JN421" s="0"/>
      <c r="JO421" s="0"/>
      <c r="JP421" s="0"/>
      <c r="JQ421" s="0"/>
      <c r="JR421" s="0"/>
      <c r="JS421" s="0"/>
      <c r="JT421" s="0"/>
      <c r="JU421" s="0"/>
      <c r="JV421" s="0"/>
      <c r="JW421" s="0"/>
      <c r="JX421" s="0"/>
      <c r="JY421" s="0"/>
      <c r="JZ421" s="0"/>
      <c r="KA421" s="0"/>
      <c r="KB421" s="0"/>
      <c r="KC421" s="0"/>
      <c r="KD421" s="0"/>
      <c r="KE421" s="0"/>
      <c r="KF421" s="0"/>
      <c r="KG421" s="0"/>
      <c r="KH421" s="0"/>
      <c r="KI421" s="0"/>
      <c r="KJ421" s="0"/>
      <c r="KK421" s="0"/>
      <c r="KL421" s="0"/>
      <c r="KM421" s="0"/>
      <c r="KN421" s="0"/>
      <c r="KO421" s="0"/>
      <c r="KP421" s="0"/>
      <c r="KQ421" s="0"/>
      <c r="KR421" s="0"/>
      <c r="KS421" s="0"/>
      <c r="KT421" s="0"/>
      <c r="KU421" s="0"/>
      <c r="KV421" s="0"/>
      <c r="KW421" s="0"/>
      <c r="KX421" s="0"/>
      <c r="KY421" s="0"/>
      <c r="KZ421" s="0"/>
      <c r="LA421" s="0"/>
      <c r="LB421" s="0"/>
      <c r="LC421" s="0"/>
      <c r="LD421" s="0"/>
      <c r="LE421" s="0"/>
      <c r="LF421" s="0"/>
      <c r="LG421" s="0"/>
      <c r="LH421" s="0"/>
      <c r="LI421" s="0"/>
      <c r="LJ421" s="0"/>
      <c r="LK421" s="0"/>
      <c r="LL421" s="0"/>
      <c r="LM421" s="0"/>
      <c r="LN421" s="0"/>
      <c r="LO421" s="0"/>
      <c r="LP421" s="0"/>
      <c r="LQ421" s="0"/>
      <c r="LR421" s="0"/>
      <c r="LS421" s="0"/>
      <c r="LT421" s="0"/>
      <c r="LU421" s="0"/>
      <c r="LV421" s="0"/>
      <c r="LW421" s="0"/>
      <c r="LX421" s="0"/>
      <c r="LY421" s="0"/>
      <c r="LZ421" s="0"/>
      <c r="MA421" s="0"/>
      <c r="MB421" s="0"/>
      <c r="MC421" s="0"/>
      <c r="MD421" s="0"/>
      <c r="ME421" s="0"/>
      <c r="MF421" s="0"/>
      <c r="MG421" s="0"/>
      <c r="MH421" s="0"/>
      <c r="MI421" s="0"/>
      <c r="MJ421" s="0"/>
      <c r="MK421" s="0"/>
      <c r="ML421" s="0"/>
      <c r="MM421" s="0"/>
      <c r="MN421" s="0"/>
      <c r="MO421" s="0"/>
      <c r="MP421" s="0"/>
      <c r="MQ421" s="0"/>
      <c r="MR421" s="0"/>
      <c r="MS421" s="0"/>
      <c r="MT421" s="0"/>
      <c r="MU421" s="0"/>
      <c r="MV421" s="0"/>
      <c r="MW421" s="0"/>
      <c r="MX421" s="0"/>
      <c r="MY421" s="0"/>
      <c r="MZ421" s="0"/>
      <c r="NA421" s="0"/>
      <c r="NB421" s="0"/>
      <c r="NC421" s="0"/>
      <c r="ND421" s="0"/>
      <c r="NE421" s="0"/>
      <c r="NF421" s="0"/>
      <c r="NG421" s="0"/>
      <c r="NH421" s="0"/>
      <c r="NI421" s="0"/>
      <c r="NJ421" s="0"/>
      <c r="NK421" s="0"/>
      <c r="NL421" s="0"/>
      <c r="NM421" s="0"/>
      <c r="NN421" s="0"/>
      <c r="NO421" s="0"/>
      <c r="NP421" s="0"/>
      <c r="NQ421" s="0"/>
      <c r="NR421" s="0"/>
      <c r="NS421" s="0"/>
      <c r="NT421" s="0"/>
      <c r="NU421" s="0"/>
      <c r="NV421" s="0"/>
      <c r="NW421" s="0"/>
      <c r="NX421" s="0"/>
      <c r="NY421" s="0"/>
      <c r="NZ421" s="0"/>
      <c r="OA421" s="0"/>
      <c r="OB421" s="0"/>
      <c r="OC421" s="0"/>
      <c r="OD421" s="0"/>
      <c r="OE421" s="0"/>
      <c r="OF421" s="0"/>
      <c r="OG421" s="0"/>
      <c r="OH421" s="0"/>
      <c r="OI421" s="0"/>
      <c r="OJ421" s="0"/>
      <c r="OK421" s="0"/>
      <c r="OL421" s="0"/>
      <c r="OM421" s="0"/>
      <c r="ON421" s="0"/>
      <c r="OO421" s="0"/>
      <c r="OP421" s="0"/>
      <c r="OQ421" s="0"/>
      <c r="OR421" s="0"/>
      <c r="OS421" s="0"/>
      <c r="OT421" s="0"/>
      <c r="OU421" s="0"/>
      <c r="OV421" s="0"/>
      <c r="OW421" s="0"/>
      <c r="OX421" s="0"/>
      <c r="OY421" s="0"/>
      <c r="OZ421" s="0"/>
      <c r="PA421" s="0"/>
      <c r="PB421" s="0"/>
      <c r="PC421" s="0"/>
      <c r="PD421" s="0"/>
      <c r="PE421" s="0"/>
      <c r="PF421" s="0"/>
      <c r="PG421" s="0"/>
      <c r="PH421" s="0"/>
      <c r="PI421" s="0"/>
      <c r="PJ421" s="0"/>
      <c r="PK421" s="0"/>
      <c r="PL421" s="0"/>
      <c r="PM421" s="0"/>
      <c r="PN421" s="0"/>
      <c r="PO421" s="0"/>
      <c r="PP421" s="0"/>
      <c r="PQ421" s="0"/>
      <c r="PR421" s="0"/>
      <c r="PS421" s="0"/>
      <c r="PT421" s="0"/>
      <c r="PU421" s="0"/>
      <c r="PV421" s="0"/>
      <c r="PW421" s="0"/>
      <c r="PX421" s="0"/>
      <c r="PY421" s="0"/>
      <c r="PZ421" s="0"/>
      <c r="QA421" s="0"/>
      <c r="QB421" s="0"/>
      <c r="QC421" s="0"/>
      <c r="QD421" s="0"/>
      <c r="QE421" s="0"/>
      <c r="QF421" s="0"/>
      <c r="QG421" s="0"/>
      <c r="QH421" s="0"/>
      <c r="QI421" s="0"/>
      <c r="QJ421" s="0"/>
      <c r="QK421" s="0"/>
      <c r="QL421" s="0"/>
      <c r="QM421" s="0"/>
      <c r="QN421" s="0"/>
      <c r="QO421" s="0"/>
      <c r="QP421" s="0"/>
      <c r="QQ421" s="0"/>
      <c r="QR421" s="0"/>
      <c r="QS421" s="0"/>
      <c r="QT421" s="0"/>
      <c r="QU421" s="0"/>
      <c r="QV421" s="0"/>
      <c r="QW421" s="0"/>
      <c r="QX421" s="0"/>
      <c r="QY421" s="0"/>
      <c r="QZ421" s="0"/>
      <c r="RA421" s="0"/>
      <c r="RB421" s="0"/>
      <c r="RC421" s="0"/>
      <c r="RD421" s="0"/>
      <c r="RE421" s="0"/>
      <c r="RF421" s="0"/>
      <c r="RG421" s="0"/>
      <c r="RH421" s="0"/>
      <c r="RI421" s="0"/>
      <c r="RJ421" s="0"/>
      <c r="RK421" s="0"/>
      <c r="RL421" s="0"/>
      <c r="RM421" s="0"/>
      <c r="RN421" s="0"/>
      <c r="RO421" s="0"/>
      <c r="RP421" s="0"/>
      <c r="RQ421" s="0"/>
      <c r="RR421" s="0"/>
      <c r="RS421" s="0"/>
      <c r="RT421" s="0"/>
      <c r="RU421" s="0"/>
      <c r="RV421" s="0"/>
      <c r="RW421" s="0"/>
      <c r="RX421" s="0"/>
      <c r="RY421" s="0"/>
      <c r="RZ421" s="0"/>
      <c r="SA421" s="0"/>
      <c r="SB421" s="0"/>
      <c r="SC421" s="0"/>
      <c r="SD421" s="0"/>
      <c r="SE421" s="0"/>
      <c r="SF421" s="0"/>
      <c r="SG421" s="0"/>
      <c r="SH421" s="0"/>
      <c r="SI421" s="0"/>
      <c r="SJ421" s="0"/>
      <c r="SK421" s="0"/>
      <c r="SL421" s="0"/>
      <c r="SM421" s="0"/>
      <c r="SN421" s="0"/>
      <c r="SO421" s="0"/>
      <c r="SP421" s="0"/>
      <c r="SQ421" s="0"/>
      <c r="SR421" s="0"/>
      <c r="SS421" s="0"/>
      <c r="ST421" s="0"/>
      <c r="SU421" s="0"/>
      <c r="SV421" s="0"/>
      <c r="SW421" s="0"/>
      <c r="SX421" s="0"/>
      <c r="SY421" s="0"/>
      <c r="SZ421" s="0"/>
      <c r="TA421" s="0"/>
      <c r="TB421" s="0"/>
      <c r="TC421" s="0"/>
      <c r="TD421" s="0"/>
      <c r="TE421" s="0"/>
      <c r="TF421" s="0"/>
      <c r="TG421" s="0"/>
      <c r="TH421" s="0"/>
      <c r="TI421" s="0"/>
      <c r="TJ421" s="0"/>
      <c r="TK421" s="0"/>
      <c r="TL421" s="0"/>
      <c r="TM421" s="0"/>
      <c r="TN421" s="0"/>
      <c r="TO421" s="0"/>
      <c r="TP421" s="0"/>
      <c r="TQ421" s="0"/>
      <c r="TR421" s="0"/>
      <c r="TS421" s="0"/>
      <c r="TT421" s="0"/>
      <c r="TU421" s="0"/>
      <c r="TV421" s="0"/>
      <c r="TW421" s="0"/>
      <c r="TX421" s="0"/>
      <c r="TY421" s="0"/>
      <c r="TZ421" s="0"/>
      <c r="UA421" s="0"/>
      <c r="UB421" s="0"/>
      <c r="UC421" s="0"/>
      <c r="UD421" s="0"/>
      <c r="UE421" s="0"/>
      <c r="UF421" s="0"/>
      <c r="UG421" s="0"/>
      <c r="UH421" s="0"/>
      <c r="UI421" s="0"/>
      <c r="UJ421" s="0"/>
      <c r="UK421" s="0"/>
      <c r="UL421" s="0"/>
      <c r="UM421" s="0"/>
      <c r="UN421" s="0"/>
      <c r="UO421" s="0"/>
      <c r="UP421" s="0"/>
      <c r="UQ421" s="0"/>
      <c r="UR421" s="0"/>
      <c r="US421" s="0"/>
      <c r="UT421" s="0"/>
      <c r="UU421" s="0"/>
      <c r="UV421" s="0"/>
      <c r="UW421" s="0"/>
      <c r="UX421" s="0"/>
      <c r="UY421" s="0"/>
      <c r="UZ421" s="0"/>
      <c r="VA421" s="0"/>
      <c r="VB421" s="0"/>
      <c r="VC421" s="0"/>
      <c r="VD421" s="0"/>
      <c r="VE421" s="0"/>
      <c r="VF421" s="0"/>
      <c r="VG421" s="0"/>
      <c r="VH421" s="0"/>
      <c r="VI421" s="0"/>
      <c r="VJ421" s="0"/>
      <c r="VK421" s="0"/>
      <c r="VL421" s="0"/>
      <c r="VM421" s="0"/>
      <c r="VN421" s="0"/>
      <c r="VO421" s="0"/>
      <c r="VP421" s="0"/>
      <c r="VQ421" s="0"/>
      <c r="VR421" s="0"/>
      <c r="VS421" s="0"/>
      <c r="VT421" s="0"/>
      <c r="VU421" s="0"/>
      <c r="VV421" s="0"/>
      <c r="VW421" s="0"/>
      <c r="VX421" s="0"/>
      <c r="VY421" s="0"/>
      <c r="VZ421" s="0"/>
      <c r="WA421" s="0"/>
      <c r="WB421" s="0"/>
      <c r="WC421" s="0"/>
      <c r="WD421" s="0"/>
      <c r="WE421" s="0"/>
      <c r="WF421" s="0"/>
      <c r="WG421" s="0"/>
      <c r="WH421" s="0"/>
      <c r="WI421" s="0"/>
      <c r="WJ421" s="0"/>
      <c r="WK421" s="0"/>
      <c r="WL421" s="0"/>
      <c r="WM421" s="0"/>
      <c r="WN421" s="0"/>
      <c r="WO421" s="0"/>
      <c r="WP421" s="0"/>
      <c r="WQ421" s="0"/>
      <c r="WR421" s="0"/>
      <c r="WS421" s="0"/>
      <c r="WT421" s="0"/>
      <c r="WU421" s="0"/>
      <c r="WV421" s="0"/>
      <c r="WW421" s="0"/>
      <c r="WX421" s="0"/>
      <c r="WY421" s="0"/>
      <c r="WZ421" s="0"/>
      <c r="XA421" s="0"/>
      <c r="XB421" s="0"/>
      <c r="XC421" s="0"/>
      <c r="XD421" s="0"/>
      <c r="XE421" s="0"/>
      <c r="XF421" s="0"/>
      <c r="XG421" s="0"/>
      <c r="XH421" s="0"/>
      <c r="XI421" s="0"/>
      <c r="XJ421" s="0"/>
      <c r="XK421" s="0"/>
      <c r="XL421" s="0"/>
      <c r="XM421" s="0"/>
      <c r="XN421" s="0"/>
      <c r="XO421" s="0"/>
      <c r="XP421" s="0"/>
      <c r="XQ421" s="0"/>
      <c r="XR421" s="0"/>
      <c r="XS421" s="0"/>
      <c r="XT421" s="0"/>
      <c r="XU421" s="0"/>
      <c r="XV421" s="0"/>
      <c r="XW421" s="0"/>
      <c r="XX421" s="0"/>
      <c r="XY421" s="0"/>
      <c r="XZ421" s="0"/>
      <c r="YA421" s="0"/>
      <c r="YB421" s="0"/>
      <c r="YC421" s="0"/>
      <c r="YD421" s="0"/>
      <c r="YE421" s="0"/>
      <c r="YF421" s="0"/>
      <c r="YG421" s="0"/>
      <c r="YH421" s="0"/>
      <c r="YI421" s="0"/>
      <c r="YJ421" s="0"/>
      <c r="YK421" s="0"/>
      <c r="YL421" s="0"/>
      <c r="YM421" s="0"/>
      <c r="YN421" s="0"/>
      <c r="YO421" s="0"/>
      <c r="YP421" s="0"/>
      <c r="YQ421" s="0"/>
      <c r="YR421" s="0"/>
      <c r="YS421" s="0"/>
      <c r="YT421" s="0"/>
      <c r="YU421" s="0"/>
      <c r="YV421" s="0"/>
      <c r="YW421" s="0"/>
      <c r="YX421" s="0"/>
      <c r="YY421" s="0"/>
      <c r="YZ421" s="0"/>
      <c r="ZA421" s="0"/>
      <c r="ZB421" s="0"/>
      <c r="ZC421" s="0"/>
      <c r="ZD421" s="0"/>
      <c r="ZE421" s="0"/>
      <c r="ZF421" s="0"/>
      <c r="ZG421" s="0"/>
      <c r="ZH421" s="0"/>
      <c r="ZI421" s="0"/>
      <c r="ZJ421" s="0"/>
      <c r="ZK421" s="0"/>
      <c r="ZL421" s="0"/>
      <c r="ZM421" s="0"/>
      <c r="ZN421" s="0"/>
      <c r="ZO421" s="0"/>
      <c r="ZP421" s="0"/>
      <c r="ZQ421" s="0"/>
      <c r="ZR421" s="0"/>
      <c r="ZS421" s="0"/>
      <c r="ZT421" s="0"/>
      <c r="ZU421" s="0"/>
      <c r="ZV421" s="0"/>
      <c r="ZW421" s="0"/>
      <c r="ZX421" s="0"/>
      <c r="ZY421" s="0"/>
      <c r="ZZ421" s="0"/>
      <c r="AAA421" s="0"/>
      <c r="AAB421" s="0"/>
      <c r="AAC421" s="0"/>
      <c r="AAD421" s="0"/>
      <c r="AAE421" s="0"/>
      <c r="AAF421" s="0"/>
      <c r="AAG421" s="0"/>
      <c r="AAH421" s="0"/>
      <c r="AAI421" s="0"/>
      <c r="AAJ421" s="0"/>
      <c r="AAK421" s="0"/>
      <c r="AAL421" s="0"/>
      <c r="AAM421" s="0"/>
      <c r="AAN421" s="0"/>
      <c r="AAO421" s="0"/>
      <c r="AAP421" s="0"/>
      <c r="AAQ421" s="0"/>
      <c r="AAR421" s="0"/>
      <c r="AAS421" s="0"/>
      <c r="AAT421" s="0"/>
      <c r="AAU421" s="0"/>
      <c r="AAV421" s="0"/>
      <c r="AAW421" s="0"/>
      <c r="AAX421" s="0"/>
      <c r="AAY421" s="0"/>
      <c r="AAZ421" s="0"/>
      <c r="ABA421" s="0"/>
      <c r="ABB421" s="0"/>
      <c r="ABC421" s="0"/>
      <c r="ABD421" s="0"/>
      <c r="ABE421" s="0"/>
      <c r="ABF421" s="0"/>
      <c r="ABG421" s="0"/>
      <c r="ABH421" s="0"/>
      <c r="ABI421" s="0"/>
      <c r="ABJ421" s="0"/>
      <c r="ABK421" s="0"/>
      <c r="ABL421" s="0"/>
      <c r="ABM421" s="0"/>
      <c r="ABN421" s="0"/>
      <c r="ABO421" s="0"/>
      <c r="ABP421" s="0"/>
      <c r="ABQ421" s="0"/>
      <c r="ABR421" s="0"/>
      <c r="ABS421" s="0"/>
      <c r="ABT421" s="0"/>
      <c r="ABU421" s="0"/>
      <c r="ABV421" s="0"/>
      <c r="ABW421" s="0"/>
      <c r="ABX421" s="0"/>
      <c r="ABY421" s="0"/>
      <c r="ABZ421" s="0"/>
      <c r="ACA421" s="0"/>
      <c r="ACB421" s="0"/>
      <c r="ACC421" s="0"/>
      <c r="ACD421" s="0"/>
      <c r="ACE421" s="0"/>
      <c r="ACF421" s="0"/>
      <c r="ACG421" s="0"/>
      <c r="ACH421" s="0"/>
      <c r="ACI421" s="0"/>
      <c r="ACJ421" s="0"/>
      <c r="ACK421" s="0"/>
      <c r="ACL421" s="0"/>
      <c r="ACM421" s="0"/>
      <c r="ACN421" s="0"/>
      <c r="ACO421" s="0"/>
      <c r="ACP421" s="0"/>
      <c r="ACQ421" s="0"/>
      <c r="ACR421" s="0"/>
      <c r="ACS421" s="0"/>
      <c r="ACT421" s="0"/>
      <c r="ACU421" s="0"/>
      <c r="ACV421" s="0"/>
      <c r="ACW421" s="0"/>
      <c r="ACX421" s="0"/>
      <c r="ACY421" s="0"/>
      <c r="ACZ421" s="0"/>
      <c r="ADA421" s="0"/>
      <c r="ADB421" s="0"/>
      <c r="ADC421" s="0"/>
      <c r="ADD421" s="0"/>
      <c r="ADE421" s="0"/>
      <c r="ADF421" s="0"/>
      <c r="ADG421" s="0"/>
      <c r="ADH421" s="0"/>
      <c r="ADI421" s="0"/>
      <c r="ADJ421" s="0"/>
      <c r="ADK421" s="0"/>
      <c r="ADL421" s="0"/>
      <c r="ADM421" s="0"/>
      <c r="ADN421" s="0"/>
      <c r="ADO421" s="0"/>
      <c r="ADP421" s="0"/>
      <c r="ADQ421" s="0"/>
      <c r="ADR421" s="0"/>
      <c r="ADS421" s="0"/>
      <c r="ADT421" s="0"/>
      <c r="ADU421" s="0"/>
      <c r="ADV421" s="0"/>
      <c r="ADW421" s="0"/>
      <c r="ADX421" s="0"/>
      <c r="ADY421" s="0"/>
      <c r="ADZ421" s="0"/>
      <c r="AEA421" s="0"/>
      <c r="AEB421" s="0"/>
      <c r="AEC421" s="0"/>
    </row>
    <row r="422" customFormat="false" ht="15" hidden="false" customHeight="true" outlineLevel="0" collapsed="false">
      <c r="A422" s="0"/>
      <c r="B422" s="0"/>
      <c r="C422" s="232"/>
      <c r="D422" s="221"/>
      <c r="E422" s="279"/>
      <c r="F422" s="279"/>
      <c r="G422" s="279"/>
      <c r="H422" s="279"/>
      <c r="I422" s="279"/>
      <c r="J422" s="280"/>
      <c r="K422" s="281"/>
      <c r="L422" s="280"/>
      <c r="M422" s="279"/>
      <c r="N422" s="279"/>
      <c r="O422" s="279"/>
      <c r="P422" s="279"/>
      <c r="Q422" s="279"/>
      <c r="R422" s="182"/>
      <c r="S422" s="264"/>
      <c r="T422" s="265"/>
      <c r="U422" s="264"/>
      <c r="V422" s="264"/>
      <c r="W422" s="264"/>
      <c r="X422" s="264"/>
      <c r="Y422" s="264"/>
      <c r="Z422" s="264"/>
      <c r="AA422" s="264"/>
      <c r="AB422" s="266"/>
      <c r="AC422" s="0"/>
      <c r="AD422" s="0"/>
      <c r="AE422" s="0"/>
      <c r="AF422" s="0"/>
      <c r="AG422" s="0"/>
      <c r="AH422" s="0"/>
      <c r="AI422" s="0"/>
      <c r="AJ422" s="0"/>
      <c r="AK422" s="0"/>
      <c r="AL422" s="0"/>
      <c r="AM422" s="0"/>
      <c r="AN422" s="0"/>
      <c r="AO422" s="0"/>
      <c r="AP422" s="0"/>
      <c r="AQ422" s="0"/>
      <c r="AR422" s="0"/>
      <c r="AS422" s="0"/>
      <c r="AT422" s="0"/>
      <c r="AU422" s="0"/>
      <c r="AV422" s="0"/>
      <c r="AW422" s="0"/>
      <c r="AX422" s="0"/>
      <c r="AY422" s="0"/>
      <c r="AZ422" s="0"/>
      <c r="BA422" s="0"/>
      <c r="BB422" s="0"/>
      <c r="BC422" s="0"/>
      <c r="BD422" s="0"/>
      <c r="BE422" s="0"/>
      <c r="BF422" s="0"/>
      <c r="BG422" s="0"/>
      <c r="BH422" s="0"/>
      <c r="BI422" s="0"/>
      <c r="BJ422" s="0"/>
      <c r="BK422" s="0"/>
      <c r="BL422" s="0"/>
      <c r="BM422" s="0"/>
      <c r="BN422" s="0"/>
      <c r="BO422" s="0"/>
      <c r="BP422" s="0"/>
      <c r="BQ422" s="0"/>
      <c r="BR422" s="0"/>
      <c r="BS422" s="0"/>
      <c r="BT422" s="0"/>
      <c r="BU422" s="0"/>
      <c r="BV422" s="0"/>
      <c r="BW422" s="0"/>
      <c r="BX422" s="0"/>
      <c r="BY422" s="0"/>
      <c r="BZ422" s="0"/>
      <c r="CA422" s="0"/>
      <c r="CB422" s="0"/>
      <c r="CC422" s="0"/>
      <c r="CD422" s="0"/>
      <c r="CE422" s="0"/>
      <c r="CF422" s="0"/>
      <c r="CG422" s="0"/>
      <c r="CH422" s="0"/>
      <c r="CI422" s="0"/>
      <c r="CJ422" s="0"/>
      <c r="CK422" s="0"/>
      <c r="CL422" s="0"/>
      <c r="CM422" s="0"/>
      <c r="CN422" s="0"/>
      <c r="CO422" s="0"/>
      <c r="CP422" s="0"/>
      <c r="CQ422" s="0"/>
      <c r="CR422" s="0"/>
      <c r="CS422" s="0"/>
      <c r="CT422" s="0"/>
      <c r="CU422" s="0"/>
      <c r="CV422" s="0"/>
      <c r="CW422" s="0"/>
      <c r="CX422" s="0"/>
      <c r="CY422" s="0"/>
      <c r="CZ422" s="0"/>
      <c r="DA422" s="0"/>
      <c r="DB422" s="0"/>
      <c r="DC422" s="0"/>
      <c r="DD422" s="0"/>
      <c r="DE422" s="0"/>
      <c r="DF422" s="0"/>
      <c r="DG422" s="0"/>
      <c r="DH422" s="0"/>
      <c r="DI422" s="0"/>
      <c r="DJ422" s="0"/>
      <c r="DK422" s="0"/>
      <c r="DL422" s="0"/>
      <c r="DM422" s="0"/>
      <c r="DN422" s="0"/>
      <c r="DO422" s="0"/>
      <c r="DP422" s="0"/>
      <c r="DQ422" s="0"/>
      <c r="DR422" s="0"/>
      <c r="DS422" s="0"/>
      <c r="DT422" s="0"/>
      <c r="DU422" s="0"/>
      <c r="DV422" s="0"/>
      <c r="DW422" s="0"/>
      <c r="DX422" s="0"/>
      <c r="DY422" s="0"/>
      <c r="DZ422" s="0"/>
      <c r="EA422" s="0"/>
      <c r="EB422" s="0"/>
      <c r="EC422" s="0"/>
      <c r="ED422" s="0"/>
      <c r="EE422" s="0"/>
      <c r="EF422" s="0"/>
      <c r="EG422" s="0"/>
      <c r="EH422" s="0"/>
      <c r="EI422" s="0"/>
      <c r="EJ422" s="0"/>
      <c r="EK422" s="0"/>
      <c r="EL422" s="0"/>
      <c r="EM422" s="0"/>
      <c r="EN422" s="0"/>
      <c r="EO422" s="0"/>
      <c r="EP422" s="0"/>
      <c r="EQ422" s="0"/>
      <c r="ER422" s="0"/>
      <c r="ES422" s="0"/>
      <c r="ET422" s="0"/>
      <c r="EU422" s="0"/>
      <c r="EV422" s="0"/>
      <c r="EW422" s="0"/>
      <c r="EX422" s="0"/>
      <c r="EY422" s="0"/>
      <c r="EZ422" s="0"/>
      <c r="FA422" s="0"/>
      <c r="FB422" s="0"/>
      <c r="FC422" s="0"/>
      <c r="FD422" s="0"/>
      <c r="FE422" s="0"/>
      <c r="FF422" s="0"/>
      <c r="FG422" s="0"/>
      <c r="FH422" s="0"/>
      <c r="FI422" s="0"/>
      <c r="FJ422" s="0"/>
      <c r="FK422" s="0"/>
      <c r="FL422" s="0"/>
      <c r="FM422" s="0"/>
      <c r="FN422" s="0"/>
      <c r="FO422" s="0"/>
      <c r="FP422" s="0"/>
      <c r="FQ422" s="0"/>
      <c r="FR422" s="0"/>
      <c r="FS422" s="0"/>
      <c r="FT422" s="0"/>
      <c r="FU422" s="0"/>
      <c r="FV422" s="0"/>
      <c r="FW422" s="0"/>
      <c r="FX422" s="0"/>
      <c r="FY422" s="0"/>
      <c r="FZ422" s="0"/>
      <c r="GA422" s="0"/>
      <c r="GB422" s="0"/>
      <c r="GC422" s="0"/>
      <c r="GD422" s="0"/>
      <c r="GE422" s="0"/>
      <c r="GF422" s="0"/>
      <c r="GG422" s="0"/>
      <c r="GH422" s="0"/>
      <c r="GI422" s="0"/>
      <c r="GJ422" s="0"/>
      <c r="GK422" s="0"/>
      <c r="GL422" s="0"/>
      <c r="GM422" s="0"/>
      <c r="GN422" s="0"/>
      <c r="GO422" s="0"/>
      <c r="GP422" s="0"/>
      <c r="GQ422" s="0"/>
      <c r="GR422" s="0"/>
      <c r="GS422" s="0"/>
      <c r="GT422" s="0"/>
      <c r="GU422" s="0"/>
      <c r="GV422" s="0"/>
      <c r="GW422" s="0"/>
      <c r="GX422" s="0"/>
      <c r="GY422" s="0"/>
      <c r="GZ422" s="0"/>
      <c r="HA422" s="0"/>
      <c r="HB422" s="0"/>
      <c r="HC422" s="0"/>
      <c r="HD422" s="0"/>
      <c r="HE422" s="0"/>
      <c r="HF422" s="0"/>
      <c r="HG422" s="0"/>
      <c r="HH422" s="0"/>
      <c r="HI422" s="0"/>
      <c r="HJ422" s="0"/>
      <c r="HK422" s="0"/>
      <c r="HL422" s="0"/>
      <c r="HM422" s="0"/>
      <c r="HN422" s="0"/>
      <c r="HO422" s="0"/>
      <c r="HP422" s="0"/>
      <c r="HQ422" s="0"/>
      <c r="HR422" s="0"/>
      <c r="HS422" s="0"/>
      <c r="HT422" s="0"/>
      <c r="HU422" s="0"/>
      <c r="HV422" s="0"/>
      <c r="HW422" s="0"/>
      <c r="HX422" s="0"/>
      <c r="HY422" s="0"/>
      <c r="HZ422" s="0"/>
      <c r="IA422" s="0"/>
      <c r="IB422" s="0"/>
      <c r="IC422" s="0"/>
      <c r="ID422" s="0"/>
      <c r="IE422" s="0"/>
      <c r="IF422" s="0"/>
      <c r="IG422" s="0"/>
      <c r="IH422" s="0"/>
      <c r="II422" s="0"/>
      <c r="IJ422" s="0"/>
      <c r="IK422" s="0"/>
      <c r="IL422" s="0"/>
      <c r="IM422" s="0"/>
      <c r="IN422" s="0"/>
      <c r="IO422" s="0"/>
      <c r="IP422" s="0"/>
      <c r="IQ422" s="0"/>
      <c r="IR422" s="0"/>
      <c r="IS422" s="0"/>
      <c r="IT422" s="0"/>
      <c r="IU422" s="0"/>
      <c r="IV422" s="0"/>
      <c r="IW422" s="0"/>
      <c r="IX422" s="0"/>
      <c r="IY422" s="0"/>
      <c r="IZ422" s="0"/>
      <c r="JA422" s="0"/>
      <c r="JB422" s="0"/>
      <c r="JC422" s="0"/>
      <c r="JD422" s="0"/>
      <c r="JE422" s="0"/>
      <c r="JF422" s="0"/>
      <c r="JG422" s="0"/>
      <c r="JH422" s="0"/>
      <c r="JI422" s="0"/>
      <c r="JJ422" s="0"/>
      <c r="JK422" s="0"/>
      <c r="JL422" s="0"/>
      <c r="JM422" s="0"/>
      <c r="JN422" s="0"/>
      <c r="JO422" s="0"/>
      <c r="JP422" s="0"/>
      <c r="JQ422" s="0"/>
      <c r="JR422" s="0"/>
      <c r="JS422" s="0"/>
      <c r="JT422" s="0"/>
      <c r="JU422" s="0"/>
      <c r="JV422" s="0"/>
      <c r="JW422" s="0"/>
      <c r="JX422" s="0"/>
      <c r="JY422" s="0"/>
      <c r="JZ422" s="0"/>
      <c r="KA422" s="0"/>
      <c r="KB422" s="0"/>
      <c r="KC422" s="0"/>
      <c r="KD422" s="0"/>
      <c r="KE422" s="0"/>
      <c r="KF422" s="0"/>
      <c r="KG422" s="0"/>
      <c r="KH422" s="0"/>
      <c r="KI422" s="0"/>
      <c r="KJ422" s="0"/>
      <c r="KK422" s="0"/>
      <c r="KL422" s="0"/>
      <c r="KM422" s="0"/>
      <c r="KN422" s="0"/>
      <c r="KO422" s="0"/>
      <c r="KP422" s="0"/>
      <c r="KQ422" s="0"/>
      <c r="KR422" s="0"/>
      <c r="KS422" s="0"/>
      <c r="KT422" s="0"/>
      <c r="KU422" s="0"/>
      <c r="KV422" s="0"/>
      <c r="KW422" s="0"/>
      <c r="KX422" s="0"/>
      <c r="KY422" s="0"/>
      <c r="KZ422" s="0"/>
      <c r="LA422" s="0"/>
      <c r="LB422" s="0"/>
      <c r="LC422" s="0"/>
      <c r="LD422" s="0"/>
      <c r="LE422" s="0"/>
      <c r="LF422" s="0"/>
      <c r="LG422" s="0"/>
      <c r="LH422" s="0"/>
      <c r="LI422" s="0"/>
      <c r="LJ422" s="0"/>
      <c r="LK422" s="0"/>
      <c r="LL422" s="0"/>
      <c r="LM422" s="0"/>
      <c r="LN422" s="0"/>
      <c r="LO422" s="0"/>
      <c r="LP422" s="0"/>
      <c r="LQ422" s="0"/>
      <c r="LR422" s="0"/>
      <c r="LS422" s="0"/>
      <c r="LT422" s="0"/>
      <c r="LU422" s="0"/>
      <c r="LV422" s="0"/>
      <c r="LW422" s="0"/>
      <c r="LX422" s="0"/>
      <c r="LY422" s="0"/>
      <c r="LZ422" s="0"/>
      <c r="MA422" s="0"/>
      <c r="MB422" s="0"/>
      <c r="MC422" s="0"/>
      <c r="MD422" s="0"/>
      <c r="ME422" s="0"/>
      <c r="MF422" s="0"/>
      <c r="MG422" s="0"/>
      <c r="MH422" s="0"/>
      <c r="MI422" s="0"/>
      <c r="MJ422" s="0"/>
      <c r="MK422" s="0"/>
      <c r="ML422" s="0"/>
      <c r="MM422" s="0"/>
      <c r="MN422" s="0"/>
      <c r="MO422" s="0"/>
      <c r="MP422" s="0"/>
      <c r="MQ422" s="0"/>
      <c r="MR422" s="0"/>
      <c r="MS422" s="0"/>
      <c r="MT422" s="0"/>
      <c r="MU422" s="0"/>
      <c r="MV422" s="0"/>
      <c r="MW422" s="0"/>
      <c r="MX422" s="0"/>
      <c r="MY422" s="0"/>
      <c r="MZ422" s="0"/>
      <c r="NA422" s="0"/>
      <c r="NB422" s="0"/>
      <c r="NC422" s="0"/>
      <c r="ND422" s="0"/>
      <c r="NE422" s="0"/>
      <c r="NF422" s="0"/>
      <c r="NG422" s="0"/>
      <c r="NH422" s="0"/>
      <c r="NI422" s="0"/>
      <c r="NJ422" s="0"/>
      <c r="NK422" s="0"/>
      <c r="NL422" s="0"/>
      <c r="NM422" s="0"/>
      <c r="NN422" s="0"/>
      <c r="NO422" s="0"/>
      <c r="NP422" s="0"/>
      <c r="NQ422" s="0"/>
      <c r="NR422" s="0"/>
      <c r="NS422" s="0"/>
      <c r="NT422" s="0"/>
      <c r="NU422" s="0"/>
      <c r="NV422" s="0"/>
      <c r="NW422" s="0"/>
      <c r="NX422" s="0"/>
      <c r="NY422" s="0"/>
      <c r="NZ422" s="0"/>
      <c r="OA422" s="0"/>
      <c r="OB422" s="0"/>
      <c r="OC422" s="0"/>
      <c r="OD422" s="0"/>
      <c r="OE422" s="0"/>
      <c r="OF422" s="0"/>
      <c r="OG422" s="0"/>
      <c r="OH422" s="0"/>
      <c r="OI422" s="0"/>
      <c r="OJ422" s="0"/>
      <c r="OK422" s="0"/>
      <c r="OL422" s="0"/>
      <c r="OM422" s="0"/>
      <c r="ON422" s="0"/>
      <c r="OO422" s="0"/>
      <c r="OP422" s="0"/>
      <c r="OQ422" s="0"/>
      <c r="OR422" s="0"/>
      <c r="OS422" s="0"/>
      <c r="OT422" s="0"/>
      <c r="OU422" s="0"/>
      <c r="OV422" s="0"/>
      <c r="OW422" s="0"/>
      <c r="OX422" s="0"/>
      <c r="OY422" s="0"/>
      <c r="OZ422" s="0"/>
      <c r="PA422" s="0"/>
      <c r="PB422" s="0"/>
      <c r="PC422" s="0"/>
      <c r="PD422" s="0"/>
      <c r="PE422" s="0"/>
      <c r="PF422" s="0"/>
      <c r="PG422" s="0"/>
      <c r="PH422" s="0"/>
      <c r="PI422" s="0"/>
      <c r="PJ422" s="0"/>
      <c r="PK422" s="0"/>
      <c r="PL422" s="0"/>
      <c r="PM422" s="0"/>
      <c r="PN422" s="0"/>
      <c r="PO422" s="0"/>
      <c r="PP422" s="0"/>
      <c r="PQ422" s="0"/>
      <c r="PR422" s="0"/>
      <c r="PS422" s="0"/>
      <c r="PT422" s="0"/>
      <c r="PU422" s="0"/>
      <c r="PV422" s="0"/>
      <c r="PW422" s="0"/>
      <c r="PX422" s="0"/>
      <c r="PY422" s="0"/>
      <c r="PZ422" s="0"/>
      <c r="QA422" s="0"/>
      <c r="QB422" s="0"/>
      <c r="QC422" s="0"/>
      <c r="QD422" s="0"/>
      <c r="QE422" s="0"/>
      <c r="QF422" s="0"/>
      <c r="QG422" s="0"/>
      <c r="QH422" s="0"/>
      <c r="QI422" s="0"/>
      <c r="QJ422" s="0"/>
      <c r="QK422" s="0"/>
      <c r="QL422" s="0"/>
      <c r="QM422" s="0"/>
      <c r="QN422" s="0"/>
      <c r="QO422" s="0"/>
      <c r="QP422" s="0"/>
      <c r="QQ422" s="0"/>
      <c r="QR422" s="0"/>
      <c r="QS422" s="0"/>
      <c r="QT422" s="0"/>
      <c r="QU422" s="0"/>
      <c r="QV422" s="0"/>
      <c r="QW422" s="0"/>
      <c r="QX422" s="0"/>
      <c r="QY422" s="0"/>
      <c r="QZ422" s="0"/>
      <c r="RA422" s="0"/>
      <c r="RB422" s="0"/>
      <c r="RC422" s="0"/>
      <c r="RD422" s="0"/>
      <c r="RE422" s="0"/>
      <c r="RF422" s="0"/>
      <c r="RG422" s="0"/>
      <c r="RH422" s="0"/>
      <c r="RI422" s="0"/>
      <c r="RJ422" s="0"/>
      <c r="RK422" s="0"/>
      <c r="RL422" s="0"/>
      <c r="RM422" s="0"/>
      <c r="RN422" s="0"/>
      <c r="RO422" s="0"/>
      <c r="RP422" s="0"/>
      <c r="RQ422" s="0"/>
      <c r="RR422" s="0"/>
      <c r="RS422" s="0"/>
      <c r="RT422" s="0"/>
      <c r="RU422" s="0"/>
      <c r="RV422" s="0"/>
      <c r="RW422" s="0"/>
      <c r="RX422" s="0"/>
      <c r="RY422" s="0"/>
      <c r="RZ422" s="0"/>
      <c r="SA422" s="0"/>
      <c r="SB422" s="0"/>
      <c r="SC422" s="0"/>
      <c r="SD422" s="0"/>
      <c r="SE422" s="0"/>
      <c r="SF422" s="0"/>
      <c r="SG422" s="0"/>
      <c r="SH422" s="0"/>
      <c r="SI422" s="0"/>
      <c r="SJ422" s="0"/>
      <c r="SK422" s="0"/>
      <c r="SL422" s="0"/>
      <c r="SM422" s="0"/>
      <c r="SN422" s="0"/>
      <c r="SO422" s="0"/>
      <c r="SP422" s="0"/>
      <c r="SQ422" s="0"/>
      <c r="SR422" s="0"/>
      <c r="SS422" s="0"/>
      <c r="ST422" s="0"/>
      <c r="SU422" s="0"/>
      <c r="SV422" s="0"/>
      <c r="SW422" s="0"/>
      <c r="SX422" s="0"/>
      <c r="SY422" s="0"/>
      <c r="SZ422" s="0"/>
      <c r="TA422" s="0"/>
      <c r="TB422" s="0"/>
      <c r="TC422" s="0"/>
      <c r="TD422" s="0"/>
      <c r="TE422" s="0"/>
      <c r="TF422" s="0"/>
      <c r="TG422" s="0"/>
      <c r="TH422" s="0"/>
      <c r="TI422" s="0"/>
      <c r="TJ422" s="0"/>
      <c r="TK422" s="0"/>
      <c r="TL422" s="0"/>
      <c r="TM422" s="0"/>
      <c r="TN422" s="0"/>
      <c r="TO422" s="0"/>
      <c r="TP422" s="0"/>
      <c r="TQ422" s="0"/>
      <c r="TR422" s="0"/>
      <c r="TS422" s="0"/>
      <c r="TT422" s="0"/>
      <c r="TU422" s="0"/>
      <c r="TV422" s="0"/>
      <c r="TW422" s="0"/>
      <c r="TX422" s="0"/>
      <c r="TY422" s="0"/>
      <c r="TZ422" s="0"/>
      <c r="UA422" s="0"/>
      <c r="UB422" s="0"/>
      <c r="UC422" s="0"/>
      <c r="UD422" s="0"/>
      <c r="UE422" s="0"/>
      <c r="UF422" s="0"/>
      <c r="UG422" s="0"/>
      <c r="UH422" s="0"/>
      <c r="UI422" s="0"/>
      <c r="UJ422" s="0"/>
      <c r="UK422" s="0"/>
      <c r="UL422" s="0"/>
      <c r="UM422" s="0"/>
      <c r="UN422" s="0"/>
      <c r="UO422" s="0"/>
      <c r="UP422" s="0"/>
      <c r="UQ422" s="0"/>
      <c r="UR422" s="0"/>
      <c r="US422" s="0"/>
      <c r="UT422" s="0"/>
      <c r="UU422" s="0"/>
      <c r="UV422" s="0"/>
      <c r="UW422" s="0"/>
      <c r="UX422" s="0"/>
      <c r="UY422" s="0"/>
      <c r="UZ422" s="0"/>
      <c r="VA422" s="0"/>
      <c r="VB422" s="0"/>
      <c r="VC422" s="0"/>
      <c r="VD422" s="0"/>
      <c r="VE422" s="0"/>
      <c r="VF422" s="0"/>
      <c r="VG422" s="0"/>
      <c r="VH422" s="0"/>
      <c r="VI422" s="0"/>
      <c r="VJ422" s="0"/>
      <c r="VK422" s="0"/>
      <c r="VL422" s="0"/>
      <c r="VM422" s="0"/>
      <c r="VN422" s="0"/>
      <c r="VO422" s="0"/>
      <c r="VP422" s="0"/>
      <c r="VQ422" s="0"/>
      <c r="VR422" s="0"/>
      <c r="VS422" s="0"/>
      <c r="VT422" s="0"/>
      <c r="VU422" s="0"/>
      <c r="VV422" s="0"/>
      <c r="VW422" s="0"/>
      <c r="VX422" s="0"/>
      <c r="VY422" s="0"/>
      <c r="VZ422" s="0"/>
      <c r="WA422" s="0"/>
      <c r="WB422" s="0"/>
      <c r="WC422" s="0"/>
      <c r="WD422" s="0"/>
      <c r="WE422" s="0"/>
      <c r="WF422" s="0"/>
      <c r="WG422" s="0"/>
      <c r="WH422" s="0"/>
      <c r="WI422" s="0"/>
      <c r="WJ422" s="0"/>
      <c r="WK422" s="0"/>
      <c r="WL422" s="0"/>
      <c r="WM422" s="0"/>
      <c r="WN422" s="0"/>
      <c r="WO422" s="0"/>
      <c r="WP422" s="0"/>
      <c r="WQ422" s="0"/>
      <c r="WR422" s="0"/>
      <c r="WS422" s="0"/>
      <c r="WT422" s="0"/>
      <c r="WU422" s="0"/>
      <c r="WV422" s="0"/>
      <c r="WW422" s="0"/>
      <c r="WX422" s="0"/>
      <c r="WY422" s="0"/>
      <c r="WZ422" s="0"/>
      <c r="XA422" s="0"/>
      <c r="XB422" s="0"/>
      <c r="XC422" s="0"/>
      <c r="XD422" s="0"/>
      <c r="XE422" s="0"/>
      <c r="XF422" s="0"/>
      <c r="XG422" s="0"/>
      <c r="XH422" s="0"/>
      <c r="XI422" s="0"/>
      <c r="XJ422" s="0"/>
      <c r="XK422" s="0"/>
      <c r="XL422" s="0"/>
      <c r="XM422" s="0"/>
      <c r="XN422" s="0"/>
      <c r="XO422" s="0"/>
      <c r="XP422" s="0"/>
      <c r="XQ422" s="0"/>
      <c r="XR422" s="0"/>
      <c r="XS422" s="0"/>
      <c r="XT422" s="0"/>
      <c r="XU422" s="0"/>
      <c r="XV422" s="0"/>
      <c r="XW422" s="0"/>
      <c r="XX422" s="0"/>
      <c r="XY422" s="0"/>
      <c r="XZ422" s="0"/>
      <c r="YA422" s="0"/>
      <c r="YB422" s="0"/>
      <c r="YC422" s="0"/>
      <c r="YD422" s="0"/>
      <c r="YE422" s="0"/>
      <c r="YF422" s="0"/>
      <c r="YG422" s="0"/>
      <c r="YH422" s="0"/>
      <c r="YI422" s="0"/>
      <c r="YJ422" s="0"/>
      <c r="YK422" s="0"/>
      <c r="YL422" s="0"/>
      <c r="YM422" s="0"/>
      <c r="YN422" s="0"/>
      <c r="YO422" s="0"/>
      <c r="YP422" s="0"/>
      <c r="YQ422" s="0"/>
      <c r="YR422" s="0"/>
      <c r="YS422" s="0"/>
      <c r="YT422" s="0"/>
      <c r="YU422" s="0"/>
      <c r="YV422" s="0"/>
      <c r="YW422" s="0"/>
      <c r="YX422" s="0"/>
      <c r="YY422" s="0"/>
      <c r="YZ422" s="0"/>
      <c r="ZA422" s="0"/>
      <c r="ZB422" s="0"/>
      <c r="ZC422" s="0"/>
      <c r="ZD422" s="0"/>
      <c r="ZE422" s="0"/>
      <c r="ZF422" s="0"/>
      <c r="ZG422" s="0"/>
      <c r="ZH422" s="0"/>
      <c r="ZI422" s="0"/>
      <c r="ZJ422" s="0"/>
      <c r="ZK422" s="0"/>
      <c r="ZL422" s="0"/>
      <c r="ZM422" s="0"/>
      <c r="ZN422" s="0"/>
      <c r="ZO422" s="0"/>
      <c r="ZP422" s="0"/>
      <c r="ZQ422" s="0"/>
      <c r="ZR422" s="0"/>
      <c r="ZS422" s="0"/>
      <c r="ZT422" s="0"/>
      <c r="ZU422" s="0"/>
      <c r="ZV422" s="0"/>
      <c r="ZW422" s="0"/>
      <c r="ZX422" s="0"/>
      <c r="ZY422" s="0"/>
      <c r="ZZ422" s="0"/>
      <c r="AAA422" s="0"/>
      <c r="AAB422" s="0"/>
      <c r="AAC422" s="0"/>
      <c r="AAD422" s="0"/>
      <c r="AAE422" s="0"/>
      <c r="AAF422" s="0"/>
      <c r="AAG422" s="0"/>
      <c r="AAH422" s="0"/>
      <c r="AAI422" s="0"/>
      <c r="AAJ422" s="0"/>
      <c r="AAK422" s="0"/>
      <c r="AAL422" s="0"/>
      <c r="AAM422" s="0"/>
      <c r="AAN422" s="0"/>
      <c r="AAO422" s="0"/>
      <c r="AAP422" s="0"/>
      <c r="AAQ422" s="0"/>
      <c r="AAR422" s="0"/>
      <c r="AAS422" s="0"/>
      <c r="AAT422" s="0"/>
      <c r="AAU422" s="0"/>
      <c r="AAV422" s="0"/>
      <c r="AAW422" s="0"/>
      <c r="AAX422" s="0"/>
      <c r="AAY422" s="0"/>
      <c r="AAZ422" s="0"/>
      <c r="ABA422" s="0"/>
      <c r="ABB422" s="0"/>
      <c r="ABC422" s="0"/>
      <c r="ABD422" s="0"/>
      <c r="ABE422" s="0"/>
      <c r="ABF422" s="0"/>
      <c r="ABG422" s="0"/>
      <c r="ABH422" s="0"/>
      <c r="ABI422" s="0"/>
      <c r="ABJ422" s="0"/>
      <c r="ABK422" s="0"/>
      <c r="ABL422" s="0"/>
      <c r="ABM422" s="0"/>
      <c r="ABN422" s="0"/>
      <c r="ABO422" s="0"/>
      <c r="ABP422" s="0"/>
      <c r="ABQ422" s="0"/>
      <c r="ABR422" s="0"/>
      <c r="ABS422" s="0"/>
      <c r="ABT422" s="0"/>
      <c r="ABU422" s="0"/>
      <c r="ABV422" s="0"/>
      <c r="ABW422" s="0"/>
      <c r="ABX422" s="0"/>
      <c r="ABY422" s="0"/>
      <c r="ABZ422" s="0"/>
      <c r="ACA422" s="0"/>
      <c r="ACB422" s="0"/>
      <c r="ACC422" s="0"/>
      <c r="ACD422" s="0"/>
      <c r="ACE422" s="0"/>
      <c r="ACF422" s="0"/>
      <c r="ACG422" s="0"/>
      <c r="ACH422" s="0"/>
      <c r="ACI422" s="0"/>
      <c r="ACJ422" s="0"/>
      <c r="ACK422" s="0"/>
      <c r="ACL422" s="0"/>
      <c r="ACM422" s="0"/>
      <c r="ACN422" s="0"/>
      <c r="ACO422" s="0"/>
      <c r="ACP422" s="0"/>
      <c r="ACQ422" s="0"/>
      <c r="ACR422" s="0"/>
      <c r="ACS422" s="0"/>
      <c r="ACT422" s="0"/>
      <c r="ACU422" s="0"/>
      <c r="ACV422" s="0"/>
      <c r="ACW422" s="0"/>
      <c r="ACX422" s="0"/>
      <c r="ACY422" s="0"/>
      <c r="ACZ422" s="0"/>
      <c r="ADA422" s="0"/>
      <c r="ADB422" s="0"/>
      <c r="ADC422" s="0"/>
      <c r="ADD422" s="0"/>
      <c r="ADE422" s="0"/>
      <c r="ADF422" s="0"/>
      <c r="ADG422" s="0"/>
      <c r="ADH422" s="0"/>
      <c r="ADI422" s="0"/>
      <c r="ADJ422" s="0"/>
      <c r="ADK422" s="0"/>
      <c r="ADL422" s="0"/>
      <c r="ADM422" s="0"/>
      <c r="ADN422" s="0"/>
      <c r="ADO422" s="0"/>
      <c r="ADP422" s="0"/>
      <c r="ADQ422" s="0"/>
      <c r="ADR422" s="0"/>
      <c r="ADS422" s="0"/>
      <c r="ADT422" s="0"/>
      <c r="ADU422" s="0"/>
      <c r="ADV422" s="0"/>
      <c r="ADW422" s="0"/>
      <c r="ADX422" s="0"/>
      <c r="ADY422" s="0"/>
      <c r="ADZ422" s="0"/>
      <c r="AEA422" s="0"/>
      <c r="AEB422" s="0"/>
      <c r="AEC422" s="0"/>
    </row>
    <row r="423" customFormat="false" ht="15" hidden="false" customHeight="true" outlineLevel="0" collapsed="false">
      <c r="A423" s="0"/>
      <c r="B423" s="0"/>
      <c r="C423" s="232"/>
      <c r="D423" s="221"/>
      <c r="E423" s="279"/>
      <c r="F423" s="279"/>
      <c r="G423" s="279"/>
      <c r="H423" s="279"/>
      <c r="I423" s="279"/>
      <c r="J423" s="280"/>
      <c r="K423" s="281"/>
      <c r="L423" s="280"/>
      <c r="M423" s="279"/>
      <c r="N423" s="279"/>
      <c r="O423" s="279"/>
      <c r="P423" s="279"/>
      <c r="Q423" s="279"/>
      <c r="R423" s="182"/>
      <c r="S423" s="264"/>
      <c r="T423" s="265"/>
      <c r="U423" s="264"/>
      <c r="V423" s="264"/>
      <c r="W423" s="264"/>
      <c r="X423" s="264"/>
      <c r="Y423" s="264"/>
      <c r="Z423" s="264"/>
      <c r="AA423" s="264"/>
      <c r="AB423" s="266"/>
      <c r="AC423" s="0"/>
      <c r="AD423" s="0"/>
      <c r="AE423" s="0"/>
      <c r="AF423" s="0"/>
      <c r="AG423" s="0"/>
      <c r="AH423" s="0"/>
      <c r="AI423" s="0"/>
      <c r="AJ423" s="0"/>
      <c r="AK423" s="0"/>
      <c r="AL423" s="0"/>
      <c r="AM423" s="0"/>
      <c r="AN423" s="0"/>
      <c r="AO423" s="0"/>
      <c r="AP423" s="0"/>
      <c r="AQ423" s="0"/>
      <c r="AR423" s="0"/>
      <c r="AS423" s="0"/>
      <c r="AT423" s="0"/>
      <c r="AU423" s="0"/>
      <c r="AV423" s="0"/>
      <c r="AW423" s="0"/>
      <c r="AX423" s="0"/>
      <c r="AY423" s="0"/>
      <c r="AZ423" s="0"/>
      <c r="BA423" s="0"/>
      <c r="BB423" s="0"/>
      <c r="BC423" s="0"/>
      <c r="BD423" s="0"/>
      <c r="BE423" s="0"/>
      <c r="BF423" s="0"/>
      <c r="BG423" s="0"/>
      <c r="BH423" s="0"/>
      <c r="BI423" s="0"/>
      <c r="BJ423" s="0"/>
      <c r="BK423" s="0"/>
      <c r="BL423" s="0"/>
      <c r="BM423" s="0"/>
      <c r="BN423" s="0"/>
      <c r="BO423" s="0"/>
      <c r="BP423" s="0"/>
      <c r="BQ423" s="0"/>
      <c r="BR423" s="0"/>
      <c r="BS423" s="0"/>
      <c r="BT423" s="0"/>
      <c r="BU423" s="0"/>
      <c r="BV423" s="0"/>
      <c r="BW423" s="0"/>
      <c r="BX423" s="0"/>
      <c r="BY423" s="0"/>
      <c r="BZ423" s="0"/>
      <c r="CA423" s="0"/>
      <c r="CB423" s="0"/>
      <c r="CC423" s="0"/>
      <c r="CD423" s="0"/>
      <c r="CE423" s="0"/>
      <c r="CF423" s="0"/>
      <c r="CG423" s="0"/>
      <c r="CH423" s="0"/>
      <c r="CI423" s="0"/>
      <c r="CJ423" s="0"/>
      <c r="CK423" s="0"/>
      <c r="CL423" s="0"/>
      <c r="CM423" s="0"/>
      <c r="CN423" s="0"/>
      <c r="CO423" s="0"/>
      <c r="CP423" s="0"/>
      <c r="CQ423" s="0"/>
      <c r="CR423" s="0"/>
      <c r="CS423" s="0"/>
      <c r="CT423" s="0"/>
      <c r="CU423" s="0"/>
      <c r="CV423" s="0"/>
      <c r="CW423" s="0"/>
      <c r="CX423" s="0"/>
      <c r="CY423" s="0"/>
      <c r="CZ423" s="0"/>
      <c r="DA423" s="0"/>
      <c r="DB423" s="0"/>
      <c r="DC423" s="0"/>
      <c r="DD423" s="0"/>
      <c r="DE423" s="0"/>
      <c r="DF423" s="0"/>
      <c r="DG423" s="0"/>
      <c r="DH423" s="0"/>
      <c r="DI423" s="0"/>
      <c r="DJ423" s="0"/>
      <c r="DK423" s="0"/>
      <c r="DL423" s="0"/>
      <c r="DM423" s="0"/>
      <c r="DN423" s="0"/>
      <c r="DO423" s="0"/>
      <c r="DP423" s="0"/>
      <c r="DQ423" s="0"/>
      <c r="DR423" s="0"/>
      <c r="DS423" s="0"/>
      <c r="DT423" s="0"/>
      <c r="DU423" s="0"/>
      <c r="DV423" s="0"/>
      <c r="DW423" s="0"/>
      <c r="DX423" s="0"/>
      <c r="DY423" s="0"/>
      <c r="DZ423" s="0"/>
      <c r="EA423" s="0"/>
      <c r="EB423" s="0"/>
      <c r="EC423" s="0"/>
      <c r="ED423" s="0"/>
      <c r="EE423" s="0"/>
      <c r="EF423" s="0"/>
      <c r="EG423" s="0"/>
      <c r="EH423" s="0"/>
      <c r="EI423" s="0"/>
      <c r="EJ423" s="0"/>
      <c r="EK423" s="0"/>
      <c r="EL423" s="0"/>
      <c r="EM423" s="0"/>
      <c r="EN423" s="0"/>
      <c r="EO423" s="0"/>
      <c r="EP423" s="0"/>
      <c r="EQ423" s="0"/>
      <c r="ER423" s="0"/>
      <c r="ES423" s="0"/>
      <c r="ET423" s="0"/>
      <c r="EU423" s="0"/>
      <c r="EV423" s="0"/>
      <c r="EW423" s="0"/>
      <c r="EX423" s="0"/>
      <c r="EY423" s="0"/>
      <c r="EZ423" s="0"/>
      <c r="FA423" s="0"/>
      <c r="FB423" s="0"/>
      <c r="FC423" s="0"/>
      <c r="FD423" s="0"/>
      <c r="FE423" s="0"/>
      <c r="FF423" s="0"/>
      <c r="FG423" s="0"/>
      <c r="FH423" s="0"/>
      <c r="FI423" s="0"/>
      <c r="FJ423" s="0"/>
      <c r="FK423" s="0"/>
      <c r="FL423" s="0"/>
      <c r="FM423" s="0"/>
      <c r="FN423" s="0"/>
      <c r="FO423" s="0"/>
      <c r="FP423" s="0"/>
      <c r="FQ423" s="0"/>
      <c r="FR423" s="0"/>
      <c r="FS423" s="0"/>
      <c r="FT423" s="0"/>
      <c r="FU423" s="0"/>
      <c r="FV423" s="0"/>
      <c r="FW423" s="0"/>
      <c r="FX423" s="0"/>
      <c r="FY423" s="0"/>
      <c r="FZ423" s="0"/>
      <c r="GA423" s="0"/>
      <c r="GB423" s="0"/>
      <c r="GC423" s="0"/>
      <c r="GD423" s="0"/>
      <c r="GE423" s="0"/>
      <c r="GF423" s="0"/>
      <c r="GG423" s="0"/>
      <c r="GH423" s="0"/>
      <c r="GI423" s="0"/>
      <c r="GJ423" s="0"/>
      <c r="GK423" s="0"/>
      <c r="GL423" s="0"/>
      <c r="GM423" s="0"/>
      <c r="GN423" s="0"/>
      <c r="GO423" s="0"/>
      <c r="GP423" s="0"/>
      <c r="GQ423" s="0"/>
      <c r="GR423" s="0"/>
      <c r="GS423" s="0"/>
      <c r="GT423" s="0"/>
      <c r="GU423" s="0"/>
      <c r="GV423" s="0"/>
      <c r="GW423" s="0"/>
      <c r="GX423" s="0"/>
      <c r="GY423" s="0"/>
      <c r="GZ423" s="0"/>
      <c r="HA423" s="0"/>
      <c r="HB423" s="0"/>
      <c r="HC423" s="0"/>
      <c r="HD423" s="0"/>
      <c r="HE423" s="0"/>
      <c r="HF423" s="0"/>
      <c r="HG423" s="0"/>
      <c r="HH423" s="0"/>
      <c r="HI423" s="0"/>
      <c r="HJ423" s="0"/>
      <c r="HK423" s="0"/>
      <c r="HL423" s="0"/>
      <c r="HM423" s="0"/>
      <c r="HN423" s="0"/>
      <c r="HO423" s="0"/>
      <c r="HP423" s="0"/>
      <c r="HQ423" s="0"/>
      <c r="HR423" s="0"/>
      <c r="HS423" s="0"/>
      <c r="HT423" s="0"/>
      <c r="HU423" s="0"/>
      <c r="HV423" s="0"/>
      <c r="HW423" s="0"/>
      <c r="HX423" s="0"/>
      <c r="HY423" s="0"/>
      <c r="HZ423" s="0"/>
      <c r="IA423" s="0"/>
      <c r="IB423" s="0"/>
      <c r="IC423" s="0"/>
      <c r="ID423" s="0"/>
      <c r="IE423" s="0"/>
      <c r="IF423" s="0"/>
      <c r="IG423" s="0"/>
      <c r="IH423" s="0"/>
      <c r="II423" s="0"/>
      <c r="IJ423" s="0"/>
      <c r="IK423" s="0"/>
      <c r="IL423" s="0"/>
      <c r="IM423" s="0"/>
      <c r="IN423" s="0"/>
      <c r="IO423" s="0"/>
      <c r="IP423" s="0"/>
      <c r="IQ423" s="0"/>
      <c r="IR423" s="0"/>
      <c r="IS423" s="0"/>
      <c r="IT423" s="0"/>
      <c r="IU423" s="0"/>
      <c r="IV423" s="0"/>
      <c r="IW423" s="0"/>
      <c r="IX423" s="0"/>
      <c r="IY423" s="0"/>
      <c r="IZ423" s="0"/>
      <c r="JA423" s="0"/>
      <c r="JB423" s="0"/>
      <c r="JC423" s="0"/>
      <c r="JD423" s="0"/>
      <c r="JE423" s="0"/>
      <c r="JF423" s="0"/>
      <c r="JG423" s="0"/>
      <c r="JH423" s="0"/>
      <c r="JI423" s="0"/>
      <c r="JJ423" s="0"/>
      <c r="JK423" s="0"/>
      <c r="JL423" s="0"/>
      <c r="JM423" s="0"/>
      <c r="JN423" s="0"/>
      <c r="JO423" s="0"/>
      <c r="JP423" s="0"/>
      <c r="JQ423" s="0"/>
      <c r="JR423" s="0"/>
      <c r="JS423" s="0"/>
      <c r="JT423" s="0"/>
      <c r="JU423" s="0"/>
      <c r="JV423" s="0"/>
      <c r="JW423" s="0"/>
      <c r="JX423" s="0"/>
      <c r="JY423" s="0"/>
      <c r="JZ423" s="0"/>
      <c r="KA423" s="0"/>
      <c r="KB423" s="0"/>
      <c r="KC423" s="0"/>
      <c r="KD423" s="0"/>
      <c r="KE423" s="0"/>
      <c r="KF423" s="0"/>
      <c r="KG423" s="0"/>
      <c r="KH423" s="0"/>
      <c r="KI423" s="0"/>
      <c r="KJ423" s="0"/>
      <c r="KK423" s="0"/>
      <c r="KL423" s="0"/>
      <c r="KM423" s="0"/>
      <c r="KN423" s="0"/>
      <c r="KO423" s="0"/>
      <c r="KP423" s="0"/>
      <c r="KQ423" s="0"/>
      <c r="KR423" s="0"/>
      <c r="KS423" s="0"/>
      <c r="KT423" s="0"/>
      <c r="KU423" s="0"/>
      <c r="KV423" s="0"/>
      <c r="KW423" s="0"/>
      <c r="KX423" s="0"/>
      <c r="KY423" s="0"/>
      <c r="KZ423" s="0"/>
      <c r="LA423" s="0"/>
      <c r="LB423" s="0"/>
      <c r="LC423" s="0"/>
      <c r="LD423" s="0"/>
      <c r="LE423" s="0"/>
      <c r="LF423" s="0"/>
      <c r="LG423" s="0"/>
      <c r="LH423" s="0"/>
      <c r="LI423" s="0"/>
      <c r="LJ423" s="0"/>
      <c r="LK423" s="0"/>
      <c r="LL423" s="0"/>
      <c r="LM423" s="0"/>
      <c r="LN423" s="0"/>
      <c r="LO423" s="0"/>
      <c r="LP423" s="0"/>
      <c r="LQ423" s="0"/>
      <c r="LR423" s="0"/>
      <c r="LS423" s="0"/>
      <c r="LT423" s="0"/>
      <c r="LU423" s="0"/>
      <c r="LV423" s="0"/>
      <c r="LW423" s="0"/>
      <c r="LX423" s="0"/>
      <c r="LY423" s="0"/>
      <c r="LZ423" s="0"/>
      <c r="MA423" s="0"/>
      <c r="MB423" s="0"/>
      <c r="MC423" s="0"/>
      <c r="MD423" s="0"/>
      <c r="ME423" s="0"/>
      <c r="MF423" s="0"/>
      <c r="MG423" s="0"/>
      <c r="MH423" s="0"/>
      <c r="MI423" s="0"/>
      <c r="MJ423" s="0"/>
      <c r="MK423" s="0"/>
      <c r="ML423" s="0"/>
      <c r="MM423" s="0"/>
      <c r="MN423" s="0"/>
      <c r="MO423" s="0"/>
      <c r="MP423" s="0"/>
      <c r="MQ423" s="0"/>
      <c r="MR423" s="0"/>
      <c r="MS423" s="0"/>
      <c r="MT423" s="0"/>
      <c r="MU423" s="0"/>
      <c r="MV423" s="0"/>
      <c r="MW423" s="0"/>
      <c r="MX423" s="0"/>
      <c r="MY423" s="0"/>
      <c r="MZ423" s="0"/>
      <c r="NA423" s="0"/>
      <c r="NB423" s="0"/>
      <c r="NC423" s="0"/>
      <c r="ND423" s="0"/>
      <c r="NE423" s="0"/>
      <c r="NF423" s="0"/>
      <c r="NG423" s="0"/>
      <c r="NH423" s="0"/>
      <c r="NI423" s="0"/>
      <c r="NJ423" s="0"/>
      <c r="NK423" s="0"/>
      <c r="NL423" s="0"/>
      <c r="NM423" s="0"/>
      <c r="NN423" s="0"/>
      <c r="NO423" s="0"/>
      <c r="NP423" s="0"/>
      <c r="NQ423" s="0"/>
      <c r="NR423" s="0"/>
      <c r="NS423" s="0"/>
      <c r="NT423" s="0"/>
      <c r="NU423" s="0"/>
      <c r="NV423" s="0"/>
      <c r="NW423" s="0"/>
      <c r="NX423" s="0"/>
      <c r="NY423" s="0"/>
      <c r="NZ423" s="0"/>
      <c r="OA423" s="0"/>
      <c r="OB423" s="0"/>
      <c r="OC423" s="0"/>
      <c r="OD423" s="0"/>
      <c r="OE423" s="0"/>
      <c r="OF423" s="0"/>
      <c r="OG423" s="0"/>
      <c r="OH423" s="0"/>
      <c r="OI423" s="0"/>
      <c r="OJ423" s="0"/>
      <c r="OK423" s="0"/>
      <c r="OL423" s="0"/>
      <c r="OM423" s="0"/>
      <c r="ON423" s="0"/>
      <c r="OO423" s="0"/>
      <c r="OP423" s="0"/>
      <c r="OQ423" s="0"/>
      <c r="OR423" s="0"/>
      <c r="OS423" s="0"/>
      <c r="OT423" s="0"/>
      <c r="OU423" s="0"/>
      <c r="OV423" s="0"/>
      <c r="OW423" s="0"/>
      <c r="OX423" s="0"/>
      <c r="OY423" s="0"/>
      <c r="OZ423" s="0"/>
      <c r="PA423" s="0"/>
      <c r="PB423" s="0"/>
      <c r="PC423" s="0"/>
      <c r="PD423" s="0"/>
      <c r="PE423" s="0"/>
      <c r="PF423" s="0"/>
      <c r="PG423" s="0"/>
      <c r="PH423" s="0"/>
      <c r="PI423" s="0"/>
      <c r="PJ423" s="0"/>
      <c r="PK423" s="0"/>
      <c r="PL423" s="0"/>
      <c r="PM423" s="0"/>
      <c r="PN423" s="0"/>
      <c r="PO423" s="0"/>
      <c r="PP423" s="0"/>
      <c r="PQ423" s="0"/>
      <c r="PR423" s="0"/>
      <c r="PS423" s="0"/>
      <c r="PT423" s="0"/>
      <c r="PU423" s="0"/>
      <c r="PV423" s="0"/>
      <c r="PW423" s="0"/>
      <c r="PX423" s="0"/>
      <c r="PY423" s="0"/>
      <c r="PZ423" s="0"/>
      <c r="QA423" s="0"/>
      <c r="QB423" s="0"/>
      <c r="QC423" s="0"/>
      <c r="QD423" s="0"/>
      <c r="QE423" s="0"/>
      <c r="QF423" s="0"/>
      <c r="QG423" s="0"/>
      <c r="QH423" s="0"/>
      <c r="QI423" s="0"/>
      <c r="QJ423" s="0"/>
      <c r="QK423" s="0"/>
      <c r="QL423" s="0"/>
      <c r="QM423" s="0"/>
      <c r="QN423" s="0"/>
      <c r="QO423" s="0"/>
      <c r="QP423" s="0"/>
      <c r="QQ423" s="0"/>
      <c r="QR423" s="0"/>
      <c r="QS423" s="0"/>
      <c r="QT423" s="0"/>
      <c r="QU423" s="0"/>
      <c r="QV423" s="0"/>
      <c r="QW423" s="0"/>
      <c r="QX423" s="0"/>
      <c r="QY423" s="0"/>
      <c r="QZ423" s="0"/>
      <c r="RA423" s="0"/>
      <c r="RB423" s="0"/>
      <c r="RC423" s="0"/>
      <c r="RD423" s="0"/>
      <c r="RE423" s="0"/>
      <c r="RF423" s="0"/>
      <c r="RG423" s="0"/>
      <c r="RH423" s="0"/>
      <c r="RI423" s="0"/>
      <c r="RJ423" s="0"/>
      <c r="RK423" s="0"/>
      <c r="RL423" s="0"/>
      <c r="RM423" s="0"/>
      <c r="RN423" s="0"/>
      <c r="RO423" s="0"/>
      <c r="RP423" s="0"/>
      <c r="RQ423" s="0"/>
      <c r="RR423" s="0"/>
      <c r="RS423" s="0"/>
      <c r="RT423" s="0"/>
      <c r="RU423" s="0"/>
      <c r="RV423" s="0"/>
      <c r="RW423" s="0"/>
      <c r="RX423" s="0"/>
      <c r="RY423" s="0"/>
      <c r="RZ423" s="0"/>
      <c r="SA423" s="0"/>
      <c r="SB423" s="0"/>
      <c r="SC423" s="0"/>
      <c r="SD423" s="0"/>
      <c r="SE423" s="0"/>
      <c r="SF423" s="0"/>
      <c r="SG423" s="0"/>
      <c r="SH423" s="0"/>
      <c r="SI423" s="0"/>
      <c r="SJ423" s="0"/>
      <c r="SK423" s="0"/>
      <c r="SL423" s="0"/>
      <c r="SM423" s="0"/>
      <c r="SN423" s="0"/>
      <c r="SO423" s="0"/>
      <c r="SP423" s="0"/>
      <c r="SQ423" s="0"/>
      <c r="SR423" s="0"/>
      <c r="SS423" s="0"/>
      <c r="ST423" s="0"/>
      <c r="SU423" s="0"/>
      <c r="SV423" s="0"/>
      <c r="SW423" s="0"/>
      <c r="SX423" s="0"/>
      <c r="SY423" s="0"/>
      <c r="SZ423" s="0"/>
      <c r="TA423" s="0"/>
      <c r="TB423" s="0"/>
      <c r="TC423" s="0"/>
      <c r="TD423" s="0"/>
      <c r="TE423" s="0"/>
      <c r="TF423" s="0"/>
      <c r="TG423" s="0"/>
      <c r="TH423" s="0"/>
      <c r="TI423" s="0"/>
      <c r="TJ423" s="0"/>
      <c r="TK423" s="0"/>
      <c r="TL423" s="0"/>
      <c r="TM423" s="0"/>
      <c r="TN423" s="0"/>
      <c r="TO423" s="0"/>
      <c r="TP423" s="0"/>
      <c r="TQ423" s="0"/>
      <c r="TR423" s="0"/>
      <c r="TS423" s="0"/>
      <c r="TT423" s="0"/>
      <c r="TU423" s="0"/>
      <c r="TV423" s="0"/>
      <c r="TW423" s="0"/>
      <c r="TX423" s="0"/>
      <c r="TY423" s="0"/>
      <c r="TZ423" s="0"/>
      <c r="UA423" s="0"/>
      <c r="UB423" s="0"/>
      <c r="UC423" s="0"/>
      <c r="UD423" s="0"/>
      <c r="UE423" s="0"/>
      <c r="UF423" s="0"/>
      <c r="UG423" s="0"/>
      <c r="UH423" s="0"/>
      <c r="UI423" s="0"/>
      <c r="UJ423" s="0"/>
      <c r="UK423" s="0"/>
      <c r="UL423" s="0"/>
      <c r="UM423" s="0"/>
      <c r="UN423" s="0"/>
      <c r="UO423" s="0"/>
      <c r="UP423" s="0"/>
      <c r="UQ423" s="0"/>
      <c r="UR423" s="0"/>
      <c r="US423" s="0"/>
      <c r="UT423" s="0"/>
      <c r="UU423" s="0"/>
      <c r="UV423" s="0"/>
      <c r="UW423" s="0"/>
      <c r="UX423" s="0"/>
      <c r="UY423" s="0"/>
      <c r="UZ423" s="0"/>
      <c r="VA423" s="0"/>
      <c r="VB423" s="0"/>
      <c r="VC423" s="0"/>
      <c r="VD423" s="0"/>
      <c r="VE423" s="0"/>
      <c r="VF423" s="0"/>
      <c r="VG423" s="0"/>
      <c r="VH423" s="0"/>
      <c r="VI423" s="0"/>
      <c r="VJ423" s="0"/>
      <c r="VK423" s="0"/>
      <c r="VL423" s="0"/>
      <c r="VM423" s="0"/>
      <c r="VN423" s="0"/>
      <c r="VO423" s="0"/>
      <c r="VP423" s="0"/>
      <c r="VQ423" s="0"/>
      <c r="VR423" s="0"/>
      <c r="VS423" s="0"/>
      <c r="VT423" s="0"/>
      <c r="VU423" s="0"/>
      <c r="VV423" s="0"/>
      <c r="VW423" s="0"/>
      <c r="VX423" s="0"/>
      <c r="VY423" s="0"/>
      <c r="VZ423" s="0"/>
      <c r="WA423" s="0"/>
      <c r="WB423" s="0"/>
      <c r="WC423" s="0"/>
      <c r="WD423" s="0"/>
      <c r="WE423" s="0"/>
      <c r="WF423" s="0"/>
      <c r="WG423" s="0"/>
      <c r="WH423" s="0"/>
      <c r="WI423" s="0"/>
      <c r="WJ423" s="0"/>
      <c r="WK423" s="0"/>
      <c r="WL423" s="0"/>
      <c r="WM423" s="0"/>
      <c r="WN423" s="0"/>
      <c r="WO423" s="0"/>
      <c r="WP423" s="0"/>
      <c r="WQ423" s="0"/>
      <c r="WR423" s="0"/>
      <c r="WS423" s="0"/>
      <c r="WT423" s="0"/>
      <c r="WU423" s="0"/>
      <c r="WV423" s="0"/>
      <c r="WW423" s="0"/>
      <c r="WX423" s="0"/>
      <c r="WY423" s="0"/>
      <c r="WZ423" s="0"/>
      <c r="XA423" s="0"/>
      <c r="XB423" s="0"/>
      <c r="XC423" s="0"/>
      <c r="XD423" s="0"/>
      <c r="XE423" s="0"/>
      <c r="XF423" s="0"/>
      <c r="XG423" s="0"/>
      <c r="XH423" s="0"/>
      <c r="XI423" s="0"/>
      <c r="XJ423" s="0"/>
      <c r="XK423" s="0"/>
      <c r="XL423" s="0"/>
      <c r="XM423" s="0"/>
      <c r="XN423" s="0"/>
      <c r="XO423" s="0"/>
      <c r="XP423" s="0"/>
      <c r="XQ423" s="0"/>
      <c r="XR423" s="0"/>
      <c r="XS423" s="0"/>
      <c r="XT423" s="0"/>
      <c r="XU423" s="0"/>
      <c r="XV423" s="0"/>
      <c r="XW423" s="0"/>
      <c r="XX423" s="0"/>
      <c r="XY423" s="0"/>
      <c r="XZ423" s="0"/>
      <c r="YA423" s="0"/>
      <c r="YB423" s="0"/>
      <c r="YC423" s="0"/>
      <c r="YD423" s="0"/>
      <c r="YE423" s="0"/>
      <c r="YF423" s="0"/>
      <c r="YG423" s="0"/>
      <c r="YH423" s="0"/>
      <c r="YI423" s="0"/>
      <c r="YJ423" s="0"/>
      <c r="YK423" s="0"/>
      <c r="YL423" s="0"/>
      <c r="YM423" s="0"/>
      <c r="YN423" s="0"/>
      <c r="YO423" s="0"/>
      <c r="YP423" s="0"/>
      <c r="YQ423" s="0"/>
      <c r="YR423" s="0"/>
      <c r="YS423" s="0"/>
      <c r="YT423" s="0"/>
      <c r="YU423" s="0"/>
      <c r="YV423" s="0"/>
      <c r="YW423" s="0"/>
      <c r="YX423" s="0"/>
      <c r="YY423" s="0"/>
      <c r="YZ423" s="0"/>
      <c r="ZA423" s="0"/>
      <c r="ZB423" s="0"/>
      <c r="ZC423" s="0"/>
      <c r="ZD423" s="0"/>
      <c r="ZE423" s="0"/>
      <c r="ZF423" s="0"/>
      <c r="ZG423" s="0"/>
      <c r="ZH423" s="0"/>
      <c r="ZI423" s="0"/>
      <c r="ZJ423" s="0"/>
      <c r="ZK423" s="0"/>
      <c r="ZL423" s="0"/>
      <c r="ZM423" s="0"/>
      <c r="ZN423" s="0"/>
      <c r="ZO423" s="0"/>
      <c r="ZP423" s="0"/>
      <c r="ZQ423" s="0"/>
      <c r="ZR423" s="0"/>
      <c r="ZS423" s="0"/>
      <c r="ZT423" s="0"/>
      <c r="ZU423" s="0"/>
      <c r="ZV423" s="0"/>
      <c r="ZW423" s="0"/>
      <c r="ZX423" s="0"/>
      <c r="ZY423" s="0"/>
      <c r="ZZ423" s="0"/>
      <c r="AAA423" s="0"/>
      <c r="AAB423" s="0"/>
      <c r="AAC423" s="0"/>
      <c r="AAD423" s="0"/>
      <c r="AAE423" s="0"/>
      <c r="AAF423" s="0"/>
      <c r="AAG423" s="0"/>
      <c r="AAH423" s="0"/>
      <c r="AAI423" s="0"/>
      <c r="AAJ423" s="0"/>
      <c r="AAK423" s="0"/>
      <c r="AAL423" s="0"/>
      <c r="AAM423" s="0"/>
      <c r="AAN423" s="0"/>
      <c r="AAO423" s="0"/>
      <c r="AAP423" s="0"/>
      <c r="AAQ423" s="0"/>
      <c r="AAR423" s="0"/>
      <c r="AAS423" s="0"/>
      <c r="AAT423" s="0"/>
      <c r="AAU423" s="0"/>
      <c r="AAV423" s="0"/>
      <c r="AAW423" s="0"/>
      <c r="AAX423" s="0"/>
      <c r="AAY423" s="0"/>
      <c r="AAZ423" s="0"/>
      <c r="ABA423" s="0"/>
      <c r="ABB423" s="0"/>
      <c r="ABC423" s="0"/>
      <c r="ABD423" s="0"/>
      <c r="ABE423" s="0"/>
      <c r="ABF423" s="0"/>
      <c r="ABG423" s="0"/>
      <c r="ABH423" s="0"/>
      <c r="ABI423" s="0"/>
      <c r="ABJ423" s="0"/>
      <c r="ABK423" s="0"/>
      <c r="ABL423" s="0"/>
      <c r="ABM423" s="0"/>
      <c r="ABN423" s="0"/>
      <c r="ABO423" s="0"/>
      <c r="ABP423" s="0"/>
      <c r="ABQ423" s="0"/>
      <c r="ABR423" s="0"/>
      <c r="ABS423" s="0"/>
      <c r="ABT423" s="0"/>
      <c r="ABU423" s="0"/>
      <c r="ABV423" s="0"/>
      <c r="ABW423" s="0"/>
      <c r="ABX423" s="0"/>
      <c r="ABY423" s="0"/>
      <c r="ABZ423" s="0"/>
      <c r="ACA423" s="0"/>
      <c r="ACB423" s="0"/>
      <c r="ACC423" s="0"/>
      <c r="ACD423" s="0"/>
      <c r="ACE423" s="0"/>
      <c r="ACF423" s="0"/>
      <c r="ACG423" s="0"/>
      <c r="ACH423" s="0"/>
      <c r="ACI423" s="0"/>
      <c r="ACJ423" s="0"/>
      <c r="ACK423" s="0"/>
      <c r="ACL423" s="0"/>
      <c r="ACM423" s="0"/>
      <c r="ACN423" s="0"/>
      <c r="ACO423" s="0"/>
      <c r="ACP423" s="0"/>
      <c r="ACQ423" s="0"/>
      <c r="ACR423" s="0"/>
      <c r="ACS423" s="0"/>
      <c r="ACT423" s="0"/>
      <c r="ACU423" s="0"/>
      <c r="ACV423" s="0"/>
      <c r="ACW423" s="0"/>
      <c r="ACX423" s="0"/>
      <c r="ACY423" s="0"/>
      <c r="ACZ423" s="0"/>
      <c r="ADA423" s="0"/>
      <c r="ADB423" s="0"/>
      <c r="ADC423" s="0"/>
      <c r="ADD423" s="0"/>
      <c r="ADE423" s="0"/>
      <c r="ADF423" s="0"/>
      <c r="ADG423" s="0"/>
      <c r="ADH423" s="0"/>
      <c r="ADI423" s="0"/>
      <c r="ADJ423" s="0"/>
      <c r="ADK423" s="0"/>
      <c r="ADL423" s="0"/>
      <c r="ADM423" s="0"/>
      <c r="ADN423" s="0"/>
      <c r="ADO423" s="0"/>
      <c r="ADP423" s="0"/>
      <c r="ADQ423" s="0"/>
      <c r="ADR423" s="0"/>
      <c r="ADS423" s="0"/>
      <c r="ADT423" s="0"/>
      <c r="ADU423" s="0"/>
      <c r="ADV423" s="0"/>
      <c r="ADW423" s="0"/>
      <c r="ADX423" s="0"/>
      <c r="ADY423" s="0"/>
      <c r="ADZ423" s="0"/>
      <c r="AEA423" s="0"/>
      <c r="AEB423" s="0"/>
      <c r="AEC423" s="0"/>
    </row>
    <row r="424" customFormat="false" ht="15" hidden="false" customHeight="true" outlineLevel="0" collapsed="false">
      <c r="A424" s="0"/>
      <c r="B424" s="0"/>
      <c r="C424" s="232"/>
      <c r="D424" s="282"/>
      <c r="E424" s="299"/>
      <c r="F424" s="299"/>
      <c r="G424" s="298"/>
      <c r="H424" s="298" t="s">
        <v>836</v>
      </c>
      <c r="I424" s="299"/>
      <c r="J424" s="299"/>
      <c r="K424" s="299"/>
      <c r="L424" s="300"/>
      <c r="M424" s="235"/>
      <c r="N424" s="235"/>
      <c r="O424" s="235"/>
      <c r="P424" s="235"/>
      <c r="Q424" s="235"/>
      <c r="R424" s="182"/>
      <c r="S424" s="264"/>
      <c r="T424" s="265"/>
      <c r="U424" s="264"/>
      <c r="V424" s="264"/>
      <c r="W424" s="264"/>
      <c r="X424" s="264"/>
      <c r="Y424" s="264"/>
      <c r="Z424" s="264"/>
      <c r="AA424" s="264"/>
      <c r="AB424" s="266"/>
      <c r="AC424" s="0"/>
      <c r="AD424" s="0"/>
      <c r="AE424" s="0"/>
      <c r="AF424" s="0"/>
      <c r="AG424" s="0"/>
      <c r="AH424" s="0"/>
      <c r="AI424" s="0"/>
      <c r="AJ424" s="0"/>
      <c r="AK424" s="0"/>
      <c r="AL424" s="0"/>
      <c r="AM424" s="0"/>
      <c r="AN424" s="0"/>
      <c r="AO424" s="0"/>
      <c r="AP424" s="0"/>
      <c r="AQ424" s="0"/>
      <c r="AR424" s="0"/>
      <c r="AS424" s="0"/>
      <c r="AT424" s="0"/>
      <c r="AU424" s="0"/>
      <c r="AV424" s="0"/>
      <c r="AW424" s="0"/>
      <c r="AX424" s="0"/>
      <c r="AY424" s="0"/>
      <c r="AZ424" s="0"/>
      <c r="BA424" s="0"/>
      <c r="BB424" s="0"/>
      <c r="BC424" s="0"/>
      <c r="BD424" s="0"/>
      <c r="BE424" s="0"/>
      <c r="BF424" s="0"/>
      <c r="BG424" s="0"/>
      <c r="BH424" s="0"/>
      <c r="BI424" s="0"/>
      <c r="BJ424" s="0"/>
      <c r="BK424" s="0"/>
      <c r="BL424" s="0"/>
      <c r="BM424" s="0"/>
      <c r="BN424" s="0"/>
      <c r="BO424" s="0"/>
      <c r="BP424" s="0"/>
      <c r="BQ424" s="0"/>
      <c r="BR424" s="0"/>
      <c r="BS424" s="0"/>
      <c r="BT424" s="0"/>
      <c r="BU424" s="0"/>
      <c r="BV424" s="0"/>
      <c r="BW424" s="0"/>
      <c r="BX424" s="0"/>
      <c r="BY424" s="0"/>
      <c r="BZ424" s="0"/>
      <c r="CA424" s="0"/>
      <c r="CB424" s="0"/>
      <c r="CC424" s="0"/>
      <c r="CD424" s="0"/>
      <c r="CE424" s="0"/>
      <c r="CF424" s="0"/>
      <c r="CG424" s="0"/>
      <c r="CH424" s="0"/>
      <c r="CI424" s="0"/>
      <c r="CJ424" s="0"/>
      <c r="CK424" s="0"/>
      <c r="CL424" s="0"/>
      <c r="CM424" s="0"/>
      <c r="CN424" s="0"/>
      <c r="CO424" s="0"/>
      <c r="CP424" s="0"/>
      <c r="CQ424" s="0"/>
      <c r="CR424" s="0"/>
      <c r="CS424" s="0"/>
      <c r="CT424" s="0"/>
      <c r="CU424" s="0"/>
      <c r="CV424" s="0"/>
      <c r="CW424" s="0"/>
      <c r="CX424" s="0"/>
      <c r="CY424" s="0"/>
      <c r="CZ424" s="0"/>
      <c r="DA424" s="0"/>
      <c r="DB424" s="0"/>
      <c r="DC424" s="0"/>
      <c r="DD424" s="0"/>
      <c r="DE424" s="0"/>
      <c r="DF424" s="0"/>
      <c r="DG424" s="0"/>
      <c r="DH424" s="0"/>
      <c r="DI424" s="0"/>
      <c r="DJ424" s="0"/>
      <c r="DK424" s="0"/>
      <c r="DL424" s="0"/>
      <c r="DM424" s="0"/>
      <c r="DN424" s="0"/>
      <c r="DO424" s="0"/>
      <c r="DP424" s="0"/>
      <c r="DQ424" s="0"/>
      <c r="DR424" s="0"/>
      <c r="DS424" s="0"/>
      <c r="DT424" s="0"/>
      <c r="DU424" s="0"/>
      <c r="DV424" s="0"/>
      <c r="DW424" s="0"/>
      <c r="DX424" s="0"/>
      <c r="DY424" s="0"/>
      <c r="DZ424" s="0"/>
      <c r="EA424" s="0"/>
      <c r="EB424" s="0"/>
      <c r="EC424" s="0"/>
      <c r="ED424" s="0"/>
      <c r="EE424" s="0"/>
      <c r="EF424" s="0"/>
      <c r="EG424" s="0"/>
      <c r="EH424" s="0"/>
      <c r="EI424" s="0"/>
      <c r="EJ424" s="0"/>
      <c r="EK424" s="0"/>
      <c r="EL424" s="0"/>
      <c r="EM424" s="0"/>
      <c r="EN424" s="0"/>
      <c r="EO424" s="0"/>
      <c r="EP424" s="0"/>
      <c r="EQ424" s="0"/>
      <c r="ER424" s="0"/>
      <c r="ES424" s="0"/>
      <c r="ET424" s="0"/>
      <c r="EU424" s="0"/>
      <c r="EV424" s="0"/>
      <c r="EW424" s="0"/>
      <c r="EX424" s="0"/>
      <c r="EY424" s="0"/>
      <c r="EZ424" s="0"/>
      <c r="FA424" s="0"/>
      <c r="FB424" s="0"/>
      <c r="FC424" s="0"/>
      <c r="FD424" s="0"/>
      <c r="FE424" s="0"/>
      <c r="FF424" s="0"/>
      <c r="FG424" s="0"/>
      <c r="FH424" s="0"/>
      <c r="FI424" s="0"/>
      <c r="FJ424" s="0"/>
      <c r="FK424" s="0"/>
      <c r="FL424" s="0"/>
      <c r="FM424" s="0"/>
      <c r="FN424" s="0"/>
      <c r="FO424" s="0"/>
      <c r="FP424" s="0"/>
      <c r="FQ424" s="0"/>
      <c r="FR424" s="0"/>
      <c r="FS424" s="0"/>
      <c r="FT424" s="0"/>
      <c r="FU424" s="0"/>
      <c r="FV424" s="0"/>
      <c r="FW424" s="0"/>
      <c r="FX424" s="0"/>
      <c r="FY424" s="0"/>
      <c r="FZ424" s="0"/>
      <c r="GA424" s="0"/>
      <c r="GB424" s="0"/>
      <c r="GC424" s="0"/>
      <c r="GD424" s="0"/>
      <c r="GE424" s="0"/>
      <c r="GF424" s="0"/>
      <c r="GG424" s="0"/>
      <c r="GH424" s="0"/>
      <c r="GI424" s="0"/>
      <c r="GJ424" s="0"/>
      <c r="GK424" s="0"/>
      <c r="GL424" s="0"/>
      <c r="GM424" s="0"/>
      <c r="GN424" s="0"/>
      <c r="GO424" s="0"/>
      <c r="GP424" s="0"/>
      <c r="GQ424" s="0"/>
      <c r="GR424" s="0"/>
      <c r="GS424" s="0"/>
      <c r="GT424" s="0"/>
      <c r="GU424" s="0"/>
      <c r="GV424" s="0"/>
      <c r="GW424" s="0"/>
      <c r="GX424" s="0"/>
      <c r="GY424" s="0"/>
      <c r="GZ424" s="0"/>
      <c r="HA424" s="0"/>
      <c r="HB424" s="0"/>
      <c r="HC424" s="0"/>
      <c r="HD424" s="0"/>
      <c r="HE424" s="0"/>
      <c r="HF424" s="0"/>
      <c r="HG424" s="0"/>
      <c r="HH424" s="0"/>
      <c r="HI424" s="0"/>
      <c r="HJ424" s="0"/>
      <c r="HK424" s="0"/>
      <c r="HL424" s="0"/>
      <c r="HM424" s="0"/>
      <c r="HN424" s="0"/>
      <c r="HO424" s="0"/>
      <c r="HP424" s="0"/>
      <c r="HQ424" s="0"/>
      <c r="HR424" s="0"/>
      <c r="HS424" s="0"/>
      <c r="HT424" s="0"/>
      <c r="HU424" s="0"/>
      <c r="HV424" s="0"/>
      <c r="HW424" s="0"/>
      <c r="HX424" s="0"/>
      <c r="HY424" s="0"/>
      <c r="HZ424" s="0"/>
      <c r="IA424" s="0"/>
      <c r="IB424" s="0"/>
      <c r="IC424" s="0"/>
      <c r="ID424" s="0"/>
      <c r="IE424" s="0"/>
      <c r="IF424" s="0"/>
      <c r="IG424" s="0"/>
      <c r="IH424" s="0"/>
      <c r="II424" s="0"/>
      <c r="IJ424" s="0"/>
      <c r="IK424" s="0"/>
      <c r="IL424" s="0"/>
      <c r="IM424" s="0"/>
      <c r="IN424" s="0"/>
      <c r="IO424" s="0"/>
      <c r="IP424" s="0"/>
      <c r="IQ424" s="0"/>
      <c r="IR424" s="0"/>
      <c r="IS424" s="0"/>
      <c r="IT424" s="0"/>
      <c r="IU424" s="0"/>
      <c r="IV424" s="0"/>
      <c r="IW424" s="0"/>
      <c r="IX424" s="0"/>
      <c r="IY424" s="0"/>
      <c r="IZ424" s="0"/>
      <c r="JA424" s="0"/>
      <c r="JB424" s="0"/>
      <c r="JC424" s="0"/>
      <c r="JD424" s="0"/>
      <c r="JE424" s="0"/>
      <c r="JF424" s="0"/>
      <c r="JG424" s="0"/>
      <c r="JH424" s="0"/>
      <c r="JI424" s="0"/>
      <c r="JJ424" s="0"/>
      <c r="JK424" s="0"/>
      <c r="JL424" s="0"/>
      <c r="JM424" s="0"/>
      <c r="JN424" s="0"/>
      <c r="JO424" s="0"/>
      <c r="JP424" s="0"/>
      <c r="JQ424" s="0"/>
      <c r="JR424" s="0"/>
      <c r="JS424" s="0"/>
      <c r="JT424" s="0"/>
      <c r="JU424" s="0"/>
      <c r="JV424" s="0"/>
      <c r="JW424" s="0"/>
      <c r="JX424" s="0"/>
      <c r="JY424" s="0"/>
      <c r="JZ424" s="0"/>
      <c r="KA424" s="0"/>
      <c r="KB424" s="0"/>
      <c r="KC424" s="0"/>
      <c r="KD424" s="0"/>
      <c r="KE424" s="0"/>
      <c r="KF424" s="0"/>
      <c r="KG424" s="0"/>
      <c r="KH424" s="0"/>
      <c r="KI424" s="0"/>
      <c r="KJ424" s="0"/>
      <c r="KK424" s="0"/>
      <c r="KL424" s="0"/>
      <c r="KM424" s="0"/>
      <c r="KN424" s="0"/>
      <c r="KO424" s="0"/>
      <c r="KP424" s="0"/>
      <c r="KQ424" s="0"/>
      <c r="KR424" s="0"/>
      <c r="KS424" s="0"/>
      <c r="KT424" s="0"/>
      <c r="KU424" s="0"/>
      <c r="KV424" s="0"/>
      <c r="KW424" s="0"/>
      <c r="KX424" s="0"/>
      <c r="KY424" s="0"/>
      <c r="KZ424" s="0"/>
      <c r="LA424" s="0"/>
      <c r="LB424" s="0"/>
      <c r="LC424" s="0"/>
      <c r="LD424" s="0"/>
      <c r="LE424" s="0"/>
      <c r="LF424" s="0"/>
      <c r="LG424" s="0"/>
      <c r="LH424" s="0"/>
      <c r="LI424" s="0"/>
      <c r="LJ424" s="0"/>
      <c r="LK424" s="0"/>
      <c r="LL424" s="0"/>
      <c r="LM424" s="0"/>
      <c r="LN424" s="0"/>
      <c r="LO424" s="0"/>
      <c r="LP424" s="0"/>
      <c r="LQ424" s="0"/>
      <c r="LR424" s="0"/>
      <c r="LS424" s="0"/>
      <c r="LT424" s="0"/>
      <c r="LU424" s="0"/>
      <c r="LV424" s="0"/>
      <c r="LW424" s="0"/>
      <c r="LX424" s="0"/>
      <c r="LY424" s="0"/>
      <c r="LZ424" s="0"/>
      <c r="MA424" s="0"/>
      <c r="MB424" s="0"/>
      <c r="MC424" s="0"/>
      <c r="MD424" s="0"/>
      <c r="ME424" s="0"/>
      <c r="MF424" s="0"/>
      <c r="MG424" s="0"/>
      <c r="MH424" s="0"/>
      <c r="MI424" s="0"/>
      <c r="MJ424" s="0"/>
      <c r="MK424" s="0"/>
      <c r="ML424" s="0"/>
      <c r="MM424" s="0"/>
      <c r="MN424" s="0"/>
      <c r="MO424" s="0"/>
      <c r="MP424" s="0"/>
      <c r="MQ424" s="0"/>
      <c r="MR424" s="0"/>
      <c r="MS424" s="0"/>
      <c r="MT424" s="0"/>
      <c r="MU424" s="0"/>
      <c r="MV424" s="0"/>
      <c r="MW424" s="0"/>
      <c r="MX424" s="0"/>
      <c r="MY424" s="0"/>
      <c r="MZ424" s="0"/>
      <c r="NA424" s="0"/>
      <c r="NB424" s="0"/>
      <c r="NC424" s="0"/>
      <c r="ND424" s="0"/>
      <c r="NE424" s="0"/>
      <c r="NF424" s="0"/>
      <c r="NG424" s="0"/>
      <c r="NH424" s="0"/>
      <c r="NI424" s="0"/>
      <c r="NJ424" s="0"/>
      <c r="NK424" s="0"/>
      <c r="NL424" s="0"/>
      <c r="NM424" s="0"/>
      <c r="NN424" s="0"/>
      <c r="NO424" s="0"/>
      <c r="NP424" s="0"/>
      <c r="NQ424" s="0"/>
      <c r="NR424" s="0"/>
      <c r="NS424" s="0"/>
      <c r="NT424" s="0"/>
      <c r="NU424" s="0"/>
      <c r="NV424" s="0"/>
      <c r="NW424" s="0"/>
      <c r="NX424" s="0"/>
      <c r="NY424" s="0"/>
      <c r="NZ424" s="0"/>
      <c r="OA424" s="0"/>
      <c r="OB424" s="0"/>
      <c r="OC424" s="0"/>
      <c r="OD424" s="0"/>
      <c r="OE424" s="0"/>
      <c r="OF424" s="0"/>
      <c r="OG424" s="0"/>
      <c r="OH424" s="0"/>
      <c r="OI424" s="0"/>
      <c r="OJ424" s="0"/>
      <c r="OK424" s="0"/>
      <c r="OL424" s="0"/>
      <c r="OM424" s="0"/>
      <c r="ON424" s="0"/>
      <c r="OO424" s="0"/>
      <c r="OP424" s="0"/>
      <c r="OQ424" s="0"/>
      <c r="OR424" s="0"/>
      <c r="OS424" s="0"/>
      <c r="OT424" s="0"/>
      <c r="OU424" s="0"/>
      <c r="OV424" s="0"/>
      <c r="OW424" s="0"/>
      <c r="OX424" s="0"/>
      <c r="OY424" s="0"/>
      <c r="OZ424" s="0"/>
      <c r="PA424" s="0"/>
      <c r="PB424" s="0"/>
      <c r="PC424" s="0"/>
      <c r="PD424" s="0"/>
      <c r="PE424" s="0"/>
      <c r="PF424" s="0"/>
      <c r="PG424" s="0"/>
      <c r="PH424" s="0"/>
      <c r="PI424" s="0"/>
      <c r="PJ424" s="0"/>
      <c r="PK424" s="0"/>
      <c r="PL424" s="0"/>
      <c r="PM424" s="0"/>
      <c r="PN424" s="0"/>
      <c r="PO424" s="0"/>
      <c r="PP424" s="0"/>
      <c r="PQ424" s="0"/>
      <c r="PR424" s="0"/>
      <c r="PS424" s="0"/>
      <c r="PT424" s="0"/>
      <c r="PU424" s="0"/>
      <c r="PV424" s="0"/>
      <c r="PW424" s="0"/>
      <c r="PX424" s="0"/>
      <c r="PY424" s="0"/>
      <c r="PZ424" s="0"/>
      <c r="QA424" s="0"/>
      <c r="QB424" s="0"/>
      <c r="QC424" s="0"/>
      <c r="QD424" s="0"/>
      <c r="QE424" s="0"/>
      <c r="QF424" s="0"/>
      <c r="QG424" s="0"/>
      <c r="QH424" s="0"/>
      <c r="QI424" s="0"/>
      <c r="QJ424" s="0"/>
      <c r="QK424" s="0"/>
      <c r="QL424" s="0"/>
      <c r="QM424" s="0"/>
      <c r="QN424" s="0"/>
      <c r="QO424" s="0"/>
      <c r="QP424" s="0"/>
      <c r="QQ424" s="0"/>
      <c r="QR424" s="0"/>
      <c r="QS424" s="0"/>
      <c r="QT424" s="0"/>
      <c r="QU424" s="0"/>
      <c r="QV424" s="0"/>
      <c r="QW424" s="0"/>
      <c r="QX424" s="0"/>
      <c r="QY424" s="0"/>
      <c r="QZ424" s="0"/>
      <c r="RA424" s="0"/>
      <c r="RB424" s="0"/>
      <c r="RC424" s="0"/>
      <c r="RD424" s="0"/>
      <c r="RE424" s="0"/>
      <c r="RF424" s="0"/>
      <c r="RG424" s="0"/>
      <c r="RH424" s="0"/>
      <c r="RI424" s="0"/>
      <c r="RJ424" s="0"/>
      <c r="RK424" s="0"/>
      <c r="RL424" s="0"/>
      <c r="RM424" s="0"/>
      <c r="RN424" s="0"/>
      <c r="RO424" s="0"/>
      <c r="RP424" s="0"/>
      <c r="RQ424" s="0"/>
      <c r="RR424" s="0"/>
      <c r="RS424" s="0"/>
      <c r="RT424" s="0"/>
      <c r="RU424" s="0"/>
      <c r="RV424" s="0"/>
      <c r="RW424" s="0"/>
      <c r="RX424" s="0"/>
      <c r="RY424" s="0"/>
      <c r="RZ424" s="0"/>
      <c r="SA424" s="0"/>
      <c r="SB424" s="0"/>
      <c r="SC424" s="0"/>
      <c r="SD424" s="0"/>
      <c r="SE424" s="0"/>
      <c r="SF424" s="0"/>
      <c r="SG424" s="0"/>
      <c r="SH424" s="0"/>
      <c r="SI424" s="0"/>
      <c r="SJ424" s="0"/>
      <c r="SK424" s="0"/>
      <c r="SL424" s="0"/>
      <c r="SM424" s="0"/>
      <c r="SN424" s="0"/>
      <c r="SO424" s="0"/>
      <c r="SP424" s="0"/>
      <c r="SQ424" s="0"/>
      <c r="SR424" s="0"/>
      <c r="SS424" s="0"/>
      <c r="ST424" s="0"/>
      <c r="SU424" s="0"/>
      <c r="SV424" s="0"/>
      <c r="SW424" s="0"/>
      <c r="SX424" s="0"/>
      <c r="SY424" s="0"/>
      <c r="SZ424" s="0"/>
      <c r="TA424" s="0"/>
      <c r="TB424" s="0"/>
      <c r="TC424" s="0"/>
      <c r="TD424" s="0"/>
      <c r="TE424" s="0"/>
      <c r="TF424" s="0"/>
      <c r="TG424" s="0"/>
      <c r="TH424" s="0"/>
      <c r="TI424" s="0"/>
      <c r="TJ424" s="0"/>
      <c r="TK424" s="0"/>
      <c r="TL424" s="0"/>
      <c r="TM424" s="0"/>
      <c r="TN424" s="0"/>
      <c r="TO424" s="0"/>
      <c r="TP424" s="0"/>
      <c r="TQ424" s="0"/>
      <c r="TR424" s="0"/>
      <c r="TS424" s="0"/>
      <c r="TT424" s="0"/>
      <c r="TU424" s="0"/>
      <c r="TV424" s="0"/>
      <c r="TW424" s="0"/>
      <c r="TX424" s="0"/>
      <c r="TY424" s="0"/>
      <c r="TZ424" s="0"/>
      <c r="UA424" s="0"/>
      <c r="UB424" s="0"/>
      <c r="UC424" s="0"/>
      <c r="UD424" s="0"/>
      <c r="UE424" s="0"/>
      <c r="UF424" s="0"/>
      <c r="UG424" s="0"/>
      <c r="UH424" s="0"/>
      <c r="UI424" s="0"/>
      <c r="UJ424" s="0"/>
      <c r="UK424" s="0"/>
      <c r="UL424" s="0"/>
      <c r="UM424" s="0"/>
      <c r="UN424" s="0"/>
      <c r="UO424" s="0"/>
      <c r="UP424" s="0"/>
      <c r="UQ424" s="0"/>
      <c r="UR424" s="0"/>
      <c r="US424" s="0"/>
      <c r="UT424" s="0"/>
      <c r="UU424" s="0"/>
      <c r="UV424" s="0"/>
      <c r="UW424" s="0"/>
      <c r="UX424" s="0"/>
      <c r="UY424" s="0"/>
      <c r="UZ424" s="0"/>
      <c r="VA424" s="0"/>
      <c r="VB424" s="0"/>
      <c r="VC424" s="0"/>
      <c r="VD424" s="0"/>
      <c r="VE424" s="0"/>
      <c r="VF424" s="0"/>
      <c r="VG424" s="0"/>
      <c r="VH424" s="0"/>
      <c r="VI424" s="0"/>
      <c r="VJ424" s="0"/>
      <c r="VK424" s="0"/>
      <c r="VL424" s="0"/>
      <c r="VM424" s="0"/>
      <c r="VN424" s="0"/>
      <c r="VO424" s="0"/>
      <c r="VP424" s="0"/>
      <c r="VQ424" s="0"/>
      <c r="VR424" s="0"/>
      <c r="VS424" s="0"/>
      <c r="VT424" s="0"/>
      <c r="VU424" s="0"/>
      <c r="VV424" s="0"/>
      <c r="VW424" s="0"/>
      <c r="VX424" s="0"/>
      <c r="VY424" s="0"/>
      <c r="VZ424" s="0"/>
      <c r="WA424" s="0"/>
      <c r="WB424" s="0"/>
      <c r="WC424" s="0"/>
      <c r="WD424" s="0"/>
      <c r="WE424" s="0"/>
      <c r="WF424" s="0"/>
      <c r="WG424" s="0"/>
      <c r="WH424" s="0"/>
      <c r="WI424" s="0"/>
      <c r="WJ424" s="0"/>
      <c r="WK424" s="0"/>
      <c r="WL424" s="0"/>
      <c r="WM424" s="0"/>
      <c r="WN424" s="0"/>
      <c r="WO424" s="0"/>
      <c r="WP424" s="0"/>
      <c r="WQ424" s="0"/>
      <c r="WR424" s="0"/>
      <c r="WS424" s="0"/>
      <c r="WT424" s="0"/>
      <c r="WU424" s="0"/>
      <c r="WV424" s="0"/>
      <c r="WW424" s="0"/>
      <c r="WX424" s="0"/>
      <c r="WY424" s="0"/>
      <c r="WZ424" s="0"/>
      <c r="XA424" s="0"/>
      <c r="XB424" s="0"/>
      <c r="XC424" s="0"/>
      <c r="XD424" s="0"/>
      <c r="XE424" s="0"/>
      <c r="XF424" s="0"/>
      <c r="XG424" s="0"/>
      <c r="XH424" s="0"/>
      <c r="XI424" s="0"/>
      <c r="XJ424" s="0"/>
      <c r="XK424" s="0"/>
      <c r="XL424" s="0"/>
      <c r="XM424" s="0"/>
      <c r="XN424" s="0"/>
      <c r="XO424" s="0"/>
      <c r="XP424" s="0"/>
      <c r="XQ424" s="0"/>
      <c r="XR424" s="0"/>
      <c r="XS424" s="0"/>
      <c r="XT424" s="0"/>
      <c r="XU424" s="0"/>
      <c r="XV424" s="0"/>
      <c r="XW424" s="0"/>
      <c r="XX424" s="0"/>
      <c r="XY424" s="0"/>
      <c r="XZ424" s="0"/>
      <c r="YA424" s="0"/>
      <c r="YB424" s="0"/>
      <c r="YC424" s="0"/>
      <c r="YD424" s="0"/>
      <c r="YE424" s="0"/>
      <c r="YF424" s="0"/>
      <c r="YG424" s="0"/>
      <c r="YH424" s="0"/>
      <c r="YI424" s="0"/>
      <c r="YJ424" s="0"/>
      <c r="YK424" s="0"/>
      <c r="YL424" s="0"/>
      <c r="YM424" s="0"/>
      <c r="YN424" s="0"/>
      <c r="YO424" s="0"/>
      <c r="YP424" s="0"/>
      <c r="YQ424" s="0"/>
      <c r="YR424" s="0"/>
      <c r="YS424" s="0"/>
      <c r="YT424" s="0"/>
      <c r="YU424" s="0"/>
      <c r="YV424" s="0"/>
      <c r="YW424" s="0"/>
      <c r="YX424" s="0"/>
      <c r="YY424" s="0"/>
      <c r="YZ424" s="0"/>
      <c r="ZA424" s="0"/>
      <c r="ZB424" s="0"/>
      <c r="ZC424" s="0"/>
      <c r="ZD424" s="0"/>
      <c r="ZE424" s="0"/>
      <c r="ZF424" s="0"/>
      <c r="ZG424" s="0"/>
      <c r="ZH424" s="0"/>
      <c r="ZI424" s="0"/>
      <c r="ZJ424" s="0"/>
      <c r="ZK424" s="0"/>
      <c r="ZL424" s="0"/>
      <c r="ZM424" s="0"/>
      <c r="ZN424" s="0"/>
      <c r="ZO424" s="0"/>
      <c r="ZP424" s="0"/>
      <c r="ZQ424" s="0"/>
      <c r="ZR424" s="0"/>
      <c r="ZS424" s="0"/>
      <c r="ZT424" s="0"/>
      <c r="ZU424" s="0"/>
      <c r="ZV424" s="0"/>
      <c r="ZW424" s="0"/>
      <c r="ZX424" s="0"/>
      <c r="ZY424" s="0"/>
      <c r="ZZ424" s="0"/>
      <c r="AAA424" s="0"/>
      <c r="AAB424" s="0"/>
      <c r="AAC424" s="0"/>
      <c r="AAD424" s="0"/>
      <c r="AAE424" s="0"/>
      <c r="AAF424" s="0"/>
      <c r="AAG424" s="0"/>
      <c r="AAH424" s="0"/>
      <c r="AAI424" s="0"/>
      <c r="AAJ424" s="0"/>
      <c r="AAK424" s="0"/>
      <c r="AAL424" s="0"/>
      <c r="AAM424" s="0"/>
      <c r="AAN424" s="0"/>
      <c r="AAO424" s="0"/>
      <c r="AAP424" s="0"/>
      <c r="AAQ424" s="0"/>
      <c r="AAR424" s="0"/>
      <c r="AAS424" s="0"/>
      <c r="AAT424" s="0"/>
      <c r="AAU424" s="0"/>
      <c r="AAV424" s="0"/>
      <c r="AAW424" s="0"/>
      <c r="AAX424" s="0"/>
      <c r="AAY424" s="0"/>
      <c r="AAZ424" s="0"/>
      <c r="ABA424" s="0"/>
      <c r="ABB424" s="0"/>
      <c r="ABC424" s="0"/>
      <c r="ABD424" s="0"/>
      <c r="ABE424" s="0"/>
      <c r="ABF424" s="0"/>
      <c r="ABG424" s="0"/>
      <c r="ABH424" s="0"/>
      <c r="ABI424" s="0"/>
      <c r="ABJ424" s="0"/>
      <c r="ABK424" s="0"/>
      <c r="ABL424" s="0"/>
      <c r="ABM424" s="0"/>
      <c r="ABN424" s="0"/>
      <c r="ABO424" s="0"/>
      <c r="ABP424" s="0"/>
      <c r="ABQ424" s="0"/>
      <c r="ABR424" s="0"/>
      <c r="ABS424" s="0"/>
      <c r="ABT424" s="0"/>
      <c r="ABU424" s="0"/>
      <c r="ABV424" s="0"/>
      <c r="ABW424" s="0"/>
      <c r="ABX424" s="0"/>
      <c r="ABY424" s="0"/>
      <c r="ABZ424" s="0"/>
      <c r="ACA424" s="0"/>
      <c r="ACB424" s="0"/>
      <c r="ACC424" s="0"/>
      <c r="ACD424" s="0"/>
      <c r="ACE424" s="0"/>
      <c r="ACF424" s="0"/>
      <c r="ACG424" s="0"/>
      <c r="ACH424" s="0"/>
      <c r="ACI424" s="0"/>
      <c r="ACJ424" s="0"/>
      <c r="ACK424" s="0"/>
      <c r="ACL424" s="0"/>
      <c r="ACM424" s="0"/>
      <c r="ACN424" s="0"/>
      <c r="ACO424" s="0"/>
      <c r="ACP424" s="0"/>
      <c r="ACQ424" s="0"/>
      <c r="ACR424" s="0"/>
      <c r="ACS424" s="0"/>
      <c r="ACT424" s="0"/>
      <c r="ACU424" s="0"/>
      <c r="ACV424" s="0"/>
      <c r="ACW424" s="0"/>
      <c r="ACX424" s="0"/>
      <c r="ACY424" s="0"/>
      <c r="ACZ424" s="0"/>
      <c r="ADA424" s="0"/>
      <c r="ADB424" s="0"/>
      <c r="ADC424" s="0"/>
      <c r="ADD424" s="0"/>
      <c r="ADE424" s="0"/>
      <c r="ADF424" s="0"/>
      <c r="ADG424" s="0"/>
      <c r="ADH424" s="0"/>
      <c r="ADI424" s="0"/>
      <c r="ADJ424" s="0"/>
      <c r="ADK424" s="0"/>
      <c r="ADL424" s="0"/>
      <c r="ADM424" s="0"/>
      <c r="ADN424" s="0"/>
      <c r="ADO424" s="0"/>
      <c r="ADP424" s="0"/>
      <c r="ADQ424" s="0"/>
      <c r="ADR424" s="0"/>
      <c r="ADS424" s="0"/>
      <c r="ADT424" s="0"/>
      <c r="ADU424" s="0"/>
      <c r="ADV424" s="0"/>
      <c r="ADW424" s="0"/>
      <c r="ADX424" s="0"/>
      <c r="ADY424" s="0"/>
      <c r="ADZ424" s="0"/>
      <c r="AEA424" s="0"/>
      <c r="AEB424" s="0"/>
      <c r="AEC424" s="0"/>
    </row>
    <row r="425" customFormat="false" ht="36.75" hidden="false" customHeight="true" outlineLevel="0" collapsed="false">
      <c r="A425" s="0"/>
      <c r="B425" s="0"/>
      <c r="C425" s="232"/>
      <c r="D425" s="282"/>
      <c r="E425" s="242"/>
      <c r="F425" s="243" t="s">
        <v>756</v>
      </c>
      <c r="G425" s="243" t="s">
        <v>757</v>
      </c>
      <c r="H425" s="243" t="s">
        <v>758</v>
      </c>
      <c r="I425" s="243" t="s">
        <v>759</v>
      </c>
      <c r="J425" s="244" t="s">
        <v>760</v>
      </c>
      <c r="K425" s="245" t="s">
        <v>761</v>
      </c>
      <c r="L425" s="246" t="s">
        <v>762</v>
      </c>
      <c r="M425" s="247" t="s">
        <v>763</v>
      </c>
      <c r="N425" s="247" t="s">
        <v>764</v>
      </c>
      <c r="O425" s="247" t="s">
        <v>765</v>
      </c>
      <c r="P425" s="248" t="s">
        <v>766</v>
      </c>
      <c r="Q425" s="249" t="s">
        <v>767</v>
      </c>
      <c r="R425" s="182"/>
      <c r="S425" s="264"/>
      <c r="T425" s="265"/>
      <c r="U425" s="264"/>
      <c r="V425" s="264"/>
      <c r="W425" s="264"/>
      <c r="X425" s="264"/>
      <c r="Y425" s="264"/>
      <c r="Z425" s="264"/>
      <c r="AA425" s="264"/>
      <c r="AB425" s="266"/>
      <c r="AC425" s="0"/>
      <c r="AD425" s="0"/>
      <c r="AE425" s="0"/>
      <c r="AF425" s="0"/>
      <c r="AG425" s="0"/>
      <c r="AH425" s="0"/>
      <c r="AI425" s="0"/>
      <c r="AJ425" s="0"/>
      <c r="AK425" s="0"/>
      <c r="AL425" s="0"/>
      <c r="AM425" s="0"/>
      <c r="AN425" s="0"/>
      <c r="AO425" s="0"/>
      <c r="AP425" s="0"/>
      <c r="AQ425" s="0"/>
      <c r="AR425" s="0"/>
      <c r="AS425" s="0"/>
      <c r="AT425" s="0"/>
      <c r="AU425" s="0"/>
      <c r="AV425" s="0"/>
      <c r="AW425" s="0"/>
      <c r="AX425" s="0"/>
      <c r="AY425" s="0"/>
      <c r="AZ425" s="0"/>
      <c r="BA425" s="0"/>
      <c r="BB425" s="0"/>
      <c r="BC425" s="0"/>
      <c r="BD425" s="0"/>
      <c r="BE425" s="0"/>
      <c r="BF425" s="0"/>
      <c r="BG425" s="0"/>
      <c r="BH425" s="0"/>
      <c r="BI425" s="0"/>
      <c r="BJ425" s="0"/>
      <c r="BK425" s="0"/>
      <c r="BL425" s="0"/>
      <c r="BM425" s="0"/>
      <c r="BN425" s="0"/>
      <c r="BO425" s="0"/>
      <c r="BP425" s="0"/>
      <c r="BQ425" s="0"/>
      <c r="BR425" s="0"/>
      <c r="BS425" s="0"/>
      <c r="BT425" s="0"/>
      <c r="BU425" s="0"/>
      <c r="BV425" s="0"/>
      <c r="BW425" s="0"/>
      <c r="BX425" s="0"/>
      <c r="BY425" s="0"/>
      <c r="BZ425" s="0"/>
      <c r="CA425" s="0"/>
      <c r="CB425" s="0"/>
      <c r="CC425" s="0"/>
      <c r="CD425" s="0"/>
      <c r="CE425" s="0"/>
      <c r="CF425" s="0"/>
      <c r="CG425" s="0"/>
      <c r="CH425" s="0"/>
      <c r="CI425" s="0"/>
      <c r="CJ425" s="0"/>
      <c r="CK425" s="0"/>
      <c r="CL425" s="0"/>
      <c r="CM425" s="0"/>
      <c r="CN425" s="0"/>
      <c r="CO425" s="0"/>
      <c r="CP425" s="0"/>
      <c r="CQ425" s="0"/>
      <c r="CR425" s="0"/>
      <c r="CS425" s="0"/>
      <c r="CT425" s="0"/>
      <c r="CU425" s="0"/>
      <c r="CV425" s="0"/>
      <c r="CW425" s="0"/>
      <c r="CX425" s="0"/>
      <c r="CY425" s="0"/>
      <c r="CZ425" s="0"/>
      <c r="DA425" s="0"/>
      <c r="DB425" s="0"/>
      <c r="DC425" s="0"/>
      <c r="DD425" s="0"/>
      <c r="DE425" s="0"/>
      <c r="DF425" s="0"/>
      <c r="DG425" s="0"/>
      <c r="DH425" s="0"/>
      <c r="DI425" s="0"/>
      <c r="DJ425" s="0"/>
      <c r="DK425" s="0"/>
      <c r="DL425" s="0"/>
      <c r="DM425" s="0"/>
      <c r="DN425" s="0"/>
      <c r="DO425" s="0"/>
      <c r="DP425" s="0"/>
      <c r="DQ425" s="0"/>
      <c r="DR425" s="0"/>
      <c r="DS425" s="0"/>
      <c r="DT425" s="0"/>
      <c r="DU425" s="0"/>
      <c r="DV425" s="0"/>
      <c r="DW425" s="0"/>
      <c r="DX425" s="0"/>
      <c r="DY425" s="0"/>
      <c r="DZ425" s="0"/>
      <c r="EA425" s="0"/>
      <c r="EB425" s="0"/>
      <c r="EC425" s="0"/>
      <c r="ED425" s="0"/>
      <c r="EE425" s="0"/>
      <c r="EF425" s="0"/>
      <c r="EG425" s="0"/>
      <c r="EH425" s="0"/>
      <c r="EI425" s="0"/>
      <c r="EJ425" s="0"/>
      <c r="EK425" s="0"/>
      <c r="EL425" s="0"/>
      <c r="EM425" s="0"/>
      <c r="EN425" s="0"/>
      <c r="EO425" s="0"/>
      <c r="EP425" s="0"/>
      <c r="EQ425" s="0"/>
      <c r="ER425" s="0"/>
      <c r="ES425" s="0"/>
      <c r="ET425" s="0"/>
      <c r="EU425" s="0"/>
      <c r="EV425" s="0"/>
      <c r="EW425" s="0"/>
      <c r="EX425" s="0"/>
      <c r="EY425" s="0"/>
      <c r="EZ425" s="0"/>
      <c r="FA425" s="0"/>
      <c r="FB425" s="0"/>
      <c r="FC425" s="0"/>
      <c r="FD425" s="0"/>
      <c r="FE425" s="0"/>
      <c r="FF425" s="0"/>
      <c r="FG425" s="0"/>
      <c r="FH425" s="0"/>
      <c r="FI425" s="0"/>
      <c r="FJ425" s="0"/>
      <c r="FK425" s="0"/>
      <c r="FL425" s="0"/>
      <c r="FM425" s="0"/>
      <c r="FN425" s="0"/>
      <c r="FO425" s="0"/>
      <c r="FP425" s="0"/>
      <c r="FQ425" s="0"/>
      <c r="FR425" s="0"/>
      <c r="FS425" s="0"/>
      <c r="FT425" s="0"/>
      <c r="FU425" s="0"/>
      <c r="FV425" s="0"/>
      <c r="FW425" s="0"/>
      <c r="FX425" s="0"/>
      <c r="FY425" s="0"/>
      <c r="FZ425" s="0"/>
      <c r="GA425" s="0"/>
      <c r="GB425" s="0"/>
      <c r="GC425" s="0"/>
      <c r="GD425" s="0"/>
      <c r="GE425" s="0"/>
      <c r="GF425" s="0"/>
      <c r="GG425" s="0"/>
      <c r="GH425" s="0"/>
      <c r="GI425" s="0"/>
      <c r="GJ425" s="0"/>
      <c r="GK425" s="0"/>
      <c r="GL425" s="0"/>
      <c r="GM425" s="0"/>
      <c r="GN425" s="0"/>
      <c r="GO425" s="0"/>
      <c r="GP425" s="0"/>
      <c r="GQ425" s="0"/>
      <c r="GR425" s="0"/>
      <c r="GS425" s="0"/>
      <c r="GT425" s="0"/>
      <c r="GU425" s="0"/>
      <c r="GV425" s="0"/>
      <c r="GW425" s="0"/>
      <c r="GX425" s="0"/>
      <c r="GY425" s="0"/>
      <c r="GZ425" s="0"/>
      <c r="HA425" s="0"/>
      <c r="HB425" s="0"/>
      <c r="HC425" s="0"/>
      <c r="HD425" s="0"/>
      <c r="HE425" s="0"/>
      <c r="HF425" s="0"/>
      <c r="HG425" s="0"/>
      <c r="HH425" s="0"/>
      <c r="HI425" s="0"/>
      <c r="HJ425" s="0"/>
      <c r="HK425" s="0"/>
      <c r="HL425" s="0"/>
      <c r="HM425" s="0"/>
      <c r="HN425" s="0"/>
      <c r="HO425" s="0"/>
      <c r="HP425" s="0"/>
      <c r="HQ425" s="0"/>
      <c r="HR425" s="0"/>
      <c r="HS425" s="0"/>
      <c r="HT425" s="0"/>
      <c r="HU425" s="0"/>
      <c r="HV425" s="0"/>
      <c r="HW425" s="0"/>
      <c r="HX425" s="0"/>
      <c r="HY425" s="0"/>
      <c r="HZ425" s="0"/>
      <c r="IA425" s="0"/>
      <c r="IB425" s="0"/>
      <c r="IC425" s="0"/>
      <c r="ID425" s="0"/>
      <c r="IE425" s="0"/>
      <c r="IF425" s="0"/>
      <c r="IG425" s="0"/>
      <c r="IH425" s="0"/>
      <c r="II425" s="0"/>
      <c r="IJ425" s="0"/>
      <c r="IK425" s="0"/>
      <c r="IL425" s="0"/>
      <c r="IM425" s="0"/>
      <c r="IN425" s="0"/>
      <c r="IO425" s="0"/>
      <c r="IP425" s="0"/>
      <c r="IQ425" s="0"/>
      <c r="IR425" s="0"/>
      <c r="IS425" s="0"/>
      <c r="IT425" s="0"/>
      <c r="IU425" s="0"/>
      <c r="IV425" s="0"/>
      <c r="IW425" s="0"/>
      <c r="IX425" s="0"/>
      <c r="IY425" s="0"/>
      <c r="IZ425" s="0"/>
      <c r="JA425" s="0"/>
      <c r="JB425" s="0"/>
      <c r="JC425" s="0"/>
      <c r="JD425" s="0"/>
      <c r="JE425" s="0"/>
      <c r="JF425" s="0"/>
      <c r="JG425" s="0"/>
      <c r="JH425" s="0"/>
      <c r="JI425" s="0"/>
      <c r="JJ425" s="0"/>
      <c r="JK425" s="0"/>
      <c r="JL425" s="0"/>
      <c r="JM425" s="0"/>
      <c r="JN425" s="0"/>
      <c r="JO425" s="0"/>
      <c r="JP425" s="0"/>
      <c r="JQ425" s="0"/>
      <c r="JR425" s="0"/>
      <c r="JS425" s="0"/>
      <c r="JT425" s="0"/>
      <c r="JU425" s="0"/>
      <c r="JV425" s="0"/>
      <c r="JW425" s="0"/>
      <c r="JX425" s="0"/>
      <c r="JY425" s="0"/>
      <c r="JZ425" s="0"/>
      <c r="KA425" s="0"/>
      <c r="KB425" s="0"/>
      <c r="KC425" s="0"/>
      <c r="KD425" s="0"/>
      <c r="KE425" s="0"/>
      <c r="KF425" s="0"/>
      <c r="KG425" s="0"/>
      <c r="KH425" s="0"/>
      <c r="KI425" s="0"/>
      <c r="KJ425" s="0"/>
      <c r="KK425" s="0"/>
      <c r="KL425" s="0"/>
      <c r="KM425" s="0"/>
      <c r="KN425" s="0"/>
      <c r="KO425" s="0"/>
      <c r="KP425" s="0"/>
      <c r="KQ425" s="0"/>
      <c r="KR425" s="0"/>
      <c r="KS425" s="0"/>
      <c r="KT425" s="0"/>
      <c r="KU425" s="0"/>
      <c r="KV425" s="0"/>
      <c r="KW425" s="0"/>
      <c r="KX425" s="0"/>
      <c r="KY425" s="0"/>
      <c r="KZ425" s="0"/>
      <c r="LA425" s="0"/>
      <c r="LB425" s="0"/>
      <c r="LC425" s="0"/>
      <c r="LD425" s="0"/>
      <c r="LE425" s="0"/>
      <c r="LF425" s="0"/>
      <c r="LG425" s="0"/>
      <c r="LH425" s="0"/>
      <c r="LI425" s="0"/>
      <c r="LJ425" s="0"/>
      <c r="LK425" s="0"/>
      <c r="LL425" s="0"/>
      <c r="LM425" s="0"/>
      <c r="LN425" s="0"/>
      <c r="LO425" s="0"/>
      <c r="LP425" s="0"/>
      <c r="LQ425" s="0"/>
      <c r="LR425" s="0"/>
      <c r="LS425" s="0"/>
      <c r="LT425" s="0"/>
      <c r="LU425" s="0"/>
      <c r="LV425" s="0"/>
      <c r="LW425" s="0"/>
      <c r="LX425" s="0"/>
      <c r="LY425" s="0"/>
      <c r="LZ425" s="0"/>
      <c r="MA425" s="0"/>
      <c r="MB425" s="0"/>
      <c r="MC425" s="0"/>
      <c r="MD425" s="0"/>
      <c r="ME425" s="0"/>
      <c r="MF425" s="0"/>
      <c r="MG425" s="0"/>
      <c r="MH425" s="0"/>
      <c r="MI425" s="0"/>
      <c r="MJ425" s="0"/>
      <c r="MK425" s="0"/>
      <c r="ML425" s="0"/>
      <c r="MM425" s="0"/>
      <c r="MN425" s="0"/>
      <c r="MO425" s="0"/>
      <c r="MP425" s="0"/>
      <c r="MQ425" s="0"/>
      <c r="MR425" s="0"/>
      <c r="MS425" s="0"/>
      <c r="MT425" s="0"/>
      <c r="MU425" s="0"/>
      <c r="MV425" s="0"/>
      <c r="MW425" s="0"/>
      <c r="MX425" s="0"/>
      <c r="MY425" s="0"/>
      <c r="MZ425" s="0"/>
      <c r="NA425" s="0"/>
      <c r="NB425" s="0"/>
      <c r="NC425" s="0"/>
      <c r="ND425" s="0"/>
      <c r="NE425" s="0"/>
      <c r="NF425" s="0"/>
      <c r="NG425" s="0"/>
      <c r="NH425" s="0"/>
      <c r="NI425" s="0"/>
      <c r="NJ425" s="0"/>
      <c r="NK425" s="0"/>
      <c r="NL425" s="0"/>
      <c r="NM425" s="0"/>
      <c r="NN425" s="0"/>
      <c r="NO425" s="0"/>
      <c r="NP425" s="0"/>
      <c r="NQ425" s="0"/>
      <c r="NR425" s="0"/>
      <c r="NS425" s="0"/>
      <c r="NT425" s="0"/>
      <c r="NU425" s="0"/>
      <c r="NV425" s="0"/>
      <c r="NW425" s="0"/>
      <c r="NX425" s="0"/>
      <c r="NY425" s="0"/>
      <c r="NZ425" s="0"/>
      <c r="OA425" s="0"/>
      <c r="OB425" s="0"/>
      <c r="OC425" s="0"/>
      <c r="OD425" s="0"/>
      <c r="OE425" s="0"/>
      <c r="OF425" s="0"/>
      <c r="OG425" s="0"/>
      <c r="OH425" s="0"/>
      <c r="OI425" s="0"/>
      <c r="OJ425" s="0"/>
      <c r="OK425" s="0"/>
      <c r="OL425" s="0"/>
      <c r="OM425" s="0"/>
      <c r="ON425" s="0"/>
      <c r="OO425" s="0"/>
      <c r="OP425" s="0"/>
      <c r="OQ425" s="0"/>
      <c r="OR425" s="0"/>
      <c r="OS425" s="0"/>
      <c r="OT425" s="0"/>
      <c r="OU425" s="0"/>
      <c r="OV425" s="0"/>
      <c r="OW425" s="0"/>
      <c r="OX425" s="0"/>
      <c r="OY425" s="0"/>
      <c r="OZ425" s="0"/>
      <c r="PA425" s="0"/>
      <c r="PB425" s="0"/>
      <c r="PC425" s="0"/>
      <c r="PD425" s="0"/>
      <c r="PE425" s="0"/>
      <c r="PF425" s="0"/>
      <c r="PG425" s="0"/>
      <c r="PH425" s="0"/>
      <c r="PI425" s="0"/>
      <c r="PJ425" s="0"/>
      <c r="PK425" s="0"/>
      <c r="PL425" s="0"/>
      <c r="PM425" s="0"/>
      <c r="PN425" s="0"/>
      <c r="PO425" s="0"/>
      <c r="PP425" s="0"/>
      <c r="PQ425" s="0"/>
      <c r="PR425" s="0"/>
      <c r="PS425" s="0"/>
      <c r="PT425" s="0"/>
      <c r="PU425" s="0"/>
      <c r="PV425" s="0"/>
      <c r="PW425" s="0"/>
      <c r="PX425" s="0"/>
      <c r="PY425" s="0"/>
      <c r="PZ425" s="0"/>
      <c r="QA425" s="0"/>
      <c r="QB425" s="0"/>
      <c r="QC425" s="0"/>
      <c r="QD425" s="0"/>
      <c r="QE425" s="0"/>
      <c r="QF425" s="0"/>
      <c r="QG425" s="0"/>
      <c r="QH425" s="0"/>
      <c r="QI425" s="0"/>
      <c r="QJ425" s="0"/>
      <c r="QK425" s="0"/>
      <c r="QL425" s="0"/>
      <c r="QM425" s="0"/>
      <c r="QN425" s="0"/>
      <c r="QO425" s="0"/>
      <c r="QP425" s="0"/>
      <c r="QQ425" s="0"/>
      <c r="QR425" s="0"/>
      <c r="QS425" s="0"/>
      <c r="QT425" s="0"/>
      <c r="QU425" s="0"/>
      <c r="QV425" s="0"/>
      <c r="QW425" s="0"/>
      <c r="QX425" s="0"/>
      <c r="QY425" s="0"/>
      <c r="QZ425" s="0"/>
      <c r="RA425" s="0"/>
      <c r="RB425" s="0"/>
      <c r="RC425" s="0"/>
      <c r="RD425" s="0"/>
      <c r="RE425" s="0"/>
      <c r="RF425" s="0"/>
      <c r="RG425" s="0"/>
      <c r="RH425" s="0"/>
      <c r="RI425" s="0"/>
      <c r="RJ425" s="0"/>
      <c r="RK425" s="0"/>
      <c r="RL425" s="0"/>
      <c r="RM425" s="0"/>
      <c r="RN425" s="0"/>
      <c r="RO425" s="0"/>
      <c r="RP425" s="0"/>
      <c r="RQ425" s="0"/>
      <c r="RR425" s="0"/>
      <c r="RS425" s="0"/>
      <c r="RT425" s="0"/>
      <c r="RU425" s="0"/>
      <c r="RV425" s="0"/>
      <c r="RW425" s="0"/>
      <c r="RX425" s="0"/>
      <c r="RY425" s="0"/>
      <c r="RZ425" s="0"/>
      <c r="SA425" s="0"/>
      <c r="SB425" s="0"/>
      <c r="SC425" s="0"/>
      <c r="SD425" s="0"/>
      <c r="SE425" s="0"/>
      <c r="SF425" s="0"/>
      <c r="SG425" s="0"/>
      <c r="SH425" s="0"/>
      <c r="SI425" s="0"/>
      <c r="SJ425" s="0"/>
      <c r="SK425" s="0"/>
      <c r="SL425" s="0"/>
      <c r="SM425" s="0"/>
      <c r="SN425" s="0"/>
      <c r="SO425" s="0"/>
      <c r="SP425" s="0"/>
      <c r="SQ425" s="0"/>
      <c r="SR425" s="0"/>
      <c r="SS425" s="0"/>
      <c r="ST425" s="0"/>
      <c r="SU425" s="0"/>
      <c r="SV425" s="0"/>
      <c r="SW425" s="0"/>
      <c r="SX425" s="0"/>
      <c r="SY425" s="0"/>
      <c r="SZ425" s="0"/>
      <c r="TA425" s="0"/>
      <c r="TB425" s="0"/>
      <c r="TC425" s="0"/>
      <c r="TD425" s="0"/>
      <c r="TE425" s="0"/>
      <c r="TF425" s="0"/>
      <c r="TG425" s="0"/>
      <c r="TH425" s="0"/>
      <c r="TI425" s="0"/>
      <c r="TJ425" s="0"/>
      <c r="TK425" s="0"/>
      <c r="TL425" s="0"/>
      <c r="TM425" s="0"/>
      <c r="TN425" s="0"/>
      <c r="TO425" s="0"/>
      <c r="TP425" s="0"/>
      <c r="TQ425" s="0"/>
      <c r="TR425" s="0"/>
      <c r="TS425" s="0"/>
      <c r="TT425" s="0"/>
      <c r="TU425" s="0"/>
      <c r="TV425" s="0"/>
      <c r="TW425" s="0"/>
      <c r="TX425" s="0"/>
      <c r="TY425" s="0"/>
      <c r="TZ425" s="0"/>
      <c r="UA425" s="0"/>
      <c r="UB425" s="0"/>
      <c r="UC425" s="0"/>
      <c r="UD425" s="0"/>
      <c r="UE425" s="0"/>
      <c r="UF425" s="0"/>
      <c r="UG425" s="0"/>
      <c r="UH425" s="0"/>
      <c r="UI425" s="0"/>
      <c r="UJ425" s="0"/>
      <c r="UK425" s="0"/>
      <c r="UL425" s="0"/>
      <c r="UM425" s="0"/>
      <c r="UN425" s="0"/>
      <c r="UO425" s="0"/>
      <c r="UP425" s="0"/>
      <c r="UQ425" s="0"/>
      <c r="UR425" s="0"/>
      <c r="US425" s="0"/>
      <c r="UT425" s="0"/>
      <c r="UU425" s="0"/>
      <c r="UV425" s="0"/>
      <c r="UW425" s="0"/>
      <c r="UX425" s="0"/>
      <c r="UY425" s="0"/>
      <c r="UZ425" s="0"/>
      <c r="VA425" s="0"/>
      <c r="VB425" s="0"/>
      <c r="VC425" s="0"/>
      <c r="VD425" s="0"/>
      <c r="VE425" s="0"/>
      <c r="VF425" s="0"/>
      <c r="VG425" s="0"/>
      <c r="VH425" s="0"/>
      <c r="VI425" s="0"/>
      <c r="VJ425" s="0"/>
      <c r="VK425" s="0"/>
      <c r="VL425" s="0"/>
      <c r="VM425" s="0"/>
      <c r="VN425" s="0"/>
      <c r="VO425" s="0"/>
      <c r="VP425" s="0"/>
      <c r="VQ425" s="0"/>
      <c r="VR425" s="0"/>
      <c r="VS425" s="0"/>
      <c r="VT425" s="0"/>
      <c r="VU425" s="0"/>
      <c r="VV425" s="0"/>
      <c r="VW425" s="0"/>
      <c r="VX425" s="0"/>
      <c r="VY425" s="0"/>
      <c r="VZ425" s="0"/>
      <c r="WA425" s="0"/>
      <c r="WB425" s="0"/>
      <c r="WC425" s="0"/>
      <c r="WD425" s="0"/>
      <c r="WE425" s="0"/>
      <c r="WF425" s="0"/>
      <c r="WG425" s="0"/>
      <c r="WH425" s="0"/>
      <c r="WI425" s="0"/>
      <c r="WJ425" s="0"/>
      <c r="WK425" s="0"/>
      <c r="WL425" s="0"/>
      <c r="WM425" s="0"/>
      <c r="WN425" s="0"/>
      <c r="WO425" s="0"/>
      <c r="WP425" s="0"/>
      <c r="WQ425" s="0"/>
      <c r="WR425" s="0"/>
      <c r="WS425" s="0"/>
      <c r="WT425" s="0"/>
      <c r="WU425" s="0"/>
      <c r="WV425" s="0"/>
      <c r="WW425" s="0"/>
      <c r="WX425" s="0"/>
      <c r="WY425" s="0"/>
      <c r="WZ425" s="0"/>
      <c r="XA425" s="0"/>
      <c r="XB425" s="0"/>
      <c r="XC425" s="0"/>
      <c r="XD425" s="0"/>
      <c r="XE425" s="0"/>
      <c r="XF425" s="0"/>
      <c r="XG425" s="0"/>
      <c r="XH425" s="0"/>
      <c r="XI425" s="0"/>
      <c r="XJ425" s="0"/>
      <c r="XK425" s="0"/>
      <c r="XL425" s="0"/>
      <c r="XM425" s="0"/>
      <c r="XN425" s="0"/>
      <c r="XO425" s="0"/>
      <c r="XP425" s="0"/>
      <c r="XQ425" s="0"/>
      <c r="XR425" s="0"/>
      <c r="XS425" s="0"/>
      <c r="XT425" s="0"/>
      <c r="XU425" s="0"/>
      <c r="XV425" s="0"/>
      <c r="XW425" s="0"/>
      <c r="XX425" s="0"/>
      <c r="XY425" s="0"/>
      <c r="XZ425" s="0"/>
      <c r="YA425" s="0"/>
      <c r="YB425" s="0"/>
      <c r="YC425" s="0"/>
      <c r="YD425" s="0"/>
      <c r="YE425" s="0"/>
      <c r="YF425" s="0"/>
      <c r="YG425" s="0"/>
      <c r="YH425" s="0"/>
      <c r="YI425" s="0"/>
      <c r="YJ425" s="0"/>
      <c r="YK425" s="0"/>
      <c r="YL425" s="0"/>
      <c r="YM425" s="0"/>
      <c r="YN425" s="0"/>
      <c r="YO425" s="0"/>
      <c r="YP425" s="0"/>
      <c r="YQ425" s="0"/>
      <c r="YR425" s="0"/>
      <c r="YS425" s="0"/>
      <c r="YT425" s="0"/>
      <c r="YU425" s="0"/>
      <c r="YV425" s="0"/>
      <c r="YW425" s="0"/>
      <c r="YX425" s="0"/>
      <c r="YY425" s="0"/>
      <c r="YZ425" s="0"/>
      <c r="ZA425" s="0"/>
      <c r="ZB425" s="0"/>
      <c r="ZC425" s="0"/>
      <c r="ZD425" s="0"/>
      <c r="ZE425" s="0"/>
      <c r="ZF425" s="0"/>
      <c r="ZG425" s="0"/>
      <c r="ZH425" s="0"/>
      <c r="ZI425" s="0"/>
      <c r="ZJ425" s="0"/>
      <c r="ZK425" s="0"/>
      <c r="ZL425" s="0"/>
      <c r="ZM425" s="0"/>
      <c r="ZN425" s="0"/>
      <c r="ZO425" s="0"/>
      <c r="ZP425" s="0"/>
      <c r="ZQ425" s="0"/>
      <c r="ZR425" s="0"/>
      <c r="ZS425" s="0"/>
      <c r="ZT425" s="0"/>
      <c r="ZU425" s="0"/>
      <c r="ZV425" s="0"/>
      <c r="ZW425" s="0"/>
      <c r="ZX425" s="0"/>
      <c r="ZY425" s="0"/>
      <c r="ZZ425" s="0"/>
      <c r="AAA425" s="0"/>
      <c r="AAB425" s="0"/>
      <c r="AAC425" s="0"/>
      <c r="AAD425" s="0"/>
      <c r="AAE425" s="0"/>
      <c r="AAF425" s="0"/>
      <c r="AAG425" s="0"/>
      <c r="AAH425" s="0"/>
      <c r="AAI425" s="0"/>
      <c r="AAJ425" s="0"/>
      <c r="AAK425" s="0"/>
      <c r="AAL425" s="0"/>
      <c r="AAM425" s="0"/>
      <c r="AAN425" s="0"/>
      <c r="AAO425" s="0"/>
      <c r="AAP425" s="0"/>
      <c r="AAQ425" s="0"/>
      <c r="AAR425" s="0"/>
      <c r="AAS425" s="0"/>
      <c r="AAT425" s="0"/>
      <c r="AAU425" s="0"/>
      <c r="AAV425" s="0"/>
      <c r="AAW425" s="0"/>
      <c r="AAX425" s="0"/>
      <c r="AAY425" s="0"/>
      <c r="AAZ425" s="0"/>
      <c r="ABA425" s="0"/>
      <c r="ABB425" s="0"/>
      <c r="ABC425" s="0"/>
      <c r="ABD425" s="0"/>
      <c r="ABE425" s="0"/>
      <c r="ABF425" s="0"/>
      <c r="ABG425" s="0"/>
      <c r="ABH425" s="0"/>
      <c r="ABI425" s="0"/>
      <c r="ABJ425" s="0"/>
      <c r="ABK425" s="0"/>
      <c r="ABL425" s="0"/>
      <c r="ABM425" s="0"/>
      <c r="ABN425" s="0"/>
      <c r="ABO425" s="0"/>
      <c r="ABP425" s="0"/>
      <c r="ABQ425" s="0"/>
      <c r="ABR425" s="0"/>
      <c r="ABS425" s="0"/>
      <c r="ABT425" s="0"/>
      <c r="ABU425" s="0"/>
      <c r="ABV425" s="0"/>
      <c r="ABW425" s="0"/>
      <c r="ABX425" s="0"/>
      <c r="ABY425" s="0"/>
      <c r="ABZ425" s="0"/>
      <c r="ACA425" s="0"/>
      <c r="ACB425" s="0"/>
      <c r="ACC425" s="0"/>
      <c r="ACD425" s="0"/>
      <c r="ACE425" s="0"/>
      <c r="ACF425" s="0"/>
      <c r="ACG425" s="0"/>
      <c r="ACH425" s="0"/>
      <c r="ACI425" s="0"/>
      <c r="ACJ425" s="0"/>
      <c r="ACK425" s="0"/>
      <c r="ACL425" s="0"/>
      <c r="ACM425" s="0"/>
      <c r="ACN425" s="0"/>
      <c r="ACO425" s="0"/>
      <c r="ACP425" s="0"/>
      <c r="ACQ425" s="0"/>
      <c r="ACR425" s="0"/>
      <c r="ACS425" s="0"/>
      <c r="ACT425" s="0"/>
      <c r="ACU425" s="0"/>
      <c r="ACV425" s="0"/>
      <c r="ACW425" s="0"/>
      <c r="ACX425" s="0"/>
      <c r="ACY425" s="0"/>
      <c r="ACZ425" s="0"/>
      <c r="ADA425" s="0"/>
      <c r="ADB425" s="0"/>
      <c r="ADC425" s="0"/>
      <c r="ADD425" s="0"/>
      <c r="ADE425" s="0"/>
      <c r="ADF425" s="0"/>
      <c r="ADG425" s="0"/>
      <c r="ADH425" s="0"/>
      <c r="ADI425" s="0"/>
      <c r="ADJ425" s="0"/>
      <c r="ADK425" s="0"/>
      <c r="ADL425" s="0"/>
      <c r="ADM425" s="0"/>
      <c r="ADN425" s="0"/>
      <c r="ADO425" s="0"/>
      <c r="ADP425" s="0"/>
      <c r="ADQ425" s="0"/>
      <c r="ADR425" s="0"/>
      <c r="ADS425" s="0"/>
      <c r="ADT425" s="0"/>
      <c r="ADU425" s="0"/>
      <c r="ADV425" s="0"/>
      <c r="ADW425" s="0"/>
      <c r="ADX425" s="0"/>
      <c r="ADY425" s="0"/>
      <c r="ADZ425" s="0"/>
      <c r="AEA425" s="0"/>
      <c r="AEB425" s="0"/>
      <c r="AEC425" s="0"/>
    </row>
    <row r="426" customFormat="false" ht="15" hidden="false" customHeight="true" outlineLevel="0" collapsed="false">
      <c r="A426" s="0"/>
      <c r="B426" s="0"/>
      <c r="C426" s="232"/>
      <c r="D426" s="282"/>
      <c r="E426" s="252"/>
      <c r="F426" s="33" t="n">
        <v>1</v>
      </c>
      <c r="G426" s="53" t="n">
        <v>2</v>
      </c>
      <c r="H426" s="62" t="n">
        <v>3</v>
      </c>
      <c r="I426" s="51" t="n">
        <v>4</v>
      </c>
      <c r="J426" s="50" t="n">
        <v>5</v>
      </c>
      <c r="L426" s="254"/>
      <c r="M426" s="5"/>
      <c r="N426" s="4"/>
      <c r="O426" s="5"/>
      <c r="P426" s="255"/>
      <c r="Q426" s="256"/>
      <c r="R426" s="182"/>
      <c r="S426" s="264"/>
      <c r="T426" s="265"/>
      <c r="U426" s="264"/>
      <c r="V426" s="264"/>
      <c r="W426" s="264"/>
      <c r="X426" s="264"/>
      <c r="Y426" s="264"/>
      <c r="Z426" s="264"/>
      <c r="AA426" s="264"/>
      <c r="AB426" s="266"/>
      <c r="AC426" s="0"/>
      <c r="AD426" s="0"/>
      <c r="AE426" s="0"/>
      <c r="AF426" s="0"/>
      <c r="AG426" s="0"/>
      <c r="AH426" s="0"/>
      <c r="AI426" s="0"/>
      <c r="AJ426" s="0"/>
      <c r="AK426" s="0"/>
      <c r="AL426" s="0"/>
      <c r="AM426" s="0"/>
      <c r="AN426" s="0"/>
      <c r="AO426" s="0"/>
      <c r="AP426" s="0"/>
      <c r="AQ426" s="0"/>
      <c r="AR426" s="0"/>
      <c r="AS426" s="0"/>
      <c r="AT426" s="0"/>
      <c r="AU426" s="0"/>
      <c r="AV426" s="0"/>
      <c r="AW426" s="0"/>
      <c r="AX426" s="0"/>
      <c r="AY426" s="0"/>
      <c r="AZ426" s="0"/>
      <c r="BA426" s="0"/>
      <c r="BB426" s="0"/>
      <c r="BC426" s="0"/>
      <c r="BD426" s="0"/>
      <c r="BE426" s="0"/>
      <c r="BF426" s="0"/>
      <c r="BG426" s="0"/>
      <c r="BH426" s="0"/>
      <c r="BI426" s="0"/>
      <c r="BJ426" s="0"/>
      <c r="BK426" s="0"/>
      <c r="BL426" s="0"/>
      <c r="BM426" s="0"/>
      <c r="BN426" s="0"/>
      <c r="BO426" s="0"/>
      <c r="BP426" s="0"/>
      <c r="BQ426" s="0"/>
      <c r="BR426" s="0"/>
      <c r="BS426" s="0"/>
      <c r="BT426" s="0"/>
      <c r="BU426" s="0"/>
      <c r="BV426" s="0"/>
      <c r="BW426" s="0"/>
      <c r="BX426" s="0"/>
      <c r="BY426" s="0"/>
      <c r="BZ426" s="0"/>
      <c r="CA426" s="0"/>
      <c r="CB426" s="0"/>
      <c r="CC426" s="0"/>
      <c r="CD426" s="0"/>
      <c r="CE426" s="0"/>
      <c r="CF426" s="0"/>
      <c r="CG426" s="0"/>
      <c r="CH426" s="0"/>
      <c r="CI426" s="0"/>
      <c r="CJ426" s="0"/>
      <c r="CK426" s="0"/>
      <c r="CL426" s="0"/>
      <c r="CM426" s="0"/>
      <c r="CN426" s="0"/>
      <c r="CO426" s="0"/>
      <c r="CP426" s="0"/>
      <c r="CQ426" s="0"/>
      <c r="CR426" s="0"/>
      <c r="CS426" s="0"/>
      <c r="CT426" s="0"/>
      <c r="CU426" s="0"/>
      <c r="CV426" s="0"/>
      <c r="CW426" s="0"/>
      <c r="CX426" s="0"/>
      <c r="CY426" s="0"/>
      <c r="CZ426" s="0"/>
      <c r="DA426" s="0"/>
      <c r="DB426" s="0"/>
      <c r="DC426" s="0"/>
      <c r="DD426" s="0"/>
      <c r="DE426" s="0"/>
      <c r="DF426" s="0"/>
      <c r="DG426" s="0"/>
      <c r="DH426" s="0"/>
      <c r="DI426" s="0"/>
      <c r="DJ426" s="0"/>
      <c r="DK426" s="0"/>
      <c r="DL426" s="0"/>
      <c r="DM426" s="0"/>
      <c r="DN426" s="0"/>
      <c r="DO426" s="0"/>
      <c r="DP426" s="0"/>
      <c r="DQ426" s="0"/>
      <c r="DR426" s="0"/>
      <c r="DS426" s="0"/>
      <c r="DT426" s="0"/>
      <c r="DU426" s="0"/>
      <c r="DV426" s="0"/>
      <c r="DW426" s="0"/>
      <c r="DX426" s="0"/>
      <c r="DY426" s="0"/>
      <c r="DZ426" s="0"/>
      <c r="EA426" s="0"/>
      <c r="EB426" s="0"/>
      <c r="EC426" s="0"/>
      <c r="ED426" s="0"/>
      <c r="EE426" s="0"/>
      <c r="EF426" s="0"/>
      <c r="EG426" s="0"/>
      <c r="EH426" s="0"/>
      <c r="EI426" s="0"/>
      <c r="EJ426" s="0"/>
      <c r="EK426" s="0"/>
      <c r="EL426" s="0"/>
      <c r="EM426" s="0"/>
      <c r="EN426" s="0"/>
      <c r="EO426" s="0"/>
      <c r="EP426" s="0"/>
      <c r="EQ426" s="0"/>
      <c r="ER426" s="0"/>
      <c r="ES426" s="0"/>
      <c r="ET426" s="0"/>
      <c r="EU426" s="0"/>
      <c r="EV426" s="0"/>
      <c r="EW426" s="0"/>
      <c r="EX426" s="0"/>
      <c r="EY426" s="0"/>
      <c r="EZ426" s="0"/>
      <c r="FA426" s="0"/>
      <c r="FB426" s="0"/>
      <c r="FC426" s="0"/>
      <c r="FD426" s="0"/>
      <c r="FE426" s="0"/>
      <c r="FF426" s="0"/>
      <c r="FG426" s="0"/>
      <c r="FH426" s="0"/>
      <c r="FI426" s="0"/>
      <c r="FJ426" s="0"/>
      <c r="FK426" s="0"/>
      <c r="FL426" s="0"/>
      <c r="FM426" s="0"/>
      <c r="FN426" s="0"/>
      <c r="FO426" s="0"/>
      <c r="FP426" s="0"/>
      <c r="FQ426" s="0"/>
      <c r="FR426" s="0"/>
      <c r="FS426" s="0"/>
      <c r="FT426" s="0"/>
      <c r="FU426" s="0"/>
      <c r="FV426" s="0"/>
      <c r="FW426" s="0"/>
      <c r="FX426" s="0"/>
      <c r="FY426" s="0"/>
      <c r="FZ426" s="0"/>
      <c r="GA426" s="0"/>
      <c r="GB426" s="0"/>
      <c r="GC426" s="0"/>
      <c r="GD426" s="0"/>
      <c r="GE426" s="0"/>
      <c r="GF426" s="0"/>
      <c r="GG426" s="0"/>
      <c r="GH426" s="0"/>
      <c r="GI426" s="0"/>
      <c r="GJ426" s="0"/>
      <c r="GK426" s="0"/>
      <c r="GL426" s="0"/>
      <c r="GM426" s="0"/>
      <c r="GN426" s="0"/>
      <c r="GO426" s="0"/>
      <c r="GP426" s="0"/>
      <c r="GQ426" s="0"/>
      <c r="GR426" s="0"/>
      <c r="GS426" s="0"/>
      <c r="GT426" s="0"/>
      <c r="GU426" s="0"/>
      <c r="GV426" s="0"/>
      <c r="GW426" s="0"/>
      <c r="GX426" s="0"/>
      <c r="GY426" s="0"/>
      <c r="GZ426" s="0"/>
      <c r="HA426" s="0"/>
      <c r="HB426" s="0"/>
      <c r="HC426" s="0"/>
      <c r="HD426" s="0"/>
      <c r="HE426" s="0"/>
      <c r="HF426" s="0"/>
      <c r="HG426" s="0"/>
      <c r="HH426" s="0"/>
      <c r="HI426" s="0"/>
      <c r="HJ426" s="0"/>
      <c r="HK426" s="0"/>
      <c r="HL426" s="0"/>
      <c r="HM426" s="0"/>
      <c r="HN426" s="0"/>
      <c r="HO426" s="0"/>
      <c r="HP426" s="0"/>
      <c r="HQ426" s="0"/>
      <c r="HR426" s="0"/>
      <c r="HS426" s="0"/>
      <c r="HT426" s="0"/>
      <c r="HU426" s="0"/>
      <c r="HV426" s="0"/>
      <c r="HW426" s="0"/>
      <c r="HX426" s="0"/>
      <c r="HY426" s="0"/>
      <c r="HZ426" s="0"/>
      <c r="IA426" s="0"/>
      <c r="IB426" s="0"/>
      <c r="IC426" s="0"/>
      <c r="ID426" s="0"/>
      <c r="IE426" s="0"/>
      <c r="IF426" s="0"/>
      <c r="IG426" s="0"/>
      <c r="IH426" s="0"/>
      <c r="II426" s="0"/>
      <c r="IJ426" s="0"/>
      <c r="IK426" s="0"/>
      <c r="IL426" s="0"/>
      <c r="IM426" s="0"/>
      <c r="IN426" s="0"/>
      <c r="IO426" s="0"/>
      <c r="IP426" s="0"/>
      <c r="IQ426" s="0"/>
      <c r="IR426" s="0"/>
      <c r="IS426" s="0"/>
      <c r="IT426" s="0"/>
      <c r="IU426" s="0"/>
      <c r="IV426" s="0"/>
      <c r="IW426" s="0"/>
      <c r="IX426" s="0"/>
      <c r="IY426" s="0"/>
      <c r="IZ426" s="0"/>
      <c r="JA426" s="0"/>
      <c r="JB426" s="0"/>
      <c r="JC426" s="0"/>
      <c r="JD426" s="0"/>
      <c r="JE426" s="0"/>
      <c r="JF426" s="0"/>
      <c r="JG426" s="0"/>
      <c r="JH426" s="0"/>
      <c r="JI426" s="0"/>
      <c r="JJ426" s="0"/>
      <c r="JK426" s="0"/>
      <c r="JL426" s="0"/>
      <c r="JM426" s="0"/>
      <c r="JN426" s="0"/>
      <c r="JO426" s="0"/>
      <c r="JP426" s="0"/>
      <c r="JQ426" s="0"/>
      <c r="JR426" s="0"/>
      <c r="JS426" s="0"/>
      <c r="JT426" s="0"/>
      <c r="JU426" s="0"/>
      <c r="JV426" s="0"/>
      <c r="JW426" s="0"/>
      <c r="JX426" s="0"/>
      <c r="JY426" s="0"/>
      <c r="JZ426" s="0"/>
      <c r="KA426" s="0"/>
      <c r="KB426" s="0"/>
      <c r="KC426" s="0"/>
      <c r="KD426" s="0"/>
      <c r="KE426" s="0"/>
      <c r="KF426" s="0"/>
      <c r="KG426" s="0"/>
      <c r="KH426" s="0"/>
      <c r="KI426" s="0"/>
      <c r="KJ426" s="0"/>
      <c r="KK426" s="0"/>
      <c r="KL426" s="0"/>
      <c r="KM426" s="0"/>
      <c r="KN426" s="0"/>
      <c r="KO426" s="0"/>
      <c r="KP426" s="0"/>
      <c r="KQ426" s="0"/>
      <c r="KR426" s="0"/>
      <c r="KS426" s="0"/>
      <c r="KT426" s="0"/>
      <c r="KU426" s="0"/>
      <c r="KV426" s="0"/>
      <c r="KW426" s="0"/>
      <c r="KX426" s="0"/>
      <c r="KY426" s="0"/>
      <c r="KZ426" s="0"/>
      <c r="LA426" s="0"/>
      <c r="LB426" s="0"/>
      <c r="LC426" s="0"/>
      <c r="LD426" s="0"/>
      <c r="LE426" s="0"/>
      <c r="LF426" s="0"/>
      <c r="LG426" s="0"/>
      <c r="LH426" s="0"/>
      <c r="LI426" s="0"/>
      <c r="LJ426" s="0"/>
      <c r="LK426" s="0"/>
      <c r="LL426" s="0"/>
      <c r="LM426" s="0"/>
      <c r="LN426" s="0"/>
      <c r="LO426" s="0"/>
      <c r="LP426" s="0"/>
      <c r="LQ426" s="0"/>
      <c r="LR426" s="0"/>
      <c r="LS426" s="0"/>
      <c r="LT426" s="0"/>
      <c r="LU426" s="0"/>
      <c r="LV426" s="0"/>
      <c r="LW426" s="0"/>
      <c r="LX426" s="0"/>
      <c r="LY426" s="0"/>
      <c r="LZ426" s="0"/>
      <c r="MA426" s="0"/>
      <c r="MB426" s="0"/>
      <c r="MC426" s="0"/>
      <c r="MD426" s="0"/>
      <c r="ME426" s="0"/>
      <c r="MF426" s="0"/>
      <c r="MG426" s="0"/>
      <c r="MH426" s="0"/>
      <c r="MI426" s="0"/>
      <c r="MJ426" s="0"/>
      <c r="MK426" s="0"/>
      <c r="ML426" s="0"/>
      <c r="MM426" s="0"/>
      <c r="MN426" s="0"/>
      <c r="MO426" s="0"/>
      <c r="MP426" s="0"/>
      <c r="MQ426" s="0"/>
      <c r="MR426" s="0"/>
      <c r="MS426" s="0"/>
      <c r="MT426" s="0"/>
      <c r="MU426" s="0"/>
      <c r="MV426" s="0"/>
      <c r="MW426" s="0"/>
      <c r="MX426" s="0"/>
      <c r="MY426" s="0"/>
      <c r="MZ426" s="0"/>
      <c r="NA426" s="0"/>
      <c r="NB426" s="0"/>
      <c r="NC426" s="0"/>
      <c r="ND426" s="0"/>
      <c r="NE426" s="0"/>
      <c r="NF426" s="0"/>
      <c r="NG426" s="0"/>
      <c r="NH426" s="0"/>
      <c r="NI426" s="0"/>
      <c r="NJ426" s="0"/>
      <c r="NK426" s="0"/>
      <c r="NL426" s="0"/>
      <c r="NM426" s="0"/>
      <c r="NN426" s="0"/>
      <c r="NO426" s="0"/>
      <c r="NP426" s="0"/>
      <c r="NQ426" s="0"/>
      <c r="NR426" s="0"/>
      <c r="NS426" s="0"/>
      <c r="NT426" s="0"/>
      <c r="NU426" s="0"/>
      <c r="NV426" s="0"/>
      <c r="NW426" s="0"/>
      <c r="NX426" s="0"/>
      <c r="NY426" s="0"/>
      <c r="NZ426" s="0"/>
      <c r="OA426" s="0"/>
      <c r="OB426" s="0"/>
      <c r="OC426" s="0"/>
      <c r="OD426" s="0"/>
      <c r="OE426" s="0"/>
      <c r="OF426" s="0"/>
      <c r="OG426" s="0"/>
      <c r="OH426" s="0"/>
      <c r="OI426" s="0"/>
      <c r="OJ426" s="0"/>
      <c r="OK426" s="0"/>
      <c r="OL426" s="0"/>
      <c r="OM426" s="0"/>
      <c r="ON426" s="0"/>
      <c r="OO426" s="0"/>
      <c r="OP426" s="0"/>
      <c r="OQ426" s="0"/>
      <c r="OR426" s="0"/>
      <c r="OS426" s="0"/>
      <c r="OT426" s="0"/>
      <c r="OU426" s="0"/>
      <c r="OV426" s="0"/>
      <c r="OW426" s="0"/>
      <c r="OX426" s="0"/>
      <c r="OY426" s="0"/>
      <c r="OZ426" s="0"/>
      <c r="PA426" s="0"/>
      <c r="PB426" s="0"/>
      <c r="PC426" s="0"/>
      <c r="PD426" s="0"/>
      <c r="PE426" s="0"/>
      <c r="PF426" s="0"/>
      <c r="PG426" s="0"/>
      <c r="PH426" s="0"/>
      <c r="PI426" s="0"/>
      <c r="PJ426" s="0"/>
      <c r="PK426" s="0"/>
      <c r="PL426" s="0"/>
      <c r="PM426" s="0"/>
      <c r="PN426" s="0"/>
      <c r="PO426" s="0"/>
      <c r="PP426" s="0"/>
      <c r="PQ426" s="0"/>
      <c r="PR426" s="0"/>
      <c r="PS426" s="0"/>
      <c r="PT426" s="0"/>
      <c r="PU426" s="0"/>
      <c r="PV426" s="0"/>
      <c r="PW426" s="0"/>
      <c r="PX426" s="0"/>
      <c r="PY426" s="0"/>
      <c r="PZ426" s="0"/>
      <c r="QA426" s="0"/>
      <c r="QB426" s="0"/>
      <c r="QC426" s="0"/>
      <c r="QD426" s="0"/>
      <c r="QE426" s="0"/>
      <c r="QF426" s="0"/>
      <c r="QG426" s="0"/>
      <c r="QH426" s="0"/>
      <c r="QI426" s="0"/>
      <c r="QJ426" s="0"/>
      <c r="QK426" s="0"/>
      <c r="QL426" s="0"/>
      <c r="QM426" s="0"/>
      <c r="QN426" s="0"/>
      <c r="QO426" s="0"/>
      <c r="QP426" s="0"/>
      <c r="QQ426" s="0"/>
      <c r="QR426" s="0"/>
      <c r="QS426" s="0"/>
      <c r="QT426" s="0"/>
      <c r="QU426" s="0"/>
      <c r="QV426" s="0"/>
      <c r="QW426" s="0"/>
      <c r="QX426" s="0"/>
      <c r="QY426" s="0"/>
      <c r="QZ426" s="0"/>
      <c r="RA426" s="0"/>
      <c r="RB426" s="0"/>
      <c r="RC426" s="0"/>
      <c r="RD426" s="0"/>
      <c r="RE426" s="0"/>
      <c r="RF426" s="0"/>
      <c r="RG426" s="0"/>
      <c r="RH426" s="0"/>
      <c r="RI426" s="0"/>
      <c r="RJ426" s="0"/>
      <c r="RK426" s="0"/>
      <c r="RL426" s="0"/>
      <c r="RM426" s="0"/>
      <c r="RN426" s="0"/>
      <c r="RO426" s="0"/>
      <c r="RP426" s="0"/>
      <c r="RQ426" s="0"/>
      <c r="RR426" s="0"/>
      <c r="RS426" s="0"/>
      <c r="RT426" s="0"/>
      <c r="RU426" s="0"/>
      <c r="RV426" s="0"/>
      <c r="RW426" s="0"/>
      <c r="RX426" s="0"/>
      <c r="RY426" s="0"/>
      <c r="RZ426" s="0"/>
      <c r="SA426" s="0"/>
      <c r="SB426" s="0"/>
      <c r="SC426" s="0"/>
      <c r="SD426" s="0"/>
      <c r="SE426" s="0"/>
      <c r="SF426" s="0"/>
      <c r="SG426" s="0"/>
      <c r="SH426" s="0"/>
      <c r="SI426" s="0"/>
      <c r="SJ426" s="0"/>
      <c r="SK426" s="0"/>
      <c r="SL426" s="0"/>
      <c r="SM426" s="0"/>
      <c r="SN426" s="0"/>
      <c r="SO426" s="0"/>
      <c r="SP426" s="0"/>
      <c r="SQ426" s="0"/>
      <c r="SR426" s="0"/>
      <c r="SS426" s="0"/>
      <c r="ST426" s="0"/>
      <c r="SU426" s="0"/>
      <c r="SV426" s="0"/>
      <c r="SW426" s="0"/>
      <c r="SX426" s="0"/>
      <c r="SY426" s="0"/>
      <c r="SZ426" s="0"/>
      <c r="TA426" s="0"/>
      <c r="TB426" s="0"/>
      <c r="TC426" s="0"/>
      <c r="TD426" s="0"/>
      <c r="TE426" s="0"/>
      <c r="TF426" s="0"/>
      <c r="TG426" s="0"/>
      <c r="TH426" s="0"/>
      <c r="TI426" s="0"/>
      <c r="TJ426" s="0"/>
      <c r="TK426" s="0"/>
      <c r="TL426" s="0"/>
      <c r="TM426" s="0"/>
      <c r="TN426" s="0"/>
      <c r="TO426" s="0"/>
      <c r="TP426" s="0"/>
      <c r="TQ426" s="0"/>
      <c r="TR426" s="0"/>
      <c r="TS426" s="0"/>
      <c r="TT426" s="0"/>
      <c r="TU426" s="0"/>
      <c r="TV426" s="0"/>
      <c r="TW426" s="0"/>
      <c r="TX426" s="0"/>
      <c r="TY426" s="0"/>
      <c r="TZ426" s="0"/>
      <c r="UA426" s="0"/>
      <c r="UB426" s="0"/>
      <c r="UC426" s="0"/>
      <c r="UD426" s="0"/>
      <c r="UE426" s="0"/>
      <c r="UF426" s="0"/>
      <c r="UG426" s="0"/>
      <c r="UH426" s="0"/>
      <c r="UI426" s="0"/>
      <c r="UJ426" s="0"/>
      <c r="UK426" s="0"/>
      <c r="UL426" s="0"/>
      <c r="UM426" s="0"/>
      <c r="UN426" s="0"/>
      <c r="UO426" s="0"/>
      <c r="UP426" s="0"/>
      <c r="UQ426" s="0"/>
      <c r="UR426" s="0"/>
      <c r="US426" s="0"/>
      <c r="UT426" s="0"/>
      <c r="UU426" s="0"/>
      <c r="UV426" s="0"/>
      <c r="UW426" s="0"/>
      <c r="UX426" s="0"/>
      <c r="UY426" s="0"/>
      <c r="UZ426" s="0"/>
      <c r="VA426" s="0"/>
      <c r="VB426" s="0"/>
      <c r="VC426" s="0"/>
      <c r="VD426" s="0"/>
      <c r="VE426" s="0"/>
      <c r="VF426" s="0"/>
      <c r="VG426" s="0"/>
      <c r="VH426" s="0"/>
      <c r="VI426" s="0"/>
      <c r="VJ426" s="0"/>
      <c r="VK426" s="0"/>
      <c r="VL426" s="0"/>
      <c r="VM426" s="0"/>
      <c r="VN426" s="0"/>
      <c r="VO426" s="0"/>
      <c r="VP426" s="0"/>
      <c r="VQ426" s="0"/>
      <c r="VR426" s="0"/>
      <c r="VS426" s="0"/>
      <c r="VT426" s="0"/>
      <c r="VU426" s="0"/>
      <c r="VV426" s="0"/>
      <c r="VW426" s="0"/>
      <c r="VX426" s="0"/>
      <c r="VY426" s="0"/>
      <c r="VZ426" s="0"/>
      <c r="WA426" s="0"/>
      <c r="WB426" s="0"/>
      <c r="WC426" s="0"/>
      <c r="WD426" s="0"/>
      <c r="WE426" s="0"/>
      <c r="WF426" s="0"/>
      <c r="WG426" s="0"/>
      <c r="WH426" s="0"/>
      <c r="WI426" s="0"/>
      <c r="WJ426" s="0"/>
      <c r="WK426" s="0"/>
      <c r="WL426" s="0"/>
      <c r="WM426" s="0"/>
      <c r="WN426" s="0"/>
      <c r="WO426" s="0"/>
      <c r="WP426" s="0"/>
      <c r="WQ426" s="0"/>
      <c r="WR426" s="0"/>
      <c r="WS426" s="0"/>
      <c r="WT426" s="0"/>
      <c r="WU426" s="0"/>
      <c r="WV426" s="0"/>
      <c r="WW426" s="0"/>
      <c r="WX426" s="0"/>
      <c r="WY426" s="0"/>
      <c r="WZ426" s="0"/>
      <c r="XA426" s="0"/>
      <c r="XB426" s="0"/>
      <c r="XC426" s="0"/>
      <c r="XD426" s="0"/>
      <c r="XE426" s="0"/>
      <c r="XF426" s="0"/>
      <c r="XG426" s="0"/>
      <c r="XH426" s="0"/>
      <c r="XI426" s="0"/>
      <c r="XJ426" s="0"/>
      <c r="XK426" s="0"/>
      <c r="XL426" s="0"/>
      <c r="XM426" s="0"/>
      <c r="XN426" s="0"/>
      <c r="XO426" s="0"/>
      <c r="XP426" s="0"/>
      <c r="XQ426" s="0"/>
      <c r="XR426" s="0"/>
      <c r="XS426" s="0"/>
      <c r="XT426" s="0"/>
      <c r="XU426" s="0"/>
      <c r="XV426" s="0"/>
      <c r="XW426" s="0"/>
      <c r="XX426" s="0"/>
      <c r="XY426" s="0"/>
      <c r="XZ426" s="0"/>
      <c r="YA426" s="0"/>
      <c r="YB426" s="0"/>
      <c r="YC426" s="0"/>
      <c r="YD426" s="0"/>
      <c r="YE426" s="0"/>
      <c r="YF426" s="0"/>
      <c r="YG426" s="0"/>
      <c r="YH426" s="0"/>
      <c r="YI426" s="0"/>
      <c r="YJ426" s="0"/>
      <c r="YK426" s="0"/>
      <c r="YL426" s="0"/>
      <c r="YM426" s="0"/>
      <c r="YN426" s="0"/>
      <c r="YO426" s="0"/>
      <c r="YP426" s="0"/>
      <c r="YQ426" s="0"/>
      <c r="YR426" s="0"/>
      <c r="YS426" s="0"/>
      <c r="YT426" s="0"/>
      <c r="YU426" s="0"/>
      <c r="YV426" s="0"/>
      <c r="YW426" s="0"/>
      <c r="YX426" s="0"/>
      <c r="YY426" s="0"/>
      <c r="YZ426" s="0"/>
      <c r="ZA426" s="0"/>
      <c r="ZB426" s="0"/>
      <c r="ZC426" s="0"/>
      <c r="ZD426" s="0"/>
      <c r="ZE426" s="0"/>
      <c r="ZF426" s="0"/>
      <c r="ZG426" s="0"/>
      <c r="ZH426" s="0"/>
      <c r="ZI426" s="0"/>
      <c r="ZJ426" s="0"/>
      <c r="ZK426" s="0"/>
      <c r="ZL426" s="0"/>
      <c r="ZM426" s="0"/>
      <c r="ZN426" s="0"/>
      <c r="ZO426" s="0"/>
      <c r="ZP426" s="0"/>
      <c r="ZQ426" s="0"/>
      <c r="ZR426" s="0"/>
      <c r="ZS426" s="0"/>
      <c r="ZT426" s="0"/>
      <c r="ZU426" s="0"/>
      <c r="ZV426" s="0"/>
      <c r="ZW426" s="0"/>
      <c r="ZX426" s="0"/>
      <c r="ZY426" s="0"/>
      <c r="ZZ426" s="0"/>
      <c r="AAA426" s="0"/>
      <c r="AAB426" s="0"/>
      <c r="AAC426" s="0"/>
      <c r="AAD426" s="0"/>
      <c r="AAE426" s="0"/>
      <c r="AAF426" s="0"/>
      <c r="AAG426" s="0"/>
      <c r="AAH426" s="0"/>
      <c r="AAI426" s="0"/>
      <c r="AAJ426" s="0"/>
      <c r="AAK426" s="0"/>
      <c r="AAL426" s="0"/>
      <c r="AAM426" s="0"/>
      <c r="AAN426" s="0"/>
      <c r="AAO426" s="0"/>
      <c r="AAP426" s="0"/>
      <c r="AAQ426" s="0"/>
      <c r="AAR426" s="0"/>
      <c r="AAS426" s="0"/>
      <c r="AAT426" s="0"/>
      <c r="AAU426" s="0"/>
      <c r="AAV426" s="0"/>
      <c r="AAW426" s="0"/>
      <c r="AAX426" s="0"/>
      <c r="AAY426" s="0"/>
      <c r="AAZ426" s="0"/>
      <c r="ABA426" s="0"/>
      <c r="ABB426" s="0"/>
      <c r="ABC426" s="0"/>
      <c r="ABD426" s="0"/>
      <c r="ABE426" s="0"/>
      <c r="ABF426" s="0"/>
      <c r="ABG426" s="0"/>
      <c r="ABH426" s="0"/>
      <c r="ABI426" s="0"/>
      <c r="ABJ426" s="0"/>
      <c r="ABK426" s="0"/>
      <c r="ABL426" s="0"/>
      <c r="ABM426" s="0"/>
      <c r="ABN426" s="0"/>
      <c r="ABO426" s="0"/>
      <c r="ABP426" s="0"/>
      <c r="ABQ426" s="0"/>
      <c r="ABR426" s="0"/>
      <c r="ABS426" s="0"/>
      <c r="ABT426" s="0"/>
      <c r="ABU426" s="0"/>
      <c r="ABV426" s="0"/>
      <c r="ABW426" s="0"/>
      <c r="ABX426" s="0"/>
      <c r="ABY426" s="0"/>
      <c r="ABZ426" s="0"/>
      <c r="ACA426" s="0"/>
      <c r="ACB426" s="0"/>
      <c r="ACC426" s="0"/>
      <c r="ACD426" s="0"/>
      <c r="ACE426" s="0"/>
      <c r="ACF426" s="0"/>
      <c r="ACG426" s="0"/>
      <c r="ACH426" s="0"/>
      <c r="ACI426" s="0"/>
      <c r="ACJ426" s="0"/>
      <c r="ACK426" s="0"/>
      <c r="ACL426" s="0"/>
      <c r="ACM426" s="0"/>
      <c r="ACN426" s="0"/>
      <c r="ACO426" s="0"/>
      <c r="ACP426" s="0"/>
      <c r="ACQ426" s="0"/>
      <c r="ACR426" s="0"/>
      <c r="ACS426" s="0"/>
      <c r="ACT426" s="0"/>
      <c r="ACU426" s="0"/>
      <c r="ACV426" s="0"/>
      <c r="ACW426" s="0"/>
      <c r="ACX426" s="0"/>
      <c r="ACY426" s="0"/>
      <c r="ACZ426" s="0"/>
      <c r="ADA426" s="0"/>
      <c r="ADB426" s="0"/>
      <c r="ADC426" s="0"/>
      <c r="ADD426" s="0"/>
      <c r="ADE426" s="0"/>
      <c r="ADF426" s="0"/>
      <c r="ADG426" s="0"/>
      <c r="ADH426" s="0"/>
      <c r="ADI426" s="0"/>
      <c r="ADJ426" s="0"/>
      <c r="ADK426" s="0"/>
      <c r="ADL426" s="0"/>
      <c r="ADM426" s="0"/>
      <c r="ADN426" s="0"/>
      <c r="ADO426" s="0"/>
      <c r="ADP426" s="0"/>
      <c r="ADQ426" s="0"/>
      <c r="ADR426" s="0"/>
      <c r="ADS426" s="0"/>
      <c r="ADT426" s="0"/>
      <c r="ADU426" s="0"/>
      <c r="ADV426" s="0"/>
      <c r="ADW426" s="0"/>
      <c r="ADX426" s="0"/>
      <c r="ADY426" s="0"/>
      <c r="ADZ426" s="0"/>
      <c r="AEA426" s="0"/>
      <c r="AEB426" s="0"/>
      <c r="AEC426" s="0"/>
    </row>
    <row r="427" customFormat="false" ht="15" hidden="false" customHeight="true" outlineLevel="0" collapsed="false">
      <c r="A427" s="0"/>
      <c r="B427" s="0"/>
      <c r="C427" s="232"/>
      <c r="D427" s="283"/>
      <c r="E427" s="257" t="s">
        <v>837</v>
      </c>
      <c r="F427" s="12" t="n">
        <f aca="false">SUMIF($B$291:$B$291,"=1")/1</f>
        <v>0</v>
      </c>
      <c r="G427" s="12" t="n">
        <f aca="false">SUMIF($B$291:$B$291,"=2")/2</f>
        <v>1</v>
      </c>
      <c r="H427" s="12" t="n">
        <f aca="false">SUMIF($B$291:$B$291,"=3")/3</f>
        <v>0</v>
      </c>
      <c r="I427" s="12" t="n">
        <f aca="false">SUMIF($B$291:$B$291,"=4")/4</f>
        <v>0</v>
      </c>
      <c r="J427" s="50" t="n">
        <f aca="false">SUMIF($B$291:$B$291,"=5")/5</f>
        <v>0</v>
      </c>
      <c r="K427" s="6" t="n">
        <f aca="false">SUM(F427:J427)</f>
        <v>1</v>
      </c>
      <c r="L427" s="258"/>
      <c r="M427" s="259"/>
      <c r="N427" s="262"/>
      <c r="O427" s="260"/>
      <c r="P427" s="255" t="n">
        <v>1910</v>
      </c>
      <c r="Q427" s="256"/>
      <c r="R427" s="182"/>
      <c r="S427" s="264"/>
      <c r="T427" s="265"/>
      <c r="U427" s="264"/>
      <c r="V427" s="264"/>
      <c r="W427" s="264"/>
      <c r="X427" s="264"/>
      <c r="Y427" s="264"/>
      <c r="Z427" s="264"/>
      <c r="AA427" s="264"/>
      <c r="AB427" s="266"/>
      <c r="AC427" s="0"/>
      <c r="AD427" s="0"/>
      <c r="AE427" s="0"/>
      <c r="AF427" s="0"/>
      <c r="AG427" s="0"/>
      <c r="AH427" s="0"/>
      <c r="AI427" s="0"/>
      <c r="AJ427" s="0"/>
      <c r="AK427" s="0"/>
      <c r="AL427" s="0"/>
      <c r="AM427" s="0"/>
      <c r="AN427" s="0"/>
      <c r="AO427" s="0"/>
      <c r="AP427" s="0"/>
      <c r="AQ427" s="0"/>
      <c r="AR427" s="0"/>
      <c r="AS427" s="0"/>
      <c r="AT427" s="0"/>
      <c r="AU427" s="0"/>
      <c r="AV427" s="0"/>
      <c r="AW427" s="0"/>
      <c r="AX427" s="0"/>
      <c r="AY427" s="0"/>
      <c r="AZ427" s="0"/>
      <c r="BA427" s="0"/>
      <c r="BB427" s="0"/>
      <c r="BC427" s="0"/>
      <c r="BD427" s="0"/>
      <c r="BE427" s="0"/>
      <c r="BF427" s="0"/>
      <c r="BG427" s="0"/>
      <c r="BH427" s="0"/>
      <c r="BI427" s="0"/>
      <c r="BJ427" s="0"/>
      <c r="BK427" s="0"/>
      <c r="BL427" s="0"/>
      <c r="BM427" s="0"/>
      <c r="BN427" s="0"/>
      <c r="BO427" s="0"/>
      <c r="BP427" s="0"/>
      <c r="BQ427" s="0"/>
      <c r="BR427" s="0"/>
      <c r="BS427" s="0"/>
      <c r="BT427" s="0"/>
      <c r="BU427" s="0"/>
      <c r="BV427" s="0"/>
      <c r="BW427" s="0"/>
      <c r="BX427" s="0"/>
      <c r="BY427" s="0"/>
      <c r="BZ427" s="0"/>
      <c r="CA427" s="0"/>
      <c r="CB427" s="0"/>
      <c r="CC427" s="0"/>
      <c r="CD427" s="0"/>
      <c r="CE427" s="0"/>
      <c r="CF427" s="0"/>
      <c r="CG427" s="0"/>
      <c r="CH427" s="0"/>
      <c r="CI427" s="0"/>
      <c r="CJ427" s="0"/>
      <c r="CK427" s="0"/>
      <c r="CL427" s="0"/>
      <c r="CM427" s="0"/>
      <c r="CN427" s="0"/>
      <c r="CO427" s="0"/>
      <c r="CP427" s="0"/>
      <c r="CQ427" s="0"/>
      <c r="CR427" s="0"/>
      <c r="CS427" s="0"/>
      <c r="CT427" s="0"/>
      <c r="CU427" s="0"/>
      <c r="CV427" s="0"/>
      <c r="CW427" s="0"/>
      <c r="CX427" s="0"/>
      <c r="CY427" s="0"/>
      <c r="CZ427" s="0"/>
      <c r="DA427" s="0"/>
      <c r="DB427" s="0"/>
      <c r="DC427" s="0"/>
      <c r="DD427" s="0"/>
      <c r="DE427" s="0"/>
      <c r="DF427" s="0"/>
      <c r="DG427" s="0"/>
      <c r="DH427" s="0"/>
      <c r="DI427" s="0"/>
      <c r="DJ427" s="0"/>
      <c r="DK427" s="0"/>
      <c r="DL427" s="0"/>
      <c r="DM427" s="0"/>
      <c r="DN427" s="0"/>
      <c r="DO427" s="0"/>
      <c r="DP427" s="0"/>
      <c r="DQ427" s="0"/>
      <c r="DR427" s="0"/>
      <c r="DS427" s="0"/>
      <c r="DT427" s="0"/>
      <c r="DU427" s="0"/>
      <c r="DV427" s="0"/>
      <c r="DW427" s="0"/>
      <c r="DX427" s="0"/>
      <c r="DY427" s="0"/>
      <c r="DZ427" s="0"/>
      <c r="EA427" s="0"/>
      <c r="EB427" s="0"/>
      <c r="EC427" s="0"/>
      <c r="ED427" s="0"/>
      <c r="EE427" s="0"/>
      <c r="EF427" s="0"/>
      <c r="EG427" s="0"/>
      <c r="EH427" s="0"/>
      <c r="EI427" s="0"/>
      <c r="EJ427" s="0"/>
      <c r="EK427" s="0"/>
      <c r="EL427" s="0"/>
      <c r="EM427" s="0"/>
      <c r="EN427" s="0"/>
      <c r="EO427" s="0"/>
      <c r="EP427" s="0"/>
      <c r="EQ427" s="0"/>
      <c r="ER427" s="0"/>
      <c r="ES427" s="0"/>
      <c r="ET427" s="0"/>
      <c r="EU427" s="0"/>
      <c r="EV427" s="0"/>
      <c r="EW427" s="0"/>
      <c r="EX427" s="0"/>
      <c r="EY427" s="0"/>
      <c r="EZ427" s="0"/>
      <c r="FA427" s="0"/>
      <c r="FB427" s="0"/>
      <c r="FC427" s="0"/>
      <c r="FD427" s="0"/>
      <c r="FE427" s="0"/>
      <c r="FF427" s="0"/>
      <c r="FG427" s="0"/>
      <c r="FH427" s="0"/>
      <c r="FI427" s="0"/>
      <c r="FJ427" s="0"/>
      <c r="FK427" s="0"/>
      <c r="FL427" s="0"/>
      <c r="FM427" s="0"/>
      <c r="FN427" s="0"/>
      <c r="FO427" s="0"/>
      <c r="FP427" s="0"/>
      <c r="FQ427" s="0"/>
      <c r="FR427" s="0"/>
      <c r="FS427" s="0"/>
      <c r="FT427" s="0"/>
      <c r="FU427" s="0"/>
      <c r="FV427" s="0"/>
      <c r="FW427" s="0"/>
      <c r="FX427" s="0"/>
      <c r="FY427" s="0"/>
      <c r="FZ427" s="0"/>
      <c r="GA427" s="0"/>
      <c r="GB427" s="0"/>
      <c r="GC427" s="0"/>
      <c r="GD427" s="0"/>
      <c r="GE427" s="0"/>
      <c r="GF427" s="0"/>
      <c r="GG427" s="0"/>
      <c r="GH427" s="0"/>
      <c r="GI427" s="0"/>
      <c r="GJ427" s="0"/>
      <c r="GK427" s="0"/>
      <c r="GL427" s="0"/>
      <c r="GM427" s="0"/>
      <c r="GN427" s="0"/>
      <c r="GO427" s="0"/>
      <c r="GP427" s="0"/>
      <c r="GQ427" s="0"/>
      <c r="GR427" s="0"/>
      <c r="GS427" s="0"/>
      <c r="GT427" s="0"/>
      <c r="GU427" s="0"/>
      <c r="GV427" s="0"/>
      <c r="GW427" s="0"/>
      <c r="GX427" s="0"/>
      <c r="GY427" s="0"/>
      <c r="GZ427" s="0"/>
      <c r="HA427" s="0"/>
      <c r="HB427" s="0"/>
      <c r="HC427" s="0"/>
      <c r="HD427" s="0"/>
      <c r="HE427" s="0"/>
      <c r="HF427" s="0"/>
      <c r="HG427" s="0"/>
      <c r="HH427" s="0"/>
      <c r="HI427" s="0"/>
      <c r="HJ427" s="0"/>
      <c r="HK427" s="0"/>
      <c r="HL427" s="0"/>
      <c r="HM427" s="0"/>
      <c r="HN427" s="0"/>
      <c r="HO427" s="0"/>
      <c r="HP427" s="0"/>
      <c r="HQ427" s="0"/>
      <c r="HR427" s="0"/>
      <c r="HS427" s="0"/>
      <c r="HT427" s="0"/>
      <c r="HU427" s="0"/>
      <c r="HV427" s="0"/>
      <c r="HW427" s="0"/>
      <c r="HX427" s="0"/>
      <c r="HY427" s="0"/>
      <c r="HZ427" s="0"/>
      <c r="IA427" s="0"/>
      <c r="IB427" s="0"/>
      <c r="IC427" s="0"/>
      <c r="ID427" s="0"/>
      <c r="IE427" s="0"/>
      <c r="IF427" s="0"/>
      <c r="IG427" s="0"/>
      <c r="IH427" s="0"/>
      <c r="II427" s="0"/>
      <c r="IJ427" s="0"/>
      <c r="IK427" s="0"/>
      <c r="IL427" s="0"/>
      <c r="IM427" s="0"/>
      <c r="IN427" s="0"/>
      <c r="IO427" s="0"/>
      <c r="IP427" s="0"/>
      <c r="IQ427" s="0"/>
      <c r="IR427" s="0"/>
      <c r="IS427" s="0"/>
      <c r="IT427" s="0"/>
      <c r="IU427" s="0"/>
      <c r="IV427" s="0"/>
      <c r="IW427" s="0"/>
      <c r="IX427" s="0"/>
      <c r="IY427" s="0"/>
      <c r="IZ427" s="0"/>
      <c r="JA427" s="0"/>
      <c r="JB427" s="0"/>
      <c r="JC427" s="0"/>
      <c r="JD427" s="0"/>
      <c r="JE427" s="0"/>
      <c r="JF427" s="0"/>
      <c r="JG427" s="0"/>
      <c r="JH427" s="0"/>
      <c r="JI427" s="0"/>
      <c r="JJ427" s="0"/>
      <c r="JK427" s="0"/>
      <c r="JL427" s="0"/>
      <c r="JM427" s="0"/>
      <c r="JN427" s="0"/>
      <c r="JO427" s="0"/>
      <c r="JP427" s="0"/>
      <c r="JQ427" s="0"/>
      <c r="JR427" s="0"/>
      <c r="JS427" s="0"/>
      <c r="JT427" s="0"/>
      <c r="JU427" s="0"/>
      <c r="JV427" s="0"/>
      <c r="JW427" s="0"/>
      <c r="JX427" s="0"/>
      <c r="JY427" s="0"/>
      <c r="JZ427" s="0"/>
      <c r="KA427" s="0"/>
      <c r="KB427" s="0"/>
      <c r="KC427" s="0"/>
      <c r="KD427" s="0"/>
      <c r="KE427" s="0"/>
      <c r="KF427" s="0"/>
      <c r="KG427" s="0"/>
      <c r="KH427" s="0"/>
      <c r="KI427" s="0"/>
      <c r="KJ427" s="0"/>
      <c r="KK427" s="0"/>
      <c r="KL427" s="0"/>
      <c r="KM427" s="0"/>
      <c r="KN427" s="0"/>
      <c r="KO427" s="0"/>
      <c r="KP427" s="0"/>
      <c r="KQ427" s="0"/>
      <c r="KR427" s="0"/>
      <c r="KS427" s="0"/>
      <c r="KT427" s="0"/>
      <c r="KU427" s="0"/>
      <c r="KV427" s="0"/>
      <c r="KW427" s="0"/>
      <c r="KX427" s="0"/>
      <c r="KY427" s="0"/>
      <c r="KZ427" s="0"/>
      <c r="LA427" s="0"/>
      <c r="LB427" s="0"/>
      <c r="LC427" s="0"/>
      <c r="LD427" s="0"/>
      <c r="LE427" s="0"/>
      <c r="LF427" s="0"/>
      <c r="LG427" s="0"/>
      <c r="LH427" s="0"/>
      <c r="LI427" s="0"/>
      <c r="LJ427" s="0"/>
      <c r="LK427" s="0"/>
      <c r="LL427" s="0"/>
      <c r="LM427" s="0"/>
      <c r="LN427" s="0"/>
      <c r="LO427" s="0"/>
      <c r="LP427" s="0"/>
      <c r="LQ427" s="0"/>
      <c r="LR427" s="0"/>
      <c r="LS427" s="0"/>
      <c r="LT427" s="0"/>
      <c r="LU427" s="0"/>
      <c r="LV427" s="0"/>
      <c r="LW427" s="0"/>
      <c r="LX427" s="0"/>
      <c r="LY427" s="0"/>
      <c r="LZ427" s="0"/>
      <c r="MA427" s="0"/>
      <c r="MB427" s="0"/>
      <c r="MC427" s="0"/>
      <c r="MD427" s="0"/>
      <c r="ME427" s="0"/>
      <c r="MF427" s="0"/>
      <c r="MG427" s="0"/>
      <c r="MH427" s="0"/>
      <c r="MI427" s="0"/>
      <c r="MJ427" s="0"/>
      <c r="MK427" s="0"/>
      <c r="ML427" s="0"/>
      <c r="MM427" s="0"/>
      <c r="MN427" s="0"/>
      <c r="MO427" s="0"/>
      <c r="MP427" s="0"/>
      <c r="MQ427" s="0"/>
      <c r="MR427" s="0"/>
      <c r="MS427" s="0"/>
      <c r="MT427" s="0"/>
      <c r="MU427" s="0"/>
      <c r="MV427" s="0"/>
      <c r="MW427" s="0"/>
      <c r="MX427" s="0"/>
      <c r="MY427" s="0"/>
      <c r="MZ427" s="0"/>
      <c r="NA427" s="0"/>
      <c r="NB427" s="0"/>
      <c r="NC427" s="0"/>
      <c r="ND427" s="0"/>
      <c r="NE427" s="0"/>
      <c r="NF427" s="0"/>
      <c r="NG427" s="0"/>
      <c r="NH427" s="0"/>
      <c r="NI427" s="0"/>
      <c r="NJ427" s="0"/>
      <c r="NK427" s="0"/>
      <c r="NL427" s="0"/>
      <c r="NM427" s="0"/>
      <c r="NN427" s="0"/>
      <c r="NO427" s="0"/>
      <c r="NP427" s="0"/>
      <c r="NQ427" s="0"/>
      <c r="NR427" s="0"/>
      <c r="NS427" s="0"/>
      <c r="NT427" s="0"/>
      <c r="NU427" s="0"/>
      <c r="NV427" s="0"/>
      <c r="NW427" s="0"/>
      <c r="NX427" s="0"/>
      <c r="NY427" s="0"/>
      <c r="NZ427" s="0"/>
      <c r="OA427" s="0"/>
      <c r="OB427" s="0"/>
      <c r="OC427" s="0"/>
      <c r="OD427" s="0"/>
      <c r="OE427" s="0"/>
      <c r="OF427" s="0"/>
      <c r="OG427" s="0"/>
      <c r="OH427" s="0"/>
      <c r="OI427" s="0"/>
      <c r="OJ427" s="0"/>
      <c r="OK427" s="0"/>
      <c r="OL427" s="0"/>
      <c r="OM427" s="0"/>
      <c r="ON427" s="0"/>
      <c r="OO427" s="0"/>
      <c r="OP427" s="0"/>
      <c r="OQ427" s="0"/>
      <c r="OR427" s="0"/>
      <c r="OS427" s="0"/>
      <c r="OT427" s="0"/>
      <c r="OU427" s="0"/>
      <c r="OV427" s="0"/>
      <c r="OW427" s="0"/>
      <c r="OX427" s="0"/>
      <c r="OY427" s="0"/>
      <c r="OZ427" s="0"/>
      <c r="PA427" s="0"/>
      <c r="PB427" s="0"/>
      <c r="PC427" s="0"/>
      <c r="PD427" s="0"/>
      <c r="PE427" s="0"/>
      <c r="PF427" s="0"/>
      <c r="PG427" s="0"/>
      <c r="PH427" s="0"/>
      <c r="PI427" s="0"/>
      <c r="PJ427" s="0"/>
      <c r="PK427" s="0"/>
      <c r="PL427" s="0"/>
      <c r="PM427" s="0"/>
      <c r="PN427" s="0"/>
      <c r="PO427" s="0"/>
      <c r="PP427" s="0"/>
      <c r="PQ427" s="0"/>
      <c r="PR427" s="0"/>
      <c r="PS427" s="0"/>
      <c r="PT427" s="0"/>
      <c r="PU427" s="0"/>
      <c r="PV427" s="0"/>
      <c r="PW427" s="0"/>
      <c r="PX427" s="0"/>
      <c r="PY427" s="0"/>
      <c r="PZ427" s="0"/>
      <c r="QA427" s="0"/>
      <c r="QB427" s="0"/>
      <c r="QC427" s="0"/>
      <c r="QD427" s="0"/>
      <c r="QE427" s="0"/>
      <c r="QF427" s="0"/>
      <c r="QG427" s="0"/>
      <c r="QH427" s="0"/>
      <c r="QI427" s="0"/>
      <c r="QJ427" s="0"/>
      <c r="QK427" s="0"/>
      <c r="QL427" s="0"/>
      <c r="QM427" s="0"/>
      <c r="QN427" s="0"/>
      <c r="QO427" s="0"/>
      <c r="QP427" s="0"/>
      <c r="QQ427" s="0"/>
      <c r="QR427" s="0"/>
      <c r="QS427" s="0"/>
      <c r="QT427" s="0"/>
      <c r="QU427" s="0"/>
      <c r="QV427" s="0"/>
      <c r="QW427" s="0"/>
      <c r="QX427" s="0"/>
      <c r="QY427" s="0"/>
      <c r="QZ427" s="0"/>
      <c r="RA427" s="0"/>
      <c r="RB427" s="0"/>
      <c r="RC427" s="0"/>
      <c r="RD427" s="0"/>
      <c r="RE427" s="0"/>
      <c r="RF427" s="0"/>
      <c r="RG427" s="0"/>
      <c r="RH427" s="0"/>
      <c r="RI427" s="0"/>
      <c r="RJ427" s="0"/>
      <c r="RK427" s="0"/>
      <c r="RL427" s="0"/>
      <c r="RM427" s="0"/>
      <c r="RN427" s="0"/>
      <c r="RO427" s="0"/>
      <c r="RP427" s="0"/>
      <c r="RQ427" s="0"/>
      <c r="RR427" s="0"/>
      <c r="RS427" s="0"/>
      <c r="RT427" s="0"/>
      <c r="RU427" s="0"/>
      <c r="RV427" s="0"/>
      <c r="RW427" s="0"/>
      <c r="RX427" s="0"/>
      <c r="RY427" s="0"/>
      <c r="RZ427" s="0"/>
      <c r="SA427" s="0"/>
      <c r="SB427" s="0"/>
      <c r="SC427" s="0"/>
      <c r="SD427" s="0"/>
      <c r="SE427" s="0"/>
      <c r="SF427" s="0"/>
      <c r="SG427" s="0"/>
      <c r="SH427" s="0"/>
      <c r="SI427" s="0"/>
      <c r="SJ427" s="0"/>
      <c r="SK427" s="0"/>
      <c r="SL427" s="0"/>
      <c r="SM427" s="0"/>
      <c r="SN427" s="0"/>
      <c r="SO427" s="0"/>
      <c r="SP427" s="0"/>
      <c r="SQ427" s="0"/>
      <c r="SR427" s="0"/>
      <c r="SS427" s="0"/>
      <c r="ST427" s="0"/>
      <c r="SU427" s="0"/>
      <c r="SV427" s="0"/>
      <c r="SW427" s="0"/>
      <c r="SX427" s="0"/>
      <c r="SY427" s="0"/>
      <c r="SZ427" s="0"/>
      <c r="TA427" s="0"/>
      <c r="TB427" s="0"/>
      <c r="TC427" s="0"/>
      <c r="TD427" s="0"/>
      <c r="TE427" s="0"/>
      <c r="TF427" s="0"/>
      <c r="TG427" s="0"/>
      <c r="TH427" s="0"/>
      <c r="TI427" s="0"/>
      <c r="TJ427" s="0"/>
      <c r="TK427" s="0"/>
      <c r="TL427" s="0"/>
      <c r="TM427" s="0"/>
      <c r="TN427" s="0"/>
      <c r="TO427" s="0"/>
      <c r="TP427" s="0"/>
      <c r="TQ427" s="0"/>
      <c r="TR427" s="0"/>
      <c r="TS427" s="0"/>
      <c r="TT427" s="0"/>
      <c r="TU427" s="0"/>
      <c r="TV427" s="0"/>
      <c r="TW427" s="0"/>
      <c r="TX427" s="0"/>
      <c r="TY427" s="0"/>
      <c r="TZ427" s="0"/>
      <c r="UA427" s="0"/>
      <c r="UB427" s="0"/>
      <c r="UC427" s="0"/>
      <c r="UD427" s="0"/>
      <c r="UE427" s="0"/>
      <c r="UF427" s="0"/>
      <c r="UG427" s="0"/>
      <c r="UH427" s="0"/>
      <c r="UI427" s="0"/>
      <c r="UJ427" s="0"/>
      <c r="UK427" s="0"/>
      <c r="UL427" s="0"/>
      <c r="UM427" s="0"/>
      <c r="UN427" s="0"/>
      <c r="UO427" s="0"/>
      <c r="UP427" s="0"/>
      <c r="UQ427" s="0"/>
      <c r="UR427" s="0"/>
      <c r="US427" s="0"/>
      <c r="UT427" s="0"/>
      <c r="UU427" s="0"/>
      <c r="UV427" s="0"/>
      <c r="UW427" s="0"/>
      <c r="UX427" s="0"/>
      <c r="UY427" s="0"/>
      <c r="UZ427" s="0"/>
      <c r="VA427" s="0"/>
      <c r="VB427" s="0"/>
      <c r="VC427" s="0"/>
      <c r="VD427" s="0"/>
      <c r="VE427" s="0"/>
      <c r="VF427" s="0"/>
      <c r="VG427" s="0"/>
      <c r="VH427" s="0"/>
      <c r="VI427" s="0"/>
      <c r="VJ427" s="0"/>
      <c r="VK427" s="0"/>
      <c r="VL427" s="0"/>
      <c r="VM427" s="0"/>
      <c r="VN427" s="0"/>
      <c r="VO427" s="0"/>
      <c r="VP427" s="0"/>
      <c r="VQ427" s="0"/>
      <c r="VR427" s="0"/>
      <c r="VS427" s="0"/>
      <c r="VT427" s="0"/>
      <c r="VU427" s="0"/>
      <c r="VV427" s="0"/>
      <c r="VW427" s="0"/>
      <c r="VX427" s="0"/>
      <c r="VY427" s="0"/>
      <c r="VZ427" s="0"/>
      <c r="WA427" s="0"/>
      <c r="WB427" s="0"/>
      <c r="WC427" s="0"/>
      <c r="WD427" s="0"/>
      <c r="WE427" s="0"/>
      <c r="WF427" s="0"/>
      <c r="WG427" s="0"/>
      <c r="WH427" s="0"/>
      <c r="WI427" s="0"/>
      <c r="WJ427" s="0"/>
      <c r="WK427" s="0"/>
      <c r="WL427" s="0"/>
      <c r="WM427" s="0"/>
      <c r="WN427" s="0"/>
      <c r="WO427" s="0"/>
      <c r="WP427" s="0"/>
      <c r="WQ427" s="0"/>
      <c r="WR427" s="0"/>
      <c r="WS427" s="0"/>
      <c r="WT427" s="0"/>
      <c r="WU427" s="0"/>
      <c r="WV427" s="0"/>
      <c r="WW427" s="0"/>
      <c r="WX427" s="0"/>
      <c r="WY427" s="0"/>
      <c r="WZ427" s="0"/>
      <c r="XA427" s="0"/>
      <c r="XB427" s="0"/>
      <c r="XC427" s="0"/>
      <c r="XD427" s="0"/>
      <c r="XE427" s="0"/>
      <c r="XF427" s="0"/>
      <c r="XG427" s="0"/>
      <c r="XH427" s="0"/>
      <c r="XI427" s="0"/>
      <c r="XJ427" s="0"/>
      <c r="XK427" s="0"/>
      <c r="XL427" s="0"/>
      <c r="XM427" s="0"/>
      <c r="XN427" s="0"/>
      <c r="XO427" s="0"/>
      <c r="XP427" s="0"/>
      <c r="XQ427" s="0"/>
      <c r="XR427" s="0"/>
      <c r="XS427" s="0"/>
      <c r="XT427" s="0"/>
      <c r="XU427" s="0"/>
      <c r="XV427" s="0"/>
      <c r="XW427" s="0"/>
      <c r="XX427" s="0"/>
      <c r="XY427" s="0"/>
      <c r="XZ427" s="0"/>
      <c r="YA427" s="0"/>
      <c r="YB427" s="0"/>
      <c r="YC427" s="0"/>
      <c r="YD427" s="0"/>
      <c r="YE427" s="0"/>
      <c r="YF427" s="0"/>
      <c r="YG427" s="0"/>
      <c r="YH427" s="0"/>
      <c r="YI427" s="0"/>
      <c r="YJ427" s="0"/>
      <c r="YK427" s="0"/>
      <c r="YL427" s="0"/>
      <c r="YM427" s="0"/>
      <c r="YN427" s="0"/>
      <c r="YO427" s="0"/>
      <c r="YP427" s="0"/>
      <c r="YQ427" s="0"/>
      <c r="YR427" s="0"/>
      <c r="YS427" s="0"/>
      <c r="YT427" s="0"/>
      <c r="YU427" s="0"/>
      <c r="YV427" s="0"/>
      <c r="YW427" s="0"/>
      <c r="YX427" s="0"/>
      <c r="YY427" s="0"/>
      <c r="YZ427" s="0"/>
      <c r="ZA427" s="0"/>
      <c r="ZB427" s="0"/>
      <c r="ZC427" s="0"/>
      <c r="ZD427" s="0"/>
      <c r="ZE427" s="0"/>
      <c r="ZF427" s="0"/>
      <c r="ZG427" s="0"/>
      <c r="ZH427" s="0"/>
      <c r="ZI427" s="0"/>
      <c r="ZJ427" s="0"/>
      <c r="ZK427" s="0"/>
      <c r="ZL427" s="0"/>
      <c r="ZM427" s="0"/>
      <c r="ZN427" s="0"/>
      <c r="ZO427" s="0"/>
      <c r="ZP427" s="0"/>
      <c r="ZQ427" s="0"/>
      <c r="ZR427" s="0"/>
      <c r="ZS427" s="0"/>
      <c r="ZT427" s="0"/>
      <c r="ZU427" s="0"/>
      <c r="ZV427" s="0"/>
      <c r="ZW427" s="0"/>
      <c r="ZX427" s="0"/>
      <c r="ZY427" s="0"/>
      <c r="ZZ427" s="0"/>
      <c r="AAA427" s="0"/>
      <c r="AAB427" s="0"/>
      <c r="AAC427" s="0"/>
      <c r="AAD427" s="0"/>
      <c r="AAE427" s="0"/>
      <c r="AAF427" s="0"/>
      <c r="AAG427" s="0"/>
      <c r="AAH427" s="0"/>
      <c r="AAI427" s="0"/>
      <c r="AAJ427" s="0"/>
      <c r="AAK427" s="0"/>
      <c r="AAL427" s="0"/>
      <c r="AAM427" s="0"/>
      <c r="AAN427" s="0"/>
      <c r="AAO427" s="0"/>
      <c r="AAP427" s="0"/>
      <c r="AAQ427" s="0"/>
      <c r="AAR427" s="0"/>
      <c r="AAS427" s="0"/>
      <c r="AAT427" s="0"/>
      <c r="AAU427" s="0"/>
      <c r="AAV427" s="0"/>
      <c r="AAW427" s="0"/>
      <c r="AAX427" s="0"/>
      <c r="AAY427" s="0"/>
      <c r="AAZ427" s="0"/>
      <c r="ABA427" s="0"/>
      <c r="ABB427" s="0"/>
      <c r="ABC427" s="0"/>
      <c r="ABD427" s="0"/>
      <c r="ABE427" s="0"/>
      <c r="ABF427" s="0"/>
      <c r="ABG427" s="0"/>
      <c r="ABH427" s="0"/>
      <c r="ABI427" s="0"/>
      <c r="ABJ427" s="0"/>
      <c r="ABK427" s="0"/>
      <c r="ABL427" s="0"/>
      <c r="ABM427" s="0"/>
      <c r="ABN427" s="0"/>
      <c r="ABO427" s="0"/>
      <c r="ABP427" s="0"/>
      <c r="ABQ427" s="0"/>
      <c r="ABR427" s="0"/>
      <c r="ABS427" s="0"/>
      <c r="ABT427" s="0"/>
      <c r="ABU427" s="0"/>
      <c r="ABV427" s="0"/>
      <c r="ABW427" s="0"/>
      <c r="ABX427" s="0"/>
      <c r="ABY427" s="0"/>
      <c r="ABZ427" s="0"/>
      <c r="ACA427" s="0"/>
      <c r="ACB427" s="0"/>
      <c r="ACC427" s="0"/>
      <c r="ACD427" s="0"/>
      <c r="ACE427" s="0"/>
      <c r="ACF427" s="0"/>
      <c r="ACG427" s="0"/>
      <c r="ACH427" s="0"/>
      <c r="ACI427" s="0"/>
      <c r="ACJ427" s="0"/>
      <c r="ACK427" s="0"/>
      <c r="ACL427" s="0"/>
      <c r="ACM427" s="0"/>
      <c r="ACN427" s="0"/>
      <c r="ACO427" s="0"/>
      <c r="ACP427" s="0"/>
      <c r="ACQ427" s="0"/>
      <c r="ACR427" s="0"/>
      <c r="ACS427" s="0"/>
      <c r="ACT427" s="0"/>
      <c r="ACU427" s="0"/>
      <c r="ACV427" s="0"/>
      <c r="ACW427" s="0"/>
      <c r="ACX427" s="0"/>
      <c r="ACY427" s="0"/>
      <c r="ACZ427" s="0"/>
      <c r="ADA427" s="0"/>
      <c r="ADB427" s="0"/>
      <c r="ADC427" s="0"/>
      <c r="ADD427" s="0"/>
      <c r="ADE427" s="0"/>
      <c r="ADF427" s="0"/>
      <c r="ADG427" s="0"/>
      <c r="ADH427" s="0"/>
      <c r="ADI427" s="0"/>
      <c r="ADJ427" s="0"/>
      <c r="ADK427" s="0"/>
      <c r="ADL427" s="0"/>
      <c r="ADM427" s="0"/>
      <c r="ADN427" s="0"/>
      <c r="ADO427" s="0"/>
      <c r="ADP427" s="0"/>
      <c r="ADQ427" s="0"/>
      <c r="ADR427" s="0"/>
      <c r="ADS427" s="0"/>
      <c r="ADT427" s="0"/>
      <c r="ADU427" s="0"/>
      <c r="ADV427" s="0"/>
      <c r="ADW427" s="0"/>
      <c r="ADX427" s="0"/>
      <c r="ADY427" s="0"/>
      <c r="ADZ427" s="0"/>
      <c r="AEA427" s="0"/>
      <c r="AEB427" s="0"/>
      <c r="AEC427" s="0"/>
    </row>
    <row r="428" customFormat="false" ht="15" hidden="false" customHeight="true" outlineLevel="0" collapsed="false">
      <c r="A428" s="0"/>
      <c r="B428" s="0"/>
      <c r="C428" s="232"/>
      <c r="D428" s="283"/>
      <c r="E428" s="257" t="s">
        <v>838</v>
      </c>
      <c r="F428" s="12" t="n">
        <f aca="false">SUMIF($B$287:$B$290,"=1")/1</f>
        <v>2</v>
      </c>
      <c r="G428" s="12" t="n">
        <f aca="false">SUMIF($B$287:$B$290,"=2")/2</f>
        <v>0</v>
      </c>
      <c r="H428" s="12" t="n">
        <f aca="false">SUMIF($B$287:$B$290,"=3")/3</f>
        <v>2</v>
      </c>
      <c r="I428" s="12" t="n">
        <f aca="false">SUMIF($B$287:$B$290,"=4")/4</f>
        <v>0</v>
      </c>
      <c r="J428" s="50" t="n">
        <f aca="false">SUMIF($B$287:$B$290,"=5")/5</f>
        <v>0</v>
      </c>
      <c r="K428" s="6" t="n">
        <f aca="false">SUM(F428:J428)</f>
        <v>4</v>
      </c>
      <c r="L428" s="258"/>
      <c r="M428" s="259"/>
      <c r="N428" s="262"/>
      <c r="O428" s="260"/>
      <c r="P428" s="255" t="n">
        <v>1920</v>
      </c>
      <c r="Q428" s="256"/>
      <c r="R428" s="182"/>
      <c r="S428" s="264"/>
      <c r="T428" s="265"/>
      <c r="U428" s="264"/>
      <c r="V428" s="264"/>
      <c r="W428" s="264"/>
      <c r="X428" s="264"/>
      <c r="Y428" s="264"/>
      <c r="Z428" s="264"/>
      <c r="AA428" s="264"/>
      <c r="AB428" s="266"/>
      <c r="AC428" s="0"/>
      <c r="AD428" s="0"/>
      <c r="AE428" s="0"/>
      <c r="AF428" s="0"/>
      <c r="AG428" s="0"/>
      <c r="AH428" s="0"/>
      <c r="AI428" s="0"/>
      <c r="AJ428" s="0"/>
      <c r="AK428" s="0"/>
      <c r="AL428" s="0"/>
      <c r="AM428" s="0"/>
      <c r="AN428" s="0"/>
      <c r="AO428" s="0"/>
      <c r="AP428" s="0"/>
      <c r="AQ428" s="0"/>
      <c r="AR428" s="0"/>
      <c r="AS428" s="0"/>
      <c r="AT428" s="0"/>
      <c r="AU428" s="0"/>
      <c r="AV428" s="0"/>
      <c r="AW428" s="0"/>
      <c r="AX428" s="0"/>
      <c r="AY428" s="0"/>
      <c r="AZ428" s="0"/>
      <c r="BA428" s="0"/>
      <c r="BB428" s="0"/>
      <c r="BC428" s="0"/>
      <c r="BD428" s="0"/>
      <c r="BE428" s="0"/>
      <c r="BF428" s="0"/>
      <c r="BG428" s="0"/>
      <c r="BH428" s="0"/>
      <c r="BI428" s="0"/>
      <c r="BJ428" s="0"/>
      <c r="BK428" s="0"/>
      <c r="BL428" s="0"/>
      <c r="BM428" s="0"/>
      <c r="BN428" s="0"/>
      <c r="BO428" s="0"/>
      <c r="BP428" s="0"/>
      <c r="BQ428" s="0"/>
      <c r="BR428" s="0"/>
      <c r="BS428" s="0"/>
      <c r="BT428" s="0"/>
      <c r="BU428" s="0"/>
      <c r="BV428" s="0"/>
      <c r="BW428" s="0"/>
      <c r="BX428" s="0"/>
      <c r="BY428" s="0"/>
      <c r="BZ428" s="0"/>
      <c r="CA428" s="0"/>
      <c r="CB428" s="0"/>
      <c r="CC428" s="0"/>
      <c r="CD428" s="0"/>
      <c r="CE428" s="0"/>
      <c r="CF428" s="0"/>
      <c r="CG428" s="0"/>
      <c r="CH428" s="0"/>
      <c r="CI428" s="0"/>
      <c r="CJ428" s="0"/>
      <c r="CK428" s="0"/>
      <c r="CL428" s="0"/>
      <c r="CM428" s="0"/>
      <c r="CN428" s="0"/>
      <c r="CO428" s="0"/>
      <c r="CP428" s="0"/>
      <c r="CQ428" s="0"/>
      <c r="CR428" s="0"/>
      <c r="CS428" s="0"/>
      <c r="CT428" s="0"/>
      <c r="CU428" s="0"/>
      <c r="CV428" s="0"/>
      <c r="CW428" s="0"/>
      <c r="CX428" s="0"/>
      <c r="CY428" s="0"/>
      <c r="CZ428" s="0"/>
      <c r="DA428" s="0"/>
      <c r="DB428" s="0"/>
      <c r="DC428" s="0"/>
      <c r="DD428" s="0"/>
      <c r="DE428" s="0"/>
      <c r="DF428" s="0"/>
      <c r="DG428" s="0"/>
      <c r="DH428" s="0"/>
      <c r="DI428" s="0"/>
      <c r="DJ428" s="0"/>
      <c r="DK428" s="0"/>
      <c r="DL428" s="0"/>
      <c r="DM428" s="0"/>
      <c r="DN428" s="0"/>
      <c r="DO428" s="0"/>
      <c r="DP428" s="0"/>
      <c r="DQ428" s="0"/>
      <c r="DR428" s="0"/>
      <c r="DS428" s="0"/>
      <c r="DT428" s="0"/>
      <c r="DU428" s="0"/>
      <c r="DV428" s="0"/>
      <c r="DW428" s="0"/>
      <c r="DX428" s="0"/>
      <c r="DY428" s="0"/>
      <c r="DZ428" s="0"/>
      <c r="EA428" s="0"/>
      <c r="EB428" s="0"/>
      <c r="EC428" s="0"/>
      <c r="ED428" s="0"/>
      <c r="EE428" s="0"/>
      <c r="EF428" s="0"/>
      <c r="EG428" s="0"/>
      <c r="EH428" s="0"/>
      <c r="EI428" s="0"/>
      <c r="EJ428" s="0"/>
      <c r="EK428" s="0"/>
      <c r="EL428" s="0"/>
      <c r="EM428" s="0"/>
      <c r="EN428" s="0"/>
      <c r="EO428" s="0"/>
      <c r="EP428" s="0"/>
      <c r="EQ428" s="0"/>
      <c r="ER428" s="0"/>
      <c r="ES428" s="0"/>
      <c r="ET428" s="0"/>
      <c r="EU428" s="0"/>
      <c r="EV428" s="0"/>
      <c r="EW428" s="0"/>
      <c r="EX428" s="0"/>
      <c r="EY428" s="0"/>
      <c r="EZ428" s="0"/>
      <c r="FA428" s="0"/>
      <c r="FB428" s="0"/>
      <c r="FC428" s="0"/>
      <c r="FD428" s="0"/>
      <c r="FE428" s="0"/>
      <c r="FF428" s="0"/>
      <c r="FG428" s="0"/>
      <c r="FH428" s="0"/>
      <c r="FI428" s="0"/>
      <c r="FJ428" s="0"/>
      <c r="FK428" s="0"/>
      <c r="FL428" s="0"/>
      <c r="FM428" s="0"/>
      <c r="FN428" s="0"/>
      <c r="FO428" s="0"/>
      <c r="FP428" s="0"/>
      <c r="FQ428" s="0"/>
      <c r="FR428" s="0"/>
      <c r="FS428" s="0"/>
      <c r="FT428" s="0"/>
      <c r="FU428" s="0"/>
      <c r="FV428" s="0"/>
      <c r="FW428" s="0"/>
      <c r="FX428" s="0"/>
      <c r="FY428" s="0"/>
      <c r="FZ428" s="0"/>
      <c r="GA428" s="0"/>
      <c r="GB428" s="0"/>
      <c r="GC428" s="0"/>
      <c r="GD428" s="0"/>
      <c r="GE428" s="0"/>
      <c r="GF428" s="0"/>
      <c r="GG428" s="0"/>
      <c r="GH428" s="0"/>
      <c r="GI428" s="0"/>
      <c r="GJ428" s="0"/>
      <c r="GK428" s="0"/>
      <c r="GL428" s="0"/>
      <c r="GM428" s="0"/>
      <c r="GN428" s="0"/>
      <c r="GO428" s="0"/>
      <c r="GP428" s="0"/>
      <c r="GQ428" s="0"/>
      <c r="GR428" s="0"/>
      <c r="GS428" s="0"/>
      <c r="GT428" s="0"/>
      <c r="GU428" s="0"/>
      <c r="GV428" s="0"/>
      <c r="GW428" s="0"/>
      <c r="GX428" s="0"/>
      <c r="GY428" s="0"/>
      <c r="GZ428" s="0"/>
      <c r="HA428" s="0"/>
      <c r="HB428" s="0"/>
      <c r="HC428" s="0"/>
      <c r="HD428" s="0"/>
      <c r="HE428" s="0"/>
      <c r="HF428" s="0"/>
      <c r="HG428" s="0"/>
      <c r="HH428" s="0"/>
      <c r="HI428" s="0"/>
      <c r="HJ428" s="0"/>
      <c r="HK428" s="0"/>
      <c r="HL428" s="0"/>
      <c r="HM428" s="0"/>
      <c r="HN428" s="0"/>
      <c r="HO428" s="0"/>
      <c r="HP428" s="0"/>
      <c r="HQ428" s="0"/>
      <c r="HR428" s="0"/>
      <c r="HS428" s="0"/>
      <c r="HT428" s="0"/>
      <c r="HU428" s="0"/>
      <c r="HV428" s="0"/>
      <c r="HW428" s="0"/>
      <c r="HX428" s="0"/>
      <c r="HY428" s="0"/>
      <c r="HZ428" s="0"/>
      <c r="IA428" s="0"/>
      <c r="IB428" s="0"/>
      <c r="IC428" s="0"/>
      <c r="ID428" s="0"/>
      <c r="IE428" s="0"/>
      <c r="IF428" s="0"/>
      <c r="IG428" s="0"/>
      <c r="IH428" s="0"/>
      <c r="II428" s="0"/>
      <c r="IJ428" s="0"/>
      <c r="IK428" s="0"/>
      <c r="IL428" s="0"/>
      <c r="IM428" s="0"/>
      <c r="IN428" s="0"/>
      <c r="IO428" s="0"/>
      <c r="IP428" s="0"/>
      <c r="IQ428" s="0"/>
      <c r="IR428" s="0"/>
      <c r="IS428" s="0"/>
      <c r="IT428" s="0"/>
      <c r="IU428" s="0"/>
      <c r="IV428" s="0"/>
      <c r="IW428" s="0"/>
      <c r="IX428" s="0"/>
      <c r="IY428" s="0"/>
      <c r="IZ428" s="0"/>
      <c r="JA428" s="0"/>
      <c r="JB428" s="0"/>
      <c r="JC428" s="0"/>
      <c r="JD428" s="0"/>
      <c r="JE428" s="0"/>
      <c r="JF428" s="0"/>
      <c r="JG428" s="0"/>
      <c r="JH428" s="0"/>
      <c r="JI428" s="0"/>
      <c r="JJ428" s="0"/>
      <c r="JK428" s="0"/>
      <c r="JL428" s="0"/>
      <c r="JM428" s="0"/>
      <c r="JN428" s="0"/>
      <c r="JO428" s="0"/>
      <c r="JP428" s="0"/>
      <c r="JQ428" s="0"/>
      <c r="JR428" s="0"/>
      <c r="JS428" s="0"/>
      <c r="JT428" s="0"/>
      <c r="JU428" s="0"/>
      <c r="JV428" s="0"/>
      <c r="JW428" s="0"/>
      <c r="JX428" s="0"/>
      <c r="JY428" s="0"/>
      <c r="JZ428" s="0"/>
      <c r="KA428" s="0"/>
      <c r="KB428" s="0"/>
      <c r="KC428" s="0"/>
      <c r="KD428" s="0"/>
      <c r="KE428" s="0"/>
      <c r="KF428" s="0"/>
      <c r="KG428" s="0"/>
      <c r="KH428" s="0"/>
      <c r="KI428" s="0"/>
      <c r="KJ428" s="0"/>
      <c r="KK428" s="0"/>
      <c r="KL428" s="0"/>
      <c r="KM428" s="0"/>
      <c r="KN428" s="0"/>
      <c r="KO428" s="0"/>
      <c r="KP428" s="0"/>
      <c r="KQ428" s="0"/>
      <c r="KR428" s="0"/>
      <c r="KS428" s="0"/>
      <c r="KT428" s="0"/>
      <c r="KU428" s="0"/>
      <c r="KV428" s="0"/>
      <c r="KW428" s="0"/>
      <c r="KX428" s="0"/>
      <c r="KY428" s="0"/>
      <c r="KZ428" s="0"/>
      <c r="LA428" s="0"/>
      <c r="LB428" s="0"/>
      <c r="LC428" s="0"/>
      <c r="LD428" s="0"/>
      <c r="LE428" s="0"/>
      <c r="LF428" s="0"/>
      <c r="LG428" s="0"/>
      <c r="LH428" s="0"/>
      <c r="LI428" s="0"/>
      <c r="LJ428" s="0"/>
      <c r="LK428" s="0"/>
      <c r="LL428" s="0"/>
      <c r="LM428" s="0"/>
      <c r="LN428" s="0"/>
      <c r="LO428" s="0"/>
      <c r="LP428" s="0"/>
      <c r="LQ428" s="0"/>
      <c r="LR428" s="0"/>
      <c r="LS428" s="0"/>
      <c r="LT428" s="0"/>
      <c r="LU428" s="0"/>
      <c r="LV428" s="0"/>
      <c r="LW428" s="0"/>
      <c r="LX428" s="0"/>
      <c r="LY428" s="0"/>
      <c r="LZ428" s="0"/>
      <c r="MA428" s="0"/>
      <c r="MB428" s="0"/>
      <c r="MC428" s="0"/>
      <c r="MD428" s="0"/>
      <c r="ME428" s="0"/>
      <c r="MF428" s="0"/>
      <c r="MG428" s="0"/>
      <c r="MH428" s="0"/>
      <c r="MI428" s="0"/>
      <c r="MJ428" s="0"/>
      <c r="MK428" s="0"/>
      <c r="ML428" s="0"/>
      <c r="MM428" s="0"/>
      <c r="MN428" s="0"/>
      <c r="MO428" s="0"/>
      <c r="MP428" s="0"/>
      <c r="MQ428" s="0"/>
      <c r="MR428" s="0"/>
      <c r="MS428" s="0"/>
      <c r="MT428" s="0"/>
      <c r="MU428" s="0"/>
      <c r="MV428" s="0"/>
      <c r="MW428" s="0"/>
      <c r="MX428" s="0"/>
      <c r="MY428" s="0"/>
      <c r="MZ428" s="0"/>
      <c r="NA428" s="0"/>
      <c r="NB428" s="0"/>
      <c r="NC428" s="0"/>
      <c r="ND428" s="0"/>
      <c r="NE428" s="0"/>
      <c r="NF428" s="0"/>
      <c r="NG428" s="0"/>
      <c r="NH428" s="0"/>
      <c r="NI428" s="0"/>
      <c r="NJ428" s="0"/>
      <c r="NK428" s="0"/>
      <c r="NL428" s="0"/>
      <c r="NM428" s="0"/>
      <c r="NN428" s="0"/>
      <c r="NO428" s="0"/>
      <c r="NP428" s="0"/>
      <c r="NQ428" s="0"/>
      <c r="NR428" s="0"/>
      <c r="NS428" s="0"/>
      <c r="NT428" s="0"/>
      <c r="NU428" s="0"/>
      <c r="NV428" s="0"/>
      <c r="NW428" s="0"/>
      <c r="NX428" s="0"/>
      <c r="NY428" s="0"/>
      <c r="NZ428" s="0"/>
      <c r="OA428" s="0"/>
      <c r="OB428" s="0"/>
      <c r="OC428" s="0"/>
      <c r="OD428" s="0"/>
      <c r="OE428" s="0"/>
      <c r="OF428" s="0"/>
      <c r="OG428" s="0"/>
      <c r="OH428" s="0"/>
      <c r="OI428" s="0"/>
      <c r="OJ428" s="0"/>
      <c r="OK428" s="0"/>
      <c r="OL428" s="0"/>
      <c r="OM428" s="0"/>
      <c r="ON428" s="0"/>
      <c r="OO428" s="0"/>
      <c r="OP428" s="0"/>
      <c r="OQ428" s="0"/>
      <c r="OR428" s="0"/>
      <c r="OS428" s="0"/>
      <c r="OT428" s="0"/>
      <c r="OU428" s="0"/>
      <c r="OV428" s="0"/>
      <c r="OW428" s="0"/>
      <c r="OX428" s="0"/>
      <c r="OY428" s="0"/>
      <c r="OZ428" s="0"/>
      <c r="PA428" s="0"/>
      <c r="PB428" s="0"/>
      <c r="PC428" s="0"/>
      <c r="PD428" s="0"/>
      <c r="PE428" s="0"/>
      <c r="PF428" s="0"/>
      <c r="PG428" s="0"/>
      <c r="PH428" s="0"/>
      <c r="PI428" s="0"/>
      <c r="PJ428" s="0"/>
      <c r="PK428" s="0"/>
      <c r="PL428" s="0"/>
      <c r="PM428" s="0"/>
      <c r="PN428" s="0"/>
      <c r="PO428" s="0"/>
      <c r="PP428" s="0"/>
      <c r="PQ428" s="0"/>
      <c r="PR428" s="0"/>
      <c r="PS428" s="0"/>
      <c r="PT428" s="0"/>
      <c r="PU428" s="0"/>
      <c r="PV428" s="0"/>
      <c r="PW428" s="0"/>
      <c r="PX428" s="0"/>
      <c r="PY428" s="0"/>
      <c r="PZ428" s="0"/>
      <c r="QA428" s="0"/>
      <c r="QB428" s="0"/>
      <c r="QC428" s="0"/>
      <c r="QD428" s="0"/>
      <c r="QE428" s="0"/>
      <c r="QF428" s="0"/>
      <c r="QG428" s="0"/>
      <c r="QH428" s="0"/>
      <c r="QI428" s="0"/>
      <c r="QJ428" s="0"/>
      <c r="QK428" s="0"/>
      <c r="QL428" s="0"/>
      <c r="QM428" s="0"/>
      <c r="QN428" s="0"/>
      <c r="QO428" s="0"/>
      <c r="QP428" s="0"/>
      <c r="QQ428" s="0"/>
      <c r="QR428" s="0"/>
      <c r="QS428" s="0"/>
      <c r="QT428" s="0"/>
      <c r="QU428" s="0"/>
      <c r="QV428" s="0"/>
      <c r="QW428" s="0"/>
      <c r="QX428" s="0"/>
      <c r="QY428" s="0"/>
      <c r="QZ428" s="0"/>
      <c r="RA428" s="0"/>
      <c r="RB428" s="0"/>
      <c r="RC428" s="0"/>
      <c r="RD428" s="0"/>
      <c r="RE428" s="0"/>
      <c r="RF428" s="0"/>
      <c r="RG428" s="0"/>
      <c r="RH428" s="0"/>
      <c r="RI428" s="0"/>
      <c r="RJ428" s="0"/>
      <c r="RK428" s="0"/>
      <c r="RL428" s="0"/>
      <c r="RM428" s="0"/>
      <c r="RN428" s="0"/>
      <c r="RO428" s="0"/>
      <c r="RP428" s="0"/>
      <c r="RQ428" s="0"/>
      <c r="RR428" s="0"/>
      <c r="RS428" s="0"/>
      <c r="RT428" s="0"/>
      <c r="RU428" s="0"/>
      <c r="RV428" s="0"/>
      <c r="RW428" s="0"/>
      <c r="RX428" s="0"/>
      <c r="RY428" s="0"/>
      <c r="RZ428" s="0"/>
      <c r="SA428" s="0"/>
      <c r="SB428" s="0"/>
      <c r="SC428" s="0"/>
      <c r="SD428" s="0"/>
      <c r="SE428" s="0"/>
      <c r="SF428" s="0"/>
      <c r="SG428" s="0"/>
      <c r="SH428" s="0"/>
      <c r="SI428" s="0"/>
      <c r="SJ428" s="0"/>
      <c r="SK428" s="0"/>
      <c r="SL428" s="0"/>
      <c r="SM428" s="0"/>
      <c r="SN428" s="0"/>
      <c r="SO428" s="0"/>
      <c r="SP428" s="0"/>
      <c r="SQ428" s="0"/>
      <c r="SR428" s="0"/>
      <c r="SS428" s="0"/>
      <c r="ST428" s="0"/>
      <c r="SU428" s="0"/>
      <c r="SV428" s="0"/>
      <c r="SW428" s="0"/>
      <c r="SX428" s="0"/>
      <c r="SY428" s="0"/>
      <c r="SZ428" s="0"/>
      <c r="TA428" s="0"/>
      <c r="TB428" s="0"/>
      <c r="TC428" s="0"/>
      <c r="TD428" s="0"/>
      <c r="TE428" s="0"/>
      <c r="TF428" s="0"/>
      <c r="TG428" s="0"/>
      <c r="TH428" s="0"/>
      <c r="TI428" s="0"/>
      <c r="TJ428" s="0"/>
      <c r="TK428" s="0"/>
      <c r="TL428" s="0"/>
      <c r="TM428" s="0"/>
      <c r="TN428" s="0"/>
      <c r="TO428" s="0"/>
      <c r="TP428" s="0"/>
      <c r="TQ428" s="0"/>
      <c r="TR428" s="0"/>
      <c r="TS428" s="0"/>
      <c r="TT428" s="0"/>
      <c r="TU428" s="0"/>
      <c r="TV428" s="0"/>
      <c r="TW428" s="0"/>
      <c r="TX428" s="0"/>
      <c r="TY428" s="0"/>
      <c r="TZ428" s="0"/>
      <c r="UA428" s="0"/>
      <c r="UB428" s="0"/>
      <c r="UC428" s="0"/>
      <c r="UD428" s="0"/>
      <c r="UE428" s="0"/>
      <c r="UF428" s="0"/>
      <c r="UG428" s="0"/>
      <c r="UH428" s="0"/>
      <c r="UI428" s="0"/>
      <c r="UJ428" s="0"/>
      <c r="UK428" s="0"/>
      <c r="UL428" s="0"/>
      <c r="UM428" s="0"/>
      <c r="UN428" s="0"/>
      <c r="UO428" s="0"/>
      <c r="UP428" s="0"/>
      <c r="UQ428" s="0"/>
      <c r="UR428" s="0"/>
      <c r="US428" s="0"/>
      <c r="UT428" s="0"/>
      <c r="UU428" s="0"/>
      <c r="UV428" s="0"/>
      <c r="UW428" s="0"/>
      <c r="UX428" s="0"/>
      <c r="UY428" s="0"/>
      <c r="UZ428" s="0"/>
      <c r="VA428" s="0"/>
      <c r="VB428" s="0"/>
      <c r="VC428" s="0"/>
      <c r="VD428" s="0"/>
      <c r="VE428" s="0"/>
      <c r="VF428" s="0"/>
      <c r="VG428" s="0"/>
      <c r="VH428" s="0"/>
      <c r="VI428" s="0"/>
      <c r="VJ428" s="0"/>
      <c r="VK428" s="0"/>
      <c r="VL428" s="0"/>
      <c r="VM428" s="0"/>
      <c r="VN428" s="0"/>
      <c r="VO428" s="0"/>
      <c r="VP428" s="0"/>
      <c r="VQ428" s="0"/>
      <c r="VR428" s="0"/>
      <c r="VS428" s="0"/>
      <c r="VT428" s="0"/>
      <c r="VU428" s="0"/>
      <c r="VV428" s="0"/>
      <c r="VW428" s="0"/>
      <c r="VX428" s="0"/>
      <c r="VY428" s="0"/>
      <c r="VZ428" s="0"/>
      <c r="WA428" s="0"/>
      <c r="WB428" s="0"/>
      <c r="WC428" s="0"/>
      <c r="WD428" s="0"/>
      <c r="WE428" s="0"/>
      <c r="WF428" s="0"/>
      <c r="WG428" s="0"/>
      <c r="WH428" s="0"/>
      <c r="WI428" s="0"/>
      <c r="WJ428" s="0"/>
      <c r="WK428" s="0"/>
      <c r="WL428" s="0"/>
      <c r="WM428" s="0"/>
      <c r="WN428" s="0"/>
      <c r="WO428" s="0"/>
      <c r="WP428" s="0"/>
      <c r="WQ428" s="0"/>
      <c r="WR428" s="0"/>
      <c r="WS428" s="0"/>
      <c r="WT428" s="0"/>
      <c r="WU428" s="0"/>
      <c r="WV428" s="0"/>
      <c r="WW428" s="0"/>
      <c r="WX428" s="0"/>
      <c r="WY428" s="0"/>
      <c r="WZ428" s="0"/>
      <c r="XA428" s="0"/>
      <c r="XB428" s="0"/>
      <c r="XC428" s="0"/>
      <c r="XD428" s="0"/>
      <c r="XE428" s="0"/>
      <c r="XF428" s="0"/>
      <c r="XG428" s="0"/>
      <c r="XH428" s="0"/>
      <c r="XI428" s="0"/>
      <c r="XJ428" s="0"/>
      <c r="XK428" s="0"/>
      <c r="XL428" s="0"/>
      <c r="XM428" s="0"/>
      <c r="XN428" s="0"/>
      <c r="XO428" s="0"/>
      <c r="XP428" s="0"/>
      <c r="XQ428" s="0"/>
      <c r="XR428" s="0"/>
      <c r="XS428" s="0"/>
      <c r="XT428" s="0"/>
      <c r="XU428" s="0"/>
      <c r="XV428" s="0"/>
      <c r="XW428" s="0"/>
      <c r="XX428" s="0"/>
      <c r="XY428" s="0"/>
      <c r="XZ428" s="0"/>
      <c r="YA428" s="0"/>
      <c r="YB428" s="0"/>
      <c r="YC428" s="0"/>
      <c r="YD428" s="0"/>
      <c r="YE428" s="0"/>
      <c r="YF428" s="0"/>
      <c r="YG428" s="0"/>
      <c r="YH428" s="0"/>
      <c r="YI428" s="0"/>
      <c r="YJ428" s="0"/>
      <c r="YK428" s="0"/>
      <c r="YL428" s="0"/>
      <c r="YM428" s="0"/>
      <c r="YN428" s="0"/>
      <c r="YO428" s="0"/>
      <c r="YP428" s="0"/>
      <c r="YQ428" s="0"/>
      <c r="YR428" s="0"/>
      <c r="YS428" s="0"/>
      <c r="YT428" s="0"/>
      <c r="YU428" s="0"/>
      <c r="YV428" s="0"/>
      <c r="YW428" s="0"/>
      <c r="YX428" s="0"/>
      <c r="YY428" s="0"/>
      <c r="YZ428" s="0"/>
      <c r="ZA428" s="0"/>
      <c r="ZB428" s="0"/>
      <c r="ZC428" s="0"/>
      <c r="ZD428" s="0"/>
      <c r="ZE428" s="0"/>
      <c r="ZF428" s="0"/>
      <c r="ZG428" s="0"/>
      <c r="ZH428" s="0"/>
      <c r="ZI428" s="0"/>
      <c r="ZJ428" s="0"/>
      <c r="ZK428" s="0"/>
      <c r="ZL428" s="0"/>
      <c r="ZM428" s="0"/>
      <c r="ZN428" s="0"/>
      <c r="ZO428" s="0"/>
      <c r="ZP428" s="0"/>
      <c r="ZQ428" s="0"/>
      <c r="ZR428" s="0"/>
      <c r="ZS428" s="0"/>
      <c r="ZT428" s="0"/>
      <c r="ZU428" s="0"/>
      <c r="ZV428" s="0"/>
      <c r="ZW428" s="0"/>
      <c r="ZX428" s="0"/>
      <c r="ZY428" s="0"/>
      <c r="ZZ428" s="0"/>
      <c r="AAA428" s="0"/>
      <c r="AAB428" s="0"/>
      <c r="AAC428" s="0"/>
      <c r="AAD428" s="0"/>
      <c r="AAE428" s="0"/>
      <c r="AAF428" s="0"/>
      <c r="AAG428" s="0"/>
      <c r="AAH428" s="0"/>
      <c r="AAI428" s="0"/>
      <c r="AAJ428" s="0"/>
      <c r="AAK428" s="0"/>
      <c r="AAL428" s="0"/>
      <c r="AAM428" s="0"/>
      <c r="AAN428" s="0"/>
      <c r="AAO428" s="0"/>
      <c r="AAP428" s="0"/>
      <c r="AAQ428" s="0"/>
      <c r="AAR428" s="0"/>
      <c r="AAS428" s="0"/>
      <c r="AAT428" s="0"/>
      <c r="AAU428" s="0"/>
      <c r="AAV428" s="0"/>
      <c r="AAW428" s="0"/>
      <c r="AAX428" s="0"/>
      <c r="AAY428" s="0"/>
      <c r="AAZ428" s="0"/>
      <c r="ABA428" s="0"/>
      <c r="ABB428" s="0"/>
      <c r="ABC428" s="0"/>
      <c r="ABD428" s="0"/>
      <c r="ABE428" s="0"/>
      <c r="ABF428" s="0"/>
      <c r="ABG428" s="0"/>
      <c r="ABH428" s="0"/>
      <c r="ABI428" s="0"/>
      <c r="ABJ428" s="0"/>
      <c r="ABK428" s="0"/>
      <c r="ABL428" s="0"/>
      <c r="ABM428" s="0"/>
      <c r="ABN428" s="0"/>
      <c r="ABO428" s="0"/>
      <c r="ABP428" s="0"/>
      <c r="ABQ428" s="0"/>
      <c r="ABR428" s="0"/>
      <c r="ABS428" s="0"/>
      <c r="ABT428" s="0"/>
      <c r="ABU428" s="0"/>
      <c r="ABV428" s="0"/>
      <c r="ABW428" s="0"/>
      <c r="ABX428" s="0"/>
      <c r="ABY428" s="0"/>
      <c r="ABZ428" s="0"/>
      <c r="ACA428" s="0"/>
      <c r="ACB428" s="0"/>
      <c r="ACC428" s="0"/>
      <c r="ACD428" s="0"/>
      <c r="ACE428" s="0"/>
      <c r="ACF428" s="0"/>
      <c r="ACG428" s="0"/>
      <c r="ACH428" s="0"/>
      <c r="ACI428" s="0"/>
      <c r="ACJ428" s="0"/>
      <c r="ACK428" s="0"/>
      <c r="ACL428" s="0"/>
      <c r="ACM428" s="0"/>
      <c r="ACN428" s="0"/>
      <c r="ACO428" s="0"/>
      <c r="ACP428" s="0"/>
      <c r="ACQ428" s="0"/>
      <c r="ACR428" s="0"/>
      <c r="ACS428" s="0"/>
      <c r="ACT428" s="0"/>
      <c r="ACU428" s="0"/>
      <c r="ACV428" s="0"/>
      <c r="ACW428" s="0"/>
      <c r="ACX428" s="0"/>
      <c r="ACY428" s="0"/>
      <c r="ACZ428" s="0"/>
      <c r="ADA428" s="0"/>
      <c r="ADB428" s="0"/>
      <c r="ADC428" s="0"/>
      <c r="ADD428" s="0"/>
      <c r="ADE428" s="0"/>
      <c r="ADF428" s="0"/>
      <c r="ADG428" s="0"/>
      <c r="ADH428" s="0"/>
      <c r="ADI428" s="0"/>
      <c r="ADJ428" s="0"/>
      <c r="ADK428" s="0"/>
      <c r="ADL428" s="0"/>
      <c r="ADM428" s="0"/>
      <c r="ADN428" s="0"/>
      <c r="ADO428" s="0"/>
      <c r="ADP428" s="0"/>
      <c r="ADQ428" s="0"/>
      <c r="ADR428" s="0"/>
      <c r="ADS428" s="0"/>
      <c r="ADT428" s="0"/>
      <c r="ADU428" s="0"/>
      <c r="ADV428" s="0"/>
      <c r="ADW428" s="0"/>
      <c r="ADX428" s="0"/>
      <c r="ADY428" s="0"/>
      <c r="ADZ428" s="0"/>
      <c r="AEA428" s="0"/>
      <c r="AEB428" s="0"/>
      <c r="AEC428" s="0"/>
    </row>
    <row r="429" customFormat="false" ht="15" hidden="false" customHeight="true" outlineLevel="0" collapsed="false">
      <c r="A429" s="0"/>
      <c r="B429" s="0"/>
      <c r="C429" s="232"/>
      <c r="D429" s="221"/>
      <c r="E429" s="257" t="s">
        <v>839</v>
      </c>
      <c r="F429" s="12" t="n">
        <f aca="false">SUMIF($B$273:$B$286,"=1")/1</f>
        <v>1</v>
      </c>
      <c r="G429" s="12" t="n">
        <f aca="false">SUMIF($B$273:$B$286,"=2")/2</f>
        <v>1</v>
      </c>
      <c r="H429" s="12" t="n">
        <f aca="false">SUMIF($B$273:$B$286,"=3")/3</f>
        <v>12</v>
      </c>
      <c r="I429" s="12" t="n">
        <f aca="false">SUMIF($B$273:$B$286,"=4")/4</f>
        <v>0</v>
      </c>
      <c r="J429" s="50" t="n">
        <f aca="false">SUMIF($B$273:$B$286,"=5")/5</f>
        <v>0</v>
      </c>
      <c r="K429" s="6" t="n">
        <f aca="false">SUM(F429:J429)</f>
        <v>14</v>
      </c>
      <c r="L429" s="258"/>
      <c r="M429" s="259"/>
      <c r="N429" s="262"/>
      <c r="O429" s="260"/>
      <c r="P429" s="255" t="n">
        <v>1940</v>
      </c>
      <c r="Q429" s="256"/>
      <c r="R429" s="182"/>
      <c r="S429" s="264"/>
      <c r="T429" s="265"/>
      <c r="U429" s="264"/>
      <c r="V429" s="264"/>
      <c r="W429" s="264"/>
      <c r="X429" s="264"/>
      <c r="Y429" s="264"/>
      <c r="Z429" s="264"/>
      <c r="AA429" s="264"/>
      <c r="AB429" s="266"/>
      <c r="AC429" s="0"/>
      <c r="AD429" s="0"/>
      <c r="AE429" s="0"/>
      <c r="AF429" s="0"/>
      <c r="AG429" s="0"/>
      <c r="AH429" s="0"/>
      <c r="AI429" s="0"/>
      <c r="AJ429" s="0"/>
      <c r="AK429" s="0"/>
      <c r="AL429" s="0"/>
      <c r="AM429" s="0"/>
      <c r="AN429" s="0"/>
      <c r="AO429" s="0"/>
      <c r="AP429" s="0"/>
      <c r="AQ429" s="0"/>
      <c r="AR429" s="0"/>
      <c r="AS429" s="0"/>
      <c r="AT429" s="0"/>
      <c r="AU429" s="0"/>
      <c r="AV429" s="0"/>
      <c r="AW429" s="0"/>
      <c r="AX429" s="0"/>
      <c r="AY429" s="0"/>
      <c r="AZ429" s="0"/>
      <c r="BA429" s="0"/>
      <c r="BB429" s="0"/>
      <c r="BC429" s="0"/>
      <c r="BD429" s="0"/>
      <c r="BE429" s="0"/>
      <c r="BF429" s="0"/>
      <c r="BG429" s="0"/>
      <c r="BH429" s="0"/>
      <c r="BI429" s="0"/>
      <c r="BJ429" s="0"/>
      <c r="BK429" s="0"/>
      <c r="BL429" s="0"/>
      <c r="BM429" s="0"/>
      <c r="BN429" s="0"/>
      <c r="BO429" s="0"/>
      <c r="BP429" s="0"/>
      <c r="BQ429" s="0"/>
      <c r="BR429" s="0"/>
      <c r="BS429" s="0"/>
      <c r="BT429" s="0"/>
      <c r="BU429" s="0"/>
      <c r="BV429" s="0"/>
      <c r="BW429" s="0"/>
      <c r="BX429" s="0"/>
      <c r="BY429" s="0"/>
      <c r="BZ429" s="0"/>
      <c r="CA429" s="0"/>
      <c r="CB429" s="0"/>
      <c r="CC429" s="0"/>
      <c r="CD429" s="0"/>
      <c r="CE429" s="0"/>
      <c r="CF429" s="0"/>
      <c r="CG429" s="0"/>
      <c r="CH429" s="0"/>
      <c r="CI429" s="0"/>
      <c r="CJ429" s="0"/>
      <c r="CK429" s="0"/>
      <c r="CL429" s="0"/>
      <c r="CM429" s="0"/>
      <c r="CN429" s="0"/>
      <c r="CO429" s="0"/>
      <c r="CP429" s="0"/>
      <c r="CQ429" s="0"/>
      <c r="CR429" s="0"/>
      <c r="CS429" s="0"/>
      <c r="CT429" s="0"/>
      <c r="CU429" s="0"/>
      <c r="CV429" s="0"/>
      <c r="CW429" s="0"/>
      <c r="CX429" s="0"/>
      <c r="CY429" s="0"/>
      <c r="CZ429" s="0"/>
      <c r="DA429" s="0"/>
      <c r="DB429" s="0"/>
      <c r="DC429" s="0"/>
      <c r="DD429" s="0"/>
      <c r="DE429" s="0"/>
      <c r="DF429" s="0"/>
      <c r="DG429" s="0"/>
      <c r="DH429" s="0"/>
      <c r="DI429" s="0"/>
      <c r="DJ429" s="0"/>
      <c r="DK429" s="0"/>
      <c r="DL429" s="0"/>
      <c r="DM429" s="0"/>
      <c r="DN429" s="0"/>
      <c r="DO429" s="0"/>
      <c r="DP429" s="0"/>
      <c r="DQ429" s="0"/>
      <c r="DR429" s="0"/>
      <c r="DS429" s="0"/>
      <c r="DT429" s="0"/>
      <c r="DU429" s="0"/>
      <c r="DV429" s="0"/>
      <c r="DW429" s="0"/>
      <c r="DX429" s="0"/>
      <c r="DY429" s="0"/>
      <c r="DZ429" s="0"/>
      <c r="EA429" s="0"/>
      <c r="EB429" s="0"/>
      <c r="EC429" s="0"/>
      <c r="ED429" s="0"/>
      <c r="EE429" s="0"/>
      <c r="EF429" s="0"/>
      <c r="EG429" s="0"/>
      <c r="EH429" s="0"/>
      <c r="EI429" s="0"/>
      <c r="EJ429" s="0"/>
      <c r="EK429" s="0"/>
      <c r="EL429" s="0"/>
      <c r="EM429" s="0"/>
      <c r="EN429" s="0"/>
      <c r="EO429" s="0"/>
      <c r="EP429" s="0"/>
      <c r="EQ429" s="0"/>
      <c r="ER429" s="0"/>
      <c r="ES429" s="0"/>
      <c r="ET429" s="0"/>
      <c r="EU429" s="0"/>
      <c r="EV429" s="0"/>
      <c r="EW429" s="0"/>
      <c r="EX429" s="0"/>
      <c r="EY429" s="0"/>
      <c r="EZ429" s="0"/>
      <c r="FA429" s="0"/>
      <c r="FB429" s="0"/>
      <c r="FC429" s="0"/>
      <c r="FD429" s="0"/>
      <c r="FE429" s="0"/>
      <c r="FF429" s="0"/>
      <c r="FG429" s="0"/>
      <c r="FH429" s="0"/>
      <c r="FI429" s="0"/>
      <c r="FJ429" s="0"/>
      <c r="FK429" s="0"/>
      <c r="FL429" s="0"/>
      <c r="FM429" s="0"/>
      <c r="FN429" s="0"/>
      <c r="FO429" s="0"/>
      <c r="FP429" s="0"/>
      <c r="FQ429" s="0"/>
      <c r="FR429" s="0"/>
      <c r="FS429" s="0"/>
      <c r="FT429" s="0"/>
      <c r="FU429" s="0"/>
      <c r="FV429" s="0"/>
      <c r="FW429" s="0"/>
      <c r="FX429" s="0"/>
      <c r="FY429" s="0"/>
      <c r="FZ429" s="0"/>
      <c r="GA429" s="0"/>
      <c r="GB429" s="0"/>
      <c r="GC429" s="0"/>
      <c r="GD429" s="0"/>
      <c r="GE429" s="0"/>
      <c r="GF429" s="0"/>
      <c r="GG429" s="0"/>
      <c r="GH429" s="0"/>
      <c r="GI429" s="0"/>
      <c r="GJ429" s="0"/>
      <c r="GK429" s="0"/>
      <c r="GL429" s="0"/>
      <c r="GM429" s="0"/>
      <c r="GN429" s="0"/>
      <c r="GO429" s="0"/>
      <c r="GP429" s="0"/>
      <c r="GQ429" s="0"/>
      <c r="GR429" s="0"/>
      <c r="GS429" s="0"/>
      <c r="GT429" s="0"/>
      <c r="GU429" s="0"/>
      <c r="GV429" s="0"/>
      <c r="GW429" s="0"/>
      <c r="GX429" s="0"/>
      <c r="GY429" s="0"/>
      <c r="GZ429" s="0"/>
      <c r="HA429" s="0"/>
      <c r="HB429" s="0"/>
      <c r="HC429" s="0"/>
      <c r="HD429" s="0"/>
      <c r="HE429" s="0"/>
      <c r="HF429" s="0"/>
      <c r="HG429" s="0"/>
      <c r="HH429" s="0"/>
      <c r="HI429" s="0"/>
      <c r="HJ429" s="0"/>
      <c r="HK429" s="0"/>
      <c r="HL429" s="0"/>
      <c r="HM429" s="0"/>
      <c r="HN429" s="0"/>
      <c r="HO429" s="0"/>
      <c r="HP429" s="0"/>
      <c r="HQ429" s="0"/>
      <c r="HR429" s="0"/>
      <c r="HS429" s="0"/>
      <c r="HT429" s="0"/>
      <c r="HU429" s="0"/>
      <c r="HV429" s="0"/>
      <c r="HW429" s="0"/>
      <c r="HX429" s="0"/>
      <c r="HY429" s="0"/>
      <c r="HZ429" s="0"/>
      <c r="IA429" s="0"/>
      <c r="IB429" s="0"/>
      <c r="IC429" s="0"/>
      <c r="ID429" s="0"/>
      <c r="IE429" s="0"/>
      <c r="IF429" s="0"/>
      <c r="IG429" s="0"/>
      <c r="IH429" s="0"/>
      <c r="II429" s="0"/>
      <c r="IJ429" s="0"/>
      <c r="IK429" s="0"/>
      <c r="IL429" s="0"/>
      <c r="IM429" s="0"/>
      <c r="IN429" s="0"/>
      <c r="IO429" s="0"/>
      <c r="IP429" s="0"/>
      <c r="IQ429" s="0"/>
      <c r="IR429" s="0"/>
      <c r="IS429" s="0"/>
      <c r="IT429" s="0"/>
      <c r="IU429" s="0"/>
      <c r="IV429" s="0"/>
      <c r="IW429" s="0"/>
      <c r="IX429" s="0"/>
      <c r="IY429" s="0"/>
      <c r="IZ429" s="0"/>
      <c r="JA429" s="0"/>
      <c r="JB429" s="0"/>
      <c r="JC429" s="0"/>
      <c r="JD429" s="0"/>
      <c r="JE429" s="0"/>
      <c r="JF429" s="0"/>
      <c r="JG429" s="0"/>
      <c r="JH429" s="0"/>
      <c r="JI429" s="0"/>
      <c r="JJ429" s="0"/>
      <c r="JK429" s="0"/>
      <c r="JL429" s="0"/>
      <c r="JM429" s="0"/>
      <c r="JN429" s="0"/>
      <c r="JO429" s="0"/>
      <c r="JP429" s="0"/>
      <c r="JQ429" s="0"/>
      <c r="JR429" s="0"/>
      <c r="JS429" s="0"/>
      <c r="JT429" s="0"/>
      <c r="JU429" s="0"/>
      <c r="JV429" s="0"/>
      <c r="JW429" s="0"/>
      <c r="JX429" s="0"/>
      <c r="JY429" s="0"/>
      <c r="JZ429" s="0"/>
      <c r="KA429" s="0"/>
      <c r="KB429" s="0"/>
      <c r="KC429" s="0"/>
      <c r="KD429" s="0"/>
      <c r="KE429" s="0"/>
      <c r="KF429" s="0"/>
      <c r="KG429" s="0"/>
      <c r="KH429" s="0"/>
      <c r="KI429" s="0"/>
      <c r="KJ429" s="0"/>
      <c r="KK429" s="0"/>
      <c r="KL429" s="0"/>
      <c r="KM429" s="0"/>
      <c r="KN429" s="0"/>
      <c r="KO429" s="0"/>
      <c r="KP429" s="0"/>
      <c r="KQ429" s="0"/>
      <c r="KR429" s="0"/>
      <c r="KS429" s="0"/>
      <c r="KT429" s="0"/>
      <c r="KU429" s="0"/>
      <c r="KV429" s="0"/>
      <c r="KW429" s="0"/>
      <c r="KX429" s="0"/>
      <c r="KY429" s="0"/>
      <c r="KZ429" s="0"/>
      <c r="LA429" s="0"/>
      <c r="LB429" s="0"/>
      <c r="LC429" s="0"/>
      <c r="LD429" s="0"/>
      <c r="LE429" s="0"/>
      <c r="LF429" s="0"/>
      <c r="LG429" s="0"/>
      <c r="LH429" s="0"/>
      <c r="LI429" s="0"/>
      <c r="LJ429" s="0"/>
      <c r="LK429" s="0"/>
      <c r="LL429" s="0"/>
      <c r="LM429" s="0"/>
      <c r="LN429" s="0"/>
      <c r="LO429" s="0"/>
      <c r="LP429" s="0"/>
      <c r="LQ429" s="0"/>
      <c r="LR429" s="0"/>
      <c r="LS429" s="0"/>
      <c r="LT429" s="0"/>
      <c r="LU429" s="0"/>
      <c r="LV429" s="0"/>
      <c r="LW429" s="0"/>
      <c r="LX429" s="0"/>
      <c r="LY429" s="0"/>
      <c r="LZ429" s="0"/>
      <c r="MA429" s="0"/>
      <c r="MB429" s="0"/>
      <c r="MC429" s="0"/>
      <c r="MD429" s="0"/>
      <c r="ME429" s="0"/>
      <c r="MF429" s="0"/>
      <c r="MG429" s="0"/>
      <c r="MH429" s="0"/>
      <c r="MI429" s="0"/>
      <c r="MJ429" s="0"/>
      <c r="MK429" s="0"/>
      <c r="ML429" s="0"/>
      <c r="MM429" s="0"/>
      <c r="MN429" s="0"/>
      <c r="MO429" s="0"/>
      <c r="MP429" s="0"/>
      <c r="MQ429" s="0"/>
      <c r="MR429" s="0"/>
      <c r="MS429" s="0"/>
      <c r="MT429" s="0"/>
      <c r="MU429" s="0"/>
      <c r="MV429" s="0"/>
      <c r="MW429" s="0"/>
      <c r="MX429" s="0"/>
      <c r="MY429" s="0"/>
      <c r="MZ429" s="0"/>
      <c r="NA429" s="0"/>
      <c r="NB429" s="0"/>
      <c r="NC429" s="0"/>
      <c r="ND429" s="0"/>
      <c r="NE429" s="0"/>
      <c r="NF429" s="0"/>
      <c r="NG429" s="0"/>
      <c r="NH429" s="0"/>
      <c r="NI429" s="0"/>
      <c r="NJ429" s="0"/>
      <c r="NK429" s="0"/>
      <c r="NL429" s="0"/>
      <c r="NM429" s="0"/>
      <c r="NN429" s="0"/>
      <c r="NO429" s="0"/>
      <c r="NP429" s="0"/>
      <c r="NQ429" s="0"/>
      <c r="NR429" s="0"/>
      <c r="NS429" s="0"/>
      <c r="NT429" s="0"/>
      <c r="NU429" s="0"/>
      <c r="NV429" s="0"/>
      <c r="NW429" s="0"/>
      <c r="NX429" s="0"/>
      <c r="NY429" s="0"/>
      <c r="NZ429" s="0"/>
      <c r="OA429" s="0"/>
      <c r="OB429" s="0"/>
      <c r="OC429" s="0"/>
      <c r="OD429" s="0"/>
      <c r="OE429" s="0"/>
      <c r="OF429" s="0"/>
      <c r="OG429" s="0"/>
      <c r="OH429" s="0"/>
      <c r="OI429" s="0"/>
      <c r="OJ429" s="0"/>
      <c r="OK429" s="0"/>
      <c r="OL429" s="0"/>
      <c r="OM429" s="0"/>
      <c r="ON429" s="0"/>
      <c r="OO429" s="0"/>
      <c r="OP429" s="0"/>
      <c r="OQ429" s="0"/>
      <c r="OR429" s="0"/>
      <c r="OS429" s="0"/>
      <c r="OT429" s="0"/>
      <c r="OU429" s="0"/>
      <c r="OV429" s="0"/>
      <c r="OW429" s="0"/>
      <c r="OX429" s="0"/>
      <c r="OY429" s="0"/>
      <c r="OZ429" s="0"/>
      <c r="PA429" s="0"/>
      <c r="PB429" s="0"/>
      <c r="PC429" s="0"/>
      <c r="PD429" s="0"/>
      <c r="PE429" s="0"/>
      <c r="PF429" s="0"/>
      <c r="PG429" s="0"/>
      <c r="PH429" s="0"/>
      <c r="PI429" s="0"/>
      <c r="PJ429" s="0"/>
      <c r="PK429" s="0"/>
      <c r="PL429" s="0"/>
      <c r="PM429" s="0"/>
      <c r="PN429" s="0"/>
      <c r="PO429" s="0"/>
      <c r="PP429" s="0"/>
      <c r="PQ429" s="0"/>
      <c r="PR429" s="0"/>
      <c r="PS429" s="0"/>
      <c r="PT429" s="0"/>
      <c r="PU429" s="0"/>
      <c r="PV429" s="0"/>
      <c r="PW429" s="0"/>
      <c r="PX429" s="0"/>
      <c r="PY429" s="0"/>
      <c r="PZ429" s="0"/>
      <c r="QA429" s="0"/>
      <c r="QB429" s="0"/>
      <c r="QC429" s="0"/>
      <c r="QD429" s="0"/>
      <c r="QE429" s="0"/>
      <c r="QF429" s="0"/>
      <c r="QG429" s="0"/>
      <c r="QH429" s="0"/>
      <c r="QI429" s="0"/>
      <c r="QJ429" s="0"/>
      <c r="QK429" s="0"/>
      <c r="QL429" s="0"/>
      <c r="QM429" s="0"/>
      <c r="QN429" s="0"/>
      <c r="QO429" s="0"/>
      <c r="QP429" s="0"/>
      <c r="QQ429" s="0"/>
      <c r="QR429" s="0"/>
      <c r="QS429" s="0"/>
      <c r="QT429" s="0"/>
      <c r="QU429" s="0"/>
      <c r="QV429" s="0"/>
      <c r="QW429" s="0"/>
      <c r="QX429" s="0"/>
      <c r="QY429" s="0"/>
      <c r="QZ429" s="0"/>
      <c r="RA429" s="0"/>
      <c r="RB429" s="0"/>
      <c r="RC429" s="0"/>
      <c r="RD429" s="0"/>
      <c r="RE429" s="0"/>
      <c r="RF429" s="0"/>
      <c r="RG429" s="0"/>
      <c r="RH429" s="0"/>
      <c r="RI429" s="0"/>
      <c r="RJ429" s="0"/>
      <c r="RK429" s="0"/>
      <c r="RL429" s="0"/>
      <c r="RM429" s="0"/>
      <c r="RN429" s="0"/>
      <c r="RO429" s="0"/>
      <c r="RP429" s="0"/>
      <c r="RQ429" s="0"/>
      <c r="RR429" s="0"/>
      <c r="RS429" s="0"/>
      <c r="RT429" s="0"/>
      <c r="RU429" s="0"/>
      <c r="RV429" s="0"/>
      <c r="RW429" s="0"/>
      <c r="RX429" s="0"/>
      <c r="RY429" s="0"/>
      <c r="RZ429" s="0"/>
      <c r="SA429" s="0"/>
      <c r="SB429" s="0"/>
      <c r="SC429" s="0"/>
      <c r="SD429" s="0"/>
      <c r="SE429" s="0"/>
      <c r="SF429" s="0"/>
      <c r="SG429" s="0"/>
      <c r="SH429" s="0"/>
      <c r="SI429" s="0"/>
      <c r="SJ429" s="0"/>
      <c r="SK429" s="0"/>
      <c r="SL429" s="0"/>
      <c r="SM429" s="0"/>
      <c r="SN429" s="0"/>
      <c r="SO429" s="0"/>
      <c r="SP429" s="0"/>
      <c r="SQ429" s="0"/>
      <c r="SR429" s="0"/>
      <c r="SS429" s="0"/>
      <c r="ST429" s="0"/>
      <c r="SU429" s="0"/>
      <c r="SV429" s="0"/>
      <c r="SW429" s="0"/>
      <c r="SX429" s="0"/>
      <c r="SY429" s="0"/>
      <c r="SZ429" s="0"/>
      <c r="TA429" s="0"/>
      <c r="TB429" s="0"/>
      <c r="TC429" s="0"/>
      <c r="TD429" s="0"/>
      <c r="TE429" s="0"/>
      <c r="TF429" s="0"/>
      <c r="TG429" s="0"/>
      <c r="TH429" s="0"/>
      <c r="TI429" s="0"/>
      <c r="TJ429" s="0"/>
      <c r="TK429" s="0"/>
      <c r="TL429" s="0"/>
      <c r="TM429" s="0"/>
      <c r="TN429" s="0"/>
      <c r="TO429" s="0"/>
      <c r="TP429" s="0"/>
      <c r="TQ429" s="0"/>
      <c r="TR429" s="0"/>
      <c r="TS429" s="0"/>
      <c r="TT429" s="0"/>
      <c r="TU429" s="0"/>
      <c r="TV429" s="0"/>
      <c r="TW429" s="0"/>
      <c r="TX429" s="0"/>
      <c r="TY429" s="0"/>
      <c r="TZ429" s="0"/>
      <c r="UA429" s="0"/>
      <c r="UB429" s="0"/>
      <c r="UC429" s="0"/>
      <c r="UD429" s="0"/>
      <c r="UE429" s="0"/>
      <c r="UF429" s="0"/>
      <c r="UG429" s="0"/>
      <c r="UH429" s="0"/>
      <c r="UI429" s="0"/>
      <c r="UJ429" s="0"/>
      <c r="UK429" s="0"/>
      <c r="UL429" s="0"/>
      <c r="UM429" s="0"/>
      <c r="UN429" s="0"/>
      <c r="UO429" s="0"/>
      <c r="UP429" s="0"/>
      <c r="UQ429" s="0"/>
      <c r="UR429" s="0"/>
      <c r="US429" s="0"/>
      <c r="UT429" s="0"/>
      <c r="UU429" s="0"/>
      <c r="UV429" s="0"/>
      <c r="UW429" s="0"/>
      <c r="UX429" s="0"/>
      <c r="UY429" s="0"/>
      <c r="UZ429" s="0"/>
      <c r="VA429" s="0"/>
      <c r="VB429" s="0"/>
      <c r="VC429" s="0"/>
      <c r="VD429" s="0"/>
      <c r="VE429" s="0"/>
      <c r="VF429" s="0"/>
      <c r="VG429" s="0"/>
      <c r="VH429" s="0"/>
      <c r="VI429" s="0"/>
      <c r="VJ429" s="0"/>
      <c r="VK429" s="0"/>
      <c r="VL429" s="0"/>
      <c r="VM429" s="0"/>
      <c r="VN429" s="0"/>
      <c r="VO429" s="0"/>
      <c r="VP429" s="0"/>
      <c r="VQ429" s="0"/>
      <c r="VR429" s="0"/>
      <c r="VS429" s="0"/>
      <c r="VT429" s="0"/>
      <c r="VU429" s="0"/>
      <c r="VV429" s="0"/>
      <c r="VW429" s="0"/>
      <c r="VX429" s="0"/>
      <c r="VY429" s="0"/>
      <c r="VZ429" s="0"/>
      <c r="WA429" s="0"/>
      <c r="WB429" s="0"/>
      <c r="WC429" s="0"/>
      <c r="WD429" s="0"/>
      <c r="WE429" s="0"/>
      <c r="WF429" s="0"/>
      <c r="WG429" s="0"/>
      <c r="WH429" s="0"/>
      <c r="WI429" s="0"/>
      <c r="WJ429" s="0"/>
      <c r="WK429" s="0"/>
      <c r="WL429" s="0"/>
      <c r="WM429" s="0"/>
      <c r="WN429" s="0"/>
      <c r="WO429" s="0"/>
      <c r="WP429" s="0"/>
      <c r="WQ429" s="0"/>
      <c r="WR429" s="0"/>
      <c r="WS429" s="0"/>
      <c r="WT429" s="0"/>
      <c r="WU429" s="0"/>
      <c r="WV429" s="0"/>
      <c r="WW429" s="0"/>
      <c r="WX429" s="0"/>
      <c r="WY429" s="0"/>
      <c r="WZ429" s="0"/>
      <c r="XA429" s="0"/>
      <c r="XB429" s="0"/>
      <c r="XC429" s="0"/>
      <c r="XD429" s="0"/>
      <c r="XE429" s="0"/>
      <c r="XF429" s="0"/>
      <c r="XG429" s="0"/>
      <c r="XH429" s="0"/>
      <c r="XI429" s="0"/>
      <c r="XJ429" s="0"/>
      <c r="XK429" s="0"/>
      <c r="XL429" s="0"/>
      <c r="XM429" s="0"/>
      <c r="XN429" s="0"/>
      <c r="XO429" s="0"/>
      <c r="XP429" s="0"/>
      <c r="XQ429" s="0"/>
      <c r="XR429" s="0"/>
      <c r="XS429" s="0"/>
      <c r="XT429" s="0"/>
      <c r="XU429" s="0"/>
      <c r="XV429" s="0"/>
      <c r="XW429" s="0"/>
      <c r="XX429" s="0"/>
      <c r="XY429" s="0"/>
      <c r="XZ429" s="0"/>
      <c r="YA429" s="0"/>
      <c r="YB429" s="0"/>
      <c r="YC429" s="0"/>
      <c r="YD429" s="0"/>
      <c r="YE429" s="0"/>
      <c r="YF429" s="0"/>
      <c r="YG429" s="0"/>
      <c r="YH429" s="0"/>
      <c r="YI429" s="0"/>
      <c r="YJ429" s="0"/>
      <c r="YK429" s="0"/>
      <c r="YL429" s="0"/>
      <c r="YM429" s="0"/>
      <c r="YN429" s="0"/>
      <c r="YO429" s="0"/>
      <c r="YP429" s="0"/>
      <c r="YQ429" s="0"/>
      <c r="YR429" s="0"/>
      <c r="YS429" s="0"/>
      <c r="YT429" s="0"/>
      <c r="YU429" s="0"/>
      <c r="YV429" s="0"/>
      <c r="YW429" s="0"/>
      <c r="YX429" s="0"/>
      <c r="YY429" s="0"/>
      <c r="YZ429" s="0"/>
      <c r="ZA429" s="0"/>
      <c r="ZB429" s="0"/>
      <c r="ZC429" s="0"/>
      <c r="ZD429" s="0"/>
      <c r="ZE429" s="0"/>
      <c r="ZF429" s="0"/>
      <c r="ZG429" s="0"/>
      <c r="ZH429" s="0"/>
      <c r="ZI429" s="0"/>
      <c r="ZJ429" s="0"/>
      <c r="ZK429" s="0"/>
      <c r="ZL429" s="0"/>
      <c r="ZM429" s="0"/>
      <c r="ZN429" s="0"/>
      <c r="ZO429" s="0"/>
      <c r="ZP429" s="0"/>
      <c r="ZQ429" s="0"/>
      <c r="ZR429" s="0"/>
      <c r="ZS429" s="0"/>
      <c r="ZT429" s="0"/>
      <c r="ZU429" s="0"/>
      <c r="ZV429" s="0"/>
      <c r="ZW429" s="0"/>
      <c r="ZX429" s="0"/>
      <c r="ZY429" s="0"/>
      <c r="ZZ429" s="0"/>
      <c r="AAA429" s="0"/>
      <c r="AAB429" s="0"/>
      <c r="AAC429" s="0"/>
      <c r="AAD429" s="0"/>
      <c r="AAE429" s="0"/>
      <c r="AAF429" s="0"/>
      <c r="AAG429" s="0"/>
      <c r="AAH429" s="0"/>
      <c r="AAI429" s="0"/>
      <c r="AAJ429" s="0"/>
      <c r="AAK429" s="0"/>
      <c r="AAL429" s="0"/>
      <c r="AAM429" s="0"/>
      <c r="AAN429" s="0"/>
      <c r="AAO429" s="0"/>
      <c r="AAP429" s="0"/>
      <c r="AAQ429" s="0"/>
      <c r="AAR429" s="0"/>
      <c r="AAS429" s="0"/>
      <c r="AAT429" s="0"/>
      <c r="AAU429" s="0"/>
      <c r="AAV429" s="0"/>
      <c r="AAW429" s="0"/>
      <c r="AAX429" s="0"/>
      <c r="AAY429" s="0"/>
      <c r="AAZ429" s="0"/>
      <c r="ABA429" s="0"/>
      <c r="ABB429" s="0"/>
      <c r="ABC429" s="0"/>
      <c r="ABD429" s="0"/>
      <c r="ABE429" s="0"/>
      <c r="ABF429" s="0"/>
      <c r="ABG429" s="0"/>
      <c r="ABH429" s="0"/>
      <c r="ABI429" s="0"/>
      <c r="ABJ429" s="0"/>
      <c r="ABK429" s="0"/>
      <c r="ABL429" s="0"/>
      <c r="ABM429" s="0"/>
      <c r="ABN429" s="0"/>
      <c r="ABO429" s="0"/>
      <c r="ABP429" s="0"/>
      <c r="ABQ429" s="0"/>
      <c r="ABR429" s="0"/>
      <c r="ABS429" s="0"/>
      <c r="ABT429" s="0"/>
      <c r="ABU429" s="0"/>
      <c r="ABV429" s="0"/>
      <c r="ABW429" s="0"/>
      <c r="ABX429" s="0"/>
      <c r="ABY429" s="0"/>
      <c r="ABZ429" s="0"/>
      <c r="ACA429" s="0"/>
      <c r="ACB429" s="0"/>
      <c r="ACC429" s="0"/>
      <c r="ACD429" s="0"/>
      <c r="ACE429" s="0"/>
      <c r="ACF429" s="0"/>
      <c r="ACG429" s="0"/>
      <c r="ACH429" s="0"/>
      <c r="ACI429" s="0"/>
      <c r="ACJ429" s="0"/>
      <c r="ACK429" s="0"/>
      <c r="ACL429" s="0"/>
      <c r="ACM429" s="0"/>
      <c r="ACN429" s="0"/>
      <c r="ACO429" s="0"/>
      <c r="ACP429" s="0"/>
      <c r="ACQ429" s="0"/>
      <c r="ACR429" s="0"/>
      <c r="ACS429" s="0"/>
      <c r="ACT429" s="0"/>
      <c r="ACU429" s="0"/>
      <c r="ACV429" s="0"/>
      <c r="ACW429" s="0"/>
      <c r="ACX429" s="0"/>
      <c r="ACY429" s="0"/>
      <c r="ACZ429" s="0"/>
      <c r="ADA429" s="0"/>
      <c r="ADB429" s="0"/>
      <c r="ADC429" s="0"/>
      <c r="ADD429" s="0"/>
      <c r="ADE429" s="0"/>
      <c r="ADF429" s="0"/>
      <c r="ADG429" s="0"/>
      <c r="ADH429" s="0"/>
      <c r="ADI429" s="0"/>
      <c r="ADJ429" s="0"/>
      <c r="ADK429" s="0"/>
      <c r="ADL429" s="0"/>
      <c r="ADM429" s="0"/>
      <c r="ADN429" s="0"/>
      <c r="ADO429" s="0"/>
      <c r="ADP429" s="0"/>
      <c r="ADQ429" s="0"/>
      <c r="ADR429" s="0"/>
      <c r="ADS429" s="0"/>
      <c r="ADT429" s="0"/>
      <c r="ADU429" s="0"/>
      <c r="ADV429" s="0"/>
      <c r="ADW429" s="0"/>
      <c r="ADX429" s="0"/>
      <c r="ADY429" s="0"/>
      <c r="ADZ429" s="0"/>
      <c r="AEA429" s="0"/>
      <c r="AEB429" s="0"/>
      <c r="AEC429" s="0"/>
    </row>
    <row r="430" customFormat="false" ht="15" hidden="false" customHeight="true" outlineLevel="0" collapsed="false">
      <c r="A430" s="0"/>
      <c r="B430" s="0"/>
      <c r="C430" s="232"/>
      <c r="D430" s="221"/>
      <c r="E430" s="257" t="s">
        <v>840</v>
      </c>
      <c r="F430" s="12" t="n">
        <f aca="false">SUMIF($B$166:$B$272,"=1")/1</f>
        <v>10</v>
      </c>
      <c r="G430" s="12" t="n">
        <f aca="false">SUMIF($B$166:$B$272,"=2")/2</f>
        <v>10</v>
      </c>
      <c r="H430" s="12" t="n">
        <f aca="false">SUMIF($B$166:$B$272,"=3")/3</f>
        <v>81</v>
      </c>
      <c r="I430" s="12" t="n">
        <f aca="false">SUMIF($B$166:$B$272,"=4")/4</f>
        <v>0</v>
      </c>
      <c r="J430" s="50" t="n">
        <f aca="false">SUMIF($B$166:$B$272,"=5")/5</f>
        <v>6</v>
      </c>
      <c r="K430" s="6" t="n">
        <f aca="false">SUM(F430:J430)</f>
        <v>107</v>
      </c>
      <c r="L430" s="258"/>
      <c r="M430" s="259"/>
      <c r="N430" s="262"/>
      <c r="O430" s="260"/>
      <c r="P430" s="255" t="n">
        <v>1960</v>
      </c>
      <c r="Q430" s="256"/>
      <c r="R430" s="182"/>
      <c r="S430" s="264"/>
      <c r="T430" s="265"/>
      <c r="U430" s="264"/>
      <c r="V430" s="264"/>
      <c r="W430" s="264"/>
      <c r="X430" s="264"/>
      <c r="Y430" s="264"/>
      <c r="Z430" s="264"/>
      <c r="AA430" s="264"/>
      <c r="AB430" s="266"/>
      <c r="AC430" s="0"/>
      <c r="AD430" s="0"/>
      <c r="AE430" s="0"/>
      <c r="AF430" s="0"/>
      <c r="AG430" s="0"/>
      <c r="AH430" s="0"/>
      <c r="AI430" s="0"/>
      <c r="AJ430" s="0"/>
      <c r="AK430" s="0"/>
      <c r="AL430" s="0"/>
      <c r="AM430" s="0"/>
      <c r="AN430" s="0"/>
      <c r="AO430" s="0"/>
      <c r="AP430" s="0"/>
      <c r="AQ430" s="0"/>
      <c r="AR430" s="0"/>
      <c r="AS430" s="0"/>
      <c r="AT430" s="0"/>
      <c r="AU430" s="0"/>
      <c r="AV430" s="0"/>
      <c r="AW430" s="0"/>
      <c r="AX430" s="0"/>
      <c r="AY430" s="0"/>
      <c r="AZ430" s="0"/>
      <c r="BA430" s="0"/>
      <c r="BB430" s="0"/>
      <c r="BC430" s="0"/>
      <c r="BD430" s="0"/>
      <c r="BE430" s="0"/>
      <c r="BF430" s="0"/>
      <c r="BG430" s="0"/>
      <c r="BH430" s="0"/>
      <c r="BI430" s="0"/>
      <c r="BJ430" s="0"/>
      <c r="BK430" s="0"/>
      <c r="BL430" s="0"/>
      <c r="BM430" s="0"/>
      <c r="BN430" s="0"/>
      <c r="BO430" s="0"/>
      <c r="BP430" s="0"/>
      <c r="BQ430" s="0"/>
      <c r="BR430" s="0"/>
      <c r="BS430" s="0"/>
      <c r="BT430" s="0"/>
      <c r="BU430" s="0"/>
      <c r="BV430" s="0"/>
      <c r="BW430" s="0"/>
      <c r="BX430" s="0"/>
      <c r="BY430" s="0"/>
      <c r="BZ430" s="0"/>
      <c r="CA430" s="0"/>
      <c r="CB430" s="0"/>
      <c r="CC430" s="0"/>
      <c r="CD430" s="0"/>
      <c r="CE430" s="0"/>
      <c r="CF430" s="0"/>
      <c r="CG430" s="0"/>
      <c r="CH430" s="0"/>
      <c r="CI430" s="0"/>
      <c r="CJ430" s="0"/>
      <c r="CK430" s="0"/>
      <c r="CL430" s="0"/>
      <c r="CM430" s="0"/>
      <c r="CN430" s="0"/>
      <c r="CO430" s="0"/>
      <c r="CP430" s="0"/>
      <c r="CQ430" s="0"/>
      <c r="CR430" s="0"/>
      <c r="CS430" s="0"/>
      <c r="CT430" s="0"/>
      <c r="CU430" s="0"/>
      <c r="CV430" s="0"/>
      <c r="CW430" s="0"/>
      <c r="CX430" s="0"/>
      <c r="CY430" s="0"/>
      <c r="CZ430" s="0"/>
      <c r="DA430" s="0"/>
      <c r="DB430" s="0"/>
      <c r="DC430" s="0"/>
      <c r="DD430" s="0"/>
      <c r="DE430" s="0"/>
      <c r="DF430" s="0"/>
      <c r="DG430" s="0"/>
      <c r="DH430" s="0"/>
      <c r="DI430" s="0"/>
      <c r="DJ430" s="0"/>
      <c r="DK430" s="0"/>
      <c r="DL430" s="0"/>
      <c r="DM430" s="0"/>
      <c r="DN430" s="0"/>
      <c r="DO430" s="0"/>
      <c r="DP430" s="0"/>
      <c r="DQ430" s="0"/>
      <c r="DR430" s="0"/>
      <c r="DS430" s="0"/>
      <c r="DT430" s="0"/>
      <c r="DU430" s="0"/>
      <c r="DV430" s="0"/>
      <c r="DW430" s="0"/>
      <c r="DX430" s="0"/>
      <c r="DY430" s="0"/>
      <c r="DZ430" s="0"/>
      <c r="EA430" s="0"/>
      <c r="EB430" s="0"/>
      <c r="EC430" s="0"/>
      <c r="ED430" s="0"/>
      <c r="EE430" s="0"/>
      <c r="EF430" s="0"/>
      <c r="EG430" s="0"/>
      <c r="EH430" s="0"/>
      <c r="EI430" s="0"/>
      <c r="EJ430" s="0"/>
      <c r="EK430" s="0"/>
      <c r="EL430" s="0"/>
      <c r="EM430" s="0"/>
      <c r="EN430" s="0"/>
      <c r="EO430" s="0"/>
      <c r="EP430" s="0"/>
      <c r="EQ430" s="0"/>
      <c r="ER430" s="0"/>
      <c r="ES430" s="0"/>
      <c r="ET430" s="0"/>
      <c r="EU430" s="0"/>
      <c r="EV430" s="0"/>
      <c r="EW430" s="0"/>
      <c r="EX430" s="0"/>
      <c r="EY430" s="0"/>
      <c r="EZ430" s="0"/>
      <c r="FA430" s="0"/>
      <c r="FB430" s="0"/>
      <c r="FC430" s="0"/>
      <c r="FD430" s="0"/>
      <c r="FE430" s="0"/>
      <c r="FF430" s="0"/>
      <c r="FG430" s="0"/>
      <c r="FH430" s="0"/>
      <c r="FI430" s="0"/>
      <c r="FJ430" s="0"/>
      <c r="FK430" s="0"/>
      <c r="FL430" s="0"/>
      <c r="FM430" s="0"/>
      <c r="FN430" s="0"/>
      <c r="FO430" s="0"/>
      <c r="FP430" s="0"/>
      <c r="FQ430" s="0"/>
      <c r="FR430" s="0"/>
      <c r="FS430" s="0"/>
      <c r="FT430" s="0"/>
      <c r="FU430" s="0"/>
      <c r="FV430" s="0"/>
      <c r="FW430" s="0"/>
      <c r="FX430" s="0"/>
      <c r="FY430" s="0"/>
      <c r="FZ430" s="0"/>
      <c r="GA430" s="0"/>
      <c r="GB430" s="0"/>
      <c r="GC430" s="0"/>
      <c r="GD430" s="0"/>
      <c r="GE430" s="0"/>
      <c r="GF430" s="0"/>
      <c r="GG430" s="0"/>
      <c r="GH430" s="0"/>
      <c r="GI430" s="0"/>
      <c r="GJ430" s="0"/>
      <c r="GK430" s="0"/>
      <c r="GL430" s="0"/>
      <c r="GM430" s="0"/>
      <c r="GN430" s="0"/>
      <c r="GO430" s="0"/>
      <c r="GP430" s="0"/>
      <c r="GQ430" s="0"/>
      <c r="GR430" s="0"/>
      <c r="GS430" s="0"/>
      <c r="GT430" s="0"/>
      <c r="GU430" s="0"/>
      <c r="GV430" s="0"/>
      <c r="GW430" s="0"/>
      <c r="GX430" s="0"/>
      <c r="GY430" s="0"/>
      <c r="GZ430" s="0"/>
      <c r="HA430" s="0"/>
      <c r="HB430" s="0"/>
      <c r="HC430" s="0"/>
      <c r="HD430" s="0"/>
      <c r="HE430" s="0"/>
      <c r="HF430" s="0"/>
      <c r="HG430" s="0"/>
      <c r="HH430" s="0"/>
      <c r="HI430" s="0"/>
      <c r="HJ430" s="0"/>
      <c r="HK430" s="0"/>
      <c r="HL430" s="0"/>
      <c r="HM430" s="0"/>
      <c r="HN430" s="0"/>
      <c r="HO430" s="0"/>
      <c r="HP430" s="0"/>
      <c r="HQ430" s="0"/>
      <c r="HR430" s="0"/>
      <c r="HS430" s="0"/>
      <c r="HT430" s="0"/>
      <c r="HU430" s="0"/>
      <c r="HV430" s="0"/>
      <c r="HW430" s="0"/>
      <c r="HX430" s="0"/>
      <c r="HY430" s="0"/>
      <c r="HZ430" s="0"/>
      <c r="IA430" s="0"/>
      <c r="IB430" s="0"/>
      <c r="IC430" s="0"/>
      <c r="ID430" s="0"/>
      <c r="IE430" s="0"/>
      <c r="IF430" s="0"/>
      <c r="IG430" s="0"/>
      <c r="IH430" s="0"/>
      <c r="II430" s="0"/>
      <c r="IJ430" s="0"/>
      <c r="IK430" s="0"/>
      <c r="IL430" s="0"/>
      <c r="IM430" s="0"/>
      <c r="IN430" s="0"/>
      <c r="IO430" s="0"/>
      <c r="IP430" s="0"/>
      <c r="IQ430" s="0"/>
      <c r="IR430" s="0"/>
      <c r="IS430" s="0"/>
      <c r="IT430" s="0"/>
      <c r="IU430" s="0"/>
      <c r="IV430" s="0"/>
      <c r="IW430" s="0"/>
      <c r="IX430" s="0"/>
      <c r="IY430" s="0"/>
      <c r="IZ430" s="0"/>
      <c r="JA430" s="0"/>
      <c r="JB430" s="0"/>
      <c r="JC430" s="0"/>
      <c r="JD430" s="0"/>
      <c r="JE430" s="0"/>
      <c r="JF430" s="0"/>
      <c r="JG430" s="0"/>
      <c r="JH430" s="0"/>
      <c r="JI430" s="0"/>
      <c r="JJ430" s="0"/>
      <c r="JK430" s="0"/>
      <c r="JL430" s="0"/>
      <c r="JM430" s="0"/>
      <c r="JN430" s="0"/>
      <c r="JO430" s="0"/>
      <c r="JP430" s="0"/>
      <c r="JQ430" s="0"/>
      <c r="JR430" s="0"/>
      <c r="JS430" s="0"/>
      <c r="JT430" s="0"/>
      <c r="JU430" s="0"/>
      <c r="JV430" s="0"/>
      <c r="JW430" s="0"/>
      <c r="JX430" s="0"/>
      <c r="JY430" s="0"/>
      <c r="JZ430" s="0"/>
      <c r="KA430" s="0"/>
      <c r="KB430" s="0"/>
      <c r="KC430" s="0"/>
      <c r="KD430" s="0"/>
      <c r="KE430" s="0"/>
      <c r="KF430" s="0"/>
      <c r="KG430" s="0"/>
      <c r="KH430" s="0"/>
      <c r="KI430" s="0"/>
      <c r="KJ430" s="0"/>
      <c r="KK430" s="0"/>
      <c r="KL430" s="0"/>
      <c r="KM430" s="0"/>
      <c r="KN430" s="0"/>
      <c r="KO430" s="0"/>
      <c r="KP430" s="0"/>
      <c r="KQ430" s="0"/>
      <c r="KR430" s="0"/>
      <c r="KS430" s="0"/>
      <c r="KT430" s="0"/>
      <c r="KU430" s="0"/>
      <c r="KV430" s="0"/>
      <c r="KW430" s="0"/>
      <c r="KX430" s="0"/>
      <c r="KY430" s="0"/>
      <c r="KZ430" s="0"/>
      <c r="LA430" s="0"/>
      <c r="LB430" s="0"/>
      <c r="LC430" s="0"/>
      <c r="LD430" s="0"/>
      <c r="LE430" s="0"/>
      <c r="LF430" s="0"/>
      <c r="LG430" s="0"/>
      <c r="LH430" s="0"/>
      <c r="LI430" s="0"/>
      <c r="LJ430" s="0"/>
      <c r="LK430" s="0"/>
      <c r="LL430" s="0"/>
      <c r="LM430" s="0"/>
      <c r="LN430" s="0"/>
      <c r="LO430" s="0"/>
      <c r="LP430" s="0"/>
      <c r="LQ430" s="0"/>
      <c r="LR430" s="0"/>
      <c r="LS430" s="0"/>
      <c r="LT430" s="0"/>
      <c r="LU430" s="0"/>
      <c r="LV430" s="0"/>
      <c r="LW430" s="0"/>
      <c r="LX430" s="0"/>
      <c r="LY430" s="0"/>
      <c r="LZ430" s="0"/>
      <c r="MA430" s="0"/>
      <c r="MB430" s="0"/>
      <c r="MC430" s="0"/>
      <c r="MD430" s="0"/>
      <c r="ME430" s="0"/>
      <c r="MF430" s="0"/>
      <c r="MG430" s="0"/>
      <c r="MH430" s="0"/>
      <c r="MI430" s="0"/>
      <c r="MJ430" s="0"/>
      <c r="MK430" s="0"/>
      <c r="ML430" s="0"/>
      <c r="MM430" s="0"/>
      <c r="MN430" s="0"/>
      <c r="MO430" s="0"/>
      <c r="MP430" s="0"/>
      <c r="MQ430" s="0"/>
      <c r="MR430" s="0"/>
      <c r="MS430" s="0"/>
      <c r="MT430" s="0"/>
      <c r="MU430" s="0"/>
      <c r="MV430" s="0"/>
      <c r="MW430" s="0"/>
      <c r="MX430" s="0"/>
      <c r="MY430" s="0"/>
      <c r="MZ430" s="0"/>
      <c r="NA430" s="0"/>
      <c r="NB430" s="0"/>
      <c r="NC430" s="0"/>
      <c r="ND430" s="0"/>
      <c r="NE430" s="0"/>
      <c r="NF430" s="0"/>
      <c r="NG430" s="0"/>
      <c r="NH430" s="0"/>
      <c r="NI430" s="0"/>
      <c r="NJ430" s="0"/>
      <c r="NK430" s="0"/>
      <c r="NL430" s="0"/>
      <c r="NM430" s="0"/>
      <c r="NN430" s="0"/>
      <c r="NO430" s="0"/>
      <c r="NP430" s="0"/>
      <c r="NQ430" s="0"/>
      <c r="NR430" s="0"/>
      <c r="NS430" s="0"/>
      <c r="NT430" s="0"/>
      <c r="NU430" s="0"/>
      <c r="NV430" s="0"/>
      <c r="NW430" s="0"/>
      <c r="NX430" s="0"/>
      <c r="NY430" s="0"/>
      <c r="NZ430" s="0"/>
      <c r="OA430" s="0"/>
      <c r="OB430" s="0"/>
      <c r="OC430" s="0"/>
      <c r="OD430" s="0"/>
      <c r="OE430" s="0"/>
      <c r="OF430" s="0"/>
      <c r="OG430" s="0"/>
      <c r="OH430" s="0"/>
      <c r="OI430" s="0"/>
      <c r="OJ430" s="0"/>
      <c r="OK430" s="0"/>
      <c r="OL430" s="0"/>
      <c r="OM430" s="0"/>
      <c r="ON430" s="0"/>
      <c r="OO430" s="0"/>
      <c r="OP430" s="0"/>
      <c r="OQ430" s="0"/>
      <c r="OR430" s="0"/>
      <c r="OS430" s="0"/>
      <c r="OT430" s="0"/>
      <c r="OU430" s="0"/>
      <c r="OV430" s="0"/>
      <c r="OW430" s="0"/>
      <c r="OX430" s="0"/>
      <c r="OY430" s="0"/>
      <c r="OZ430" s="0"/>
      <c r="PA430" s="0"/>
      <c r="PB430" s="0"/>
      <c r="PC430" s="0"/>
      <c r="PD430" s="0"/>
      <c r="PE430" s="0"/>
      <c r="PF430" s="0"/>
      <c r="PG430" s="0"/>
      <c r="PH430" s="0"/>
      <c r="PI430" s="0"/>
      <c r="PJ430" s="0"/>
      <c r="PK430" s="0"/>
      <c r="PL430" s="0"/>
      <c r="PM430" s="0"/>
      <c r="PN430" s="0"/>
      <c r="PO430" s="0"/>
      <c r="PP430" s="0"/>
      <c r="PQ430" s="0"/>
      <c r="PR430" s="0"/>
      <c r="PS430" s="0"/>
      <c r="PT430" s="0"/>
      <c r="PU430" s="0"/>
      <c r="PV430" s="0"/>
      <c r="PW430" s="0"/>
      <c r="PX430" s="0"/>
      <c r="PY430" s="0"/>
      <c r="PZ430" s="0"/>
      <c r="QA430" s="0"/>
      <c r="QB430" s="0"/>
      <c r="QC430" s="0"/>
      <c r="QD430" s="0"/>
      <c r="QE430" s="0"/>
      <c r="QF430" s="0"/>
      <c r="QG430" s="0"/>
      <c r="QH430" s="0"/>
      <c r="QI430" s="0"/>
      <c r="QJ430" s="0"/>
      <c r="QK430" s="0"/>
      <c r="QL430" s="0"/>
      <c r="QM430" s="0"/>
      <c r="QN430" s="0"/>
      <c r="QO430" s="0"/>
      <c r="QP430" s="0"/>
      <c r="QQ430" s="0"/>
      <c r="QR430" s="0"/>
      <c r="QS430" s="0"/>
      <c r="QT430" s="0"/>
      <c r="QU430" s="0"/>
      <c r="QV430" s="0"/>
      <c r="QW430" s="0"/>
      <c r="QX430" s="0"/>
      <c r="QY430" s="0"/>
      <c r="QZ430" s="0"/>
      <c r="RA430" s="0"/>
      <c r="RB430" s="0"/>
      <c r="RC430" s="0"/>
      <c r="RD430" s="0"/>
      <c r="RE430" s="0"/>
      <c r="RF430" s="0"/>
      <c r="RG430" s="0"/>
      <c r="RH430" s="0"/>
      <c r="RI430" s="0"/>
      <c r="RJ430" s="0"/>
      <c r="RK430" s="0"/>
      <c r="RL430" s="0"/>
      <c r="RM430" s="0"/>
      <c r="RN430" s="0"/>
      <c r="RO430" s="0"/>
      <c r="RP430" s="0"/>
      <c r="RQ430" s="0"/>
      <c r="RR430" s="0"/>
      <c r="RS430" s="0"/>
      <c r="RT430" s="0"/>
      <c r="RU430" s="0"/>
      <c r="RV430" s="0"/>
      <c r="RW430" s="0"/>
      <c r="RX430" s="0"/>
      <c r="RY430" s="0"/>
      <c r="RZ430" s="0"/>
      <c r="SA430" s="0"/>
      <c r="SB430" s="0"/>
      <c r="SC430" s="0"/>
      <c r="SD430" s="0"/>
      <c r="SE430" s="0"/>
      <c r="SF430" s="0"/>
      <c r="SG430" s="0"/>
      <c r="SH430" s="0"/>
      <c r="SI430" s="0"/>
      <c r="SJ430" s="0"/>
      <c r="SK430" s="0"/>
      <c r="SL430" s="0"/>
      <c r="SM430" s="0"/>
      <c r="SN430" s="0"/>
      <c r="SO430" s="0"/>
      <c r="SP430" s="0"/>
      <c r="SQ430" s="0"/>
      <c r="SR430" s="0"/>
      <c r="SS430" s="0"/>
      <c r="ST430" s="0"/>
      <c r="SU430" s="0"/>
      <c r="SV430" s="0"/>
      <c r="SW430" s="0"/>
      <c r="SX430" s="0"/>
      <c r="SY430" s="0"/>
      <c r="SZ430" s="0"/>
      <c r="TA430" s="0"/>
      <c r="TB430" s="0"/>
      <c r="TC430" s="0"/>
      <c r="TD430" s="0"/>
      <c r="TE430" s="0"/>
      <c r="TF430" s="0"/>
      <c r="TG430" s="0"/>
      <c r="TH430" s="0"/>
      <c r="TI430" s="0"/>
      <c r="TJ430" s="0"/>
      <c r="TK430" s="0"/>
      <c r="TL430" s="0"/>
      <c r="TM430" s="0"/>
      <c r="TN430" s="0"/>
      <c r="TO430" s="0"/>
      <c r="TP430" s="0"/>
      <c r="TQ430" s="0"/>
      <c r="TR430" s="0"/>
      <c r="TS430" s="0"/>
      <c r="TT430" s="0"/>
      <c r="TU430" s="0"/>
      <c r="TV430" s="0"/>
      <c r="TW430" s="0"/>
      <c r="TX430" s="0"/>
      <c r="TY430" s="0"/>
      <c r="TZ430" s="0"/>
      <c r="UA430" s="0"/>
      <c r="UB430" s="0"/>
      <c r="UC430" s="0"/>
      <c r="UD430" s="0"/>
      <c r="UE430" s="0"/>
      <c r="UF430" s="0"/>
      <c r="UG430" s="0"/>
      <c r="UH430" s="0"/>
      <c r="UI430" s="0"/>
      <c r="UJ430" s="0"/>
      <c r="UK430" s="0"/>
      <c r="UL430" s="0"/>
      <c r="UM430" s="0"/>
      <c r="UN430" s="0"/>
      <c r="UO430" s="0"/>
      <c r="UP430" s="0"/>
      <c r="UQ430" s="0"/>
      <c r="UR430" s="0"/>
      <c r="US430" s="0"/>
      <c r="UT430" s="0"/>
      <c r="UU430" s="0"/>
      <c r="UV430" s="0"/>
      <c r="UW430" s="0"/>
      <c r="UX430" s="0"/>
      <c r="UY430" s="0"/>
      <c r="UZ430" s="0"/>
      <c r="VA430" s="0"/>
      <c r="VB430" s="0"/>
      <c r="VC430" s="0"/>
      <c r="VD430" s="0"/>
      <c r="VE430" s="0"/>
      <c r="VF430" s="0"/>
      <c r="VG430" s="0"/>
      <c r="VH430" s="0"/>
      <c r="VI430" s="0"/>
      <c r="VJ430" s="0"/>
      <c r="VK430" s="0"/>
      <c r="VL430" s="0"/>
      <c r="VM430" s="0"/>
      <c r="VN430" s="0"/>
      <c r="VO430" s="0"/>
      <c r="VP430" s="0"/>
      <c r="VQ430" s="0"/>
      <c r="VR430" s="0"/>
      <c r="VS430" s="0"/>
      <c r="VT430" s="0"/>
      <c r="VU430" s="0"/>
      <c r="VV430" s="0"/>
      <c r="VW430" s="0"/>
      <c r="VX430" s="0"/>
      <c r="VY430" s="0"/>
      <c r="VZ430" s="0"/>
      <c r="WA430" s="0"/>
      <c r="WB430" s="0"/>
      <c r="WC430" s="0"/>
      <c r="WD430" s="0"/>
      <c r="WE430" s="0"/>
      <c r="WF430" s="0"/>
      <c r="WG430" s="0"/>
      <c r="WH430" s="0"/>
      <c r="WI430" s="0"/>
      <c r="WJ430" s="0"/>
      <c r="WK430" s="0"/>
      <c r="WL430" s="0"/>
      <c r="WM430" s="0"/>
      <c r="WN430" s="0"/>
      <c r="WO430" s="0"/>
      <c r="WP430" s="0"/>
      <c r="WQ430" s="0"/>
      <c r="WR430" s="0"/>
      <c r="WS430" s="0"/>
      <c r="WT430" s="0"/>
      <c r="WU430" s="0"/>
      <c r="WV430" s="0"/>
      <c r="WW430" s="0"/>
      <c r="WX430" s="0"/>
      <c r="WY430" s="0"/>
      <c r="WZ430" s="0"/>
      <c r="XA430" s="0"/>
      <c r="XB430" s="0"/>
      <c r="XC430" s="0"/>
      <c r="XD430" s="0"/>
      <c r="XE430" s="0"/>
      <c r="XF430" s="0"/>
      <c r="XG430" s="0"/>
      <c r="XH430" s="0"/>
      <c r="XI430" s="0"/>
      <c r="XJ430" s="0"/>
      <c r="XK430" s="0"/>
      <c r="XL430" s="0"/>
      <c r="XM430" s="0"/>
      <c r="XN430" s="0"/>
      <c r="XO430" s="0"/>
      <c r="XP430" s="0"/>
      <c r="XQ430" s="0"/>
      <c r="XR430" s="0"/>
      <c r="XS430" s="0"/>
      <c r="XT430" s="0"/>
      <c r="XU430" s="0"/>
      <c r="XV430" s="0"/>
      <c r="XW430" s="0"/>
      <c r="XX430" s="0"/>
      <c r="XY430" s="0"/>
      <c r="XZ430" s="0"/>
      <c r="YA430" s="0"/>
      <c r="YB430" s="0"/>
      <c r="YC430" s="0"/>
      <c r="YD430" s="0"/>
      <c r="YE430" s="0"/>
      <c r="YF430" s="0"/>
      <c r="YG430" s="0"/>
      <c r="YH430" s="0"/>
      <c r="YI430" s="0"/>
      <c r="YJ430" s="0"/>
      <c r="YK430" s="0"/>
      <c r="YL430" s="0"/>
      <c r="YM430" s="0"/>
      <c r="YN430" s="0"/>
      <c r="YO430" s="0"/>
      <c r="YP430" s="0"/>
      <c r="YQ430" s="0"/>
      <c r="YR430" s="0"/>
      <c r="YS430" s="0"/>
      <c r="YT430" s="0"/>
      <c r="YU430" s="0"/>
      <c r="YV430" s="0"/>
      <c r="YW430" s="0"/>
      <c r="YX430" s="0"/>
      <c r="YY430" s="0"/>
      <c r="YZ430" s="0"/>
      <c r="ZA430" s="0"/>
      <c r="ZB430" s="0"/>
      <c r="ZC430" s="0"/>
      <c r="ZD430" s="0"/>
      <c r="ZE430" s="0"/>
      <c r="ZF430" s="0"/>
      <c r="ZG430" s="0"/>
      <c r="ZH430" s="0"/>
      <c r="ZI430" s="0"/>
      <c r="ZJ430" s="0"/>
      <c r="ZK430" s="0"/>
      <c r="ZL430" s="0"/>
      <c r="ZM430" s="0"/>
      <c r="ZN430" s="0"/>
      <c r="ZO430" s="0"/>
      <c r="ZP430" s="0"/>
      <c r="ZQ430" s="0"/>
      <c r="ZR430" s="0"/>
      <c r="ZS430" s="0"/>
      <c r="ZT430" s="0"/>
      <c r="ZU430" s="0"/>
      <c r="ZV430" s="0"/>
      <c r="ZW430" s="0"/>
      <c r="ZX430" s="0"/>
      <c r="ZY430" s="0"/>
      <c r="ZZ430" s="0"/>
      <c r="AAA430" s="0"/>
      <c r="AAB430" s="0"/>
      <c r="AAC430" s="0"/>
      <c r="AAD430" s="0"/>
      <c r="AAE430" s="0"/>
      <c r="AAF430" s="0"/>
      <c r="AAG430" s="0"/>
      <c r="AAH430" s="0"/>
      <c r="AAI430" s="0"/>
      <c r="AAJ430" s="0"/>
      <c r="AAK430" s="0"/>
      <c r="AAL430" s="0"/>
      <c r="AAM430" s="0"/>
      <c r="AAN430" s="0"/>
      <c r="AAO430" s="0"/>
      <c r="AAP430" s="0"/>
      <c r="AAQ430" s="0"/>
      <c r="AAR430" s="0"/>
      <c r="AAS430" s="0"/>
      <c r="AAT430" s="0"/>
      <c r="AAU430" s="0"/>
      <c r="AAV430" s="0"/>
      <c r="AAW430" s="0"/>
      <c r="AAX430" s="0"/>
      <c r="AAY430" s="0"/>
      <c r="AAZ430" s="0"/>
      <c r="ABA430" s="0"/>
      <c r="ABB430" s="0"/>
      <c r="ABC430" s="0"/>
      <c r="ABD430" s="0"/>
      <c r="ABE430" s="0"/>
      <c r="ABF430" s="0"/>
      <c r="ABG430" s="0"/>
      <c r="ABH430" s="0"/>
      <c r="ABI430" s="0"/>
      <c r="ABJ430" s="0"/>
      <c r="ABK430" s="0"/>
      <c r="ABL430" s="0"/>
      <c r="ABM430" s="0"/>
      <c r="ABN430" s="0"/>
      <c r="ABO430" s="0"/>
      <c r="ABP430" s="0"/>
      <c r="ABQ430" s="0"/>
      <c r="ABR430" s="0"/>
      <c r="ABS430" s="0"/>
      <c r="ABT430" s="0"/>
      <c r="ABU430" s="0"/>
      <c r="ABV430" s="0"/>
      <c r="ABW430" s="0"/>
      <c r="ABX430" s="0"/>
      <c r="ABY430" s="0"/>
      <c r="ABZ430" s="0"/>
      <c r="ACA430" s="0"/>
      <c r="ACB430" s="0"/>
      <c r="ACC430" s="0"/>
      <c r="ACD430" s="0"/>
      <c r="ACE430" s="0"/>
      <c r="ACF430" s="0"/>
      <c r="ACG430" s="0"/>
      <c r="ACH430" s="0"/>
      <c r="ACI430" s="0"/>
      <c r="ACJ430" s="0"/>
      <c r="ACK430" s="0"/>
      <c r="ACL430" s="0"/>
      <c r="ACM430" s="0"/>
      <c r="ACN430" s="0"/>
      <c r="ACO430" s="0"/>
      <c r="ACP430" s="0"/>
      <c r="ACQ430" s="0"/>
      <c r="ACR430" s="0"/>
      <c r="ACS430" s="0"/>
      <c r="ACT430" s="0"/>
      <c r="ACU430" s="0"/>
      <c r="ACV430" s="0"/>
      <c r="ACW430" s="0"/>
      <c r="ACX430" s="0"/>
      <c r="ACY430" s="0"/>
      <c r="ACZ430" s="0"/>
      <c r="ADA430" s="0"/>
      <c r="ADB430" s="0"/>
      <c r="ADC430" s="0"/>
      <c r="ADD430" s="0"/>
      <c r="ADE430" s="0"/>
      <c r="ADF430" s="0"/>
      <c r="ADG430" s="0"/>
      <c r="ADH430" s="0"/>
      <c r="ADI430" s="0"/>
      <c r="ADJ430" s="0"/>
      <c r="ADK430" s="0"/>
      <c r="ADL430" s="0"/>
      <c r="ADM430" s="0"/>
      <c r="ADN430" s="0"/>
      <c r="ADO430" s="0"/>
      <c r="ADP430" s="0"/>
      <c r="ADQ430" s="0"/>
      <c r="ADR430" s="0"/>
      <c r="ADS430" s="0"/>
      <c r="ADT430" s="0"/>
      <c r="ADU430" s="0"/>
      <c r="ADV430" s="0"/>
      <c r="ADW430" s="0"/>
      <c r="ADX430" s="0"/>
      <c r="ADY430" s="0"/>
      <c r="ADZ430" s="0"/>
      <c r="AEA430" s="0"/>
      <c r="AEB430" s="0"/>
      <c r="AEC430" s="0"/>
    </row>
    <row r="431" customFormat="false" ht="15" hidden="false" customHeight="true" outlineLevel="0" collapsed="false">
      <c r="A431" s="0"/>
      <c r="B431" s="0"/>
      <c r="C431" s="232"/>
      <c r="D431" s="221"/>
      <c r="E431" s="257" t="s">
        <v>841</v>
      </c>
      <c r="F431" s="12" t="n">
        <f aca="false">SUMIF($B$63:$B$165,"=1")/1</f>
        <v>13</v>
      </c>
      <c r="G431" s="12" t="n">
        <f aca="false">SUMIF($B$63:$B$165,"=2")/2</f>
        <v>22</v>
      </c>
      <c r="H431" s="12" t="n">
        <f aca="false">SUMIF($B$63:$B$165,"=3")/3</f>
        <v>62</v>
      </c>
      <c r="I431" s="12" t="n">
        <f aca="false">SUMIF($B$63:$B$165,"=4")/4</f>
        <v>5</v>
      </c>
      <c r="J431" s="50" t="n">
        <f aca="false">SUMIF($B$63:$B$165,"=5")/5</f>
        <v>1</v>
      </c>
      <c r="K431" s="253" t="n">
        <f aca="false">SUM(F431:J431)</f>
        <v>103</v>
      </c>
      <c r="L431" s="285"/>
      <c r="M431" s="286"/>
      <c r="N431" s="287"/>
      <c r="O431" s="288"/>
      <c r="P431" s="255" t="n">
        <v>1980</v>
      </c>
      <c r="Q431" s="256"/>
      <c r="R431" s="182"/>
      <c r="S431" s="264"/>
      <c r="T431" s="265"/>
      <c r="U431" s="264"/>
      <c r="V431" s="264"/>
      <c r="W431" s="264"/>
      <c r="X431" s="264"/>
      <c r="Y431" s="264"/>
      <c r="Z431" s="264"/>
      <c r="AA431" s="264"/>
      <c r="AB431" s="266"/>
      <c r="AC431" s="0"/>
      <c r="AD431" s="0"/>
      <c r="AE431" s="0"/>
      <c r="AF431" s="0"/>
      <c r="AG431" s="0"/>
      <c r="AH431" s="0"/>
      <c r="AI431" s="0"/>
      <c r="AJ431" s="0"/>
      <c r="AK431" s="0"/>
      <c r="AL431" s="0"/>
      <c r="AM431" s="0"/>
      <c r="AN431" s="0"/>
      <c r="AO431" s="0"/>
      <c r="AP431" s="0"/>
      <c r="AQ431" s="0"/>
      <c r="AR431" s="0"/>
      <c r="AS431" s="0"/>
      <c r="AT431" s="0"/>
      <c r="AU431" s="0"/>
      <c r="AV431" s="0"/>
      <c r="AW431" s="0"/>
      <c r="AX431" s="0"/>
      <c r="AY431" s="0"/>
      <c r="AZ431" s="0"/>
      <c r="BA431" s="0"/>
      <c r="BB431" s="0"/>
      <c r="BC431" s="0"/>
      <c r="BD431" s="0"/>
      <c r="BE431" s="0"/>
      <c r="BF431" s="0"/>
      <c r="BG431" s="0"/>
      <c r="BH431" s="0"/>
      <c r="BI431" s="0"/>
      <c r="BJ431" s="0"/>
      <c r="BK431" s="0"/>
      <c r="BL431" s="0"/>
      <c r="BM431" s="0"/>
      <c r="BN431" s="0"/>
      <c r="BO431" s="0"/>
      <c r="BP431" s="0"/>
      <c r="BQ431" s="0"/>
      <c r="BR431" s="0"/>
      <c r="BS431" s="0"/>
      <c r="BT431" s="0"/>
      <c r="BU431" s="0"/>
      <c r="BV431" s="0"/>
      <c r="BW431" s="0"/>
      <c r="BX431" s="0"/>
      <c r="BY431" s="0"/>
      <c r="BZ431" s="0"/>
      <c r="CA431" s="0"/>
      <c r="CB431" s="0"/>
      <c r="CC431" s="0"/>
      <c r="CD431" s="0"/>
      <c r="CE431" s="0"/>
      <c r="CF431" s="0"/>
      <c r="CG431" s="0"/>
      <c r="CH431" s="0"/>
      <c r="CI431" s="0"/>
      <c r="CJ431" s="0"/>
      <c r="CK431" s="0"/>
      <c r="CL431" s="0"/>
      <c r="CM431" s="0"/>
      <c r="CN431" s="0"/>
      <c r="CO431" s="0"/>
      <c r="CP431" s="0"/>
      <c r="CQ431" s="0"/>
      <c r="CR431" s="0"/>
      <c r="CS431" s="0"/>
      <c r="CT431" s="0"/>
      <c r="CU431" s="0"/>
      <c r="CV431" s="0"/>
      <c r="CW431" s="0"/>
      <c r="CX431" s="0"/>
      <c r="CY431" s="0"/>
      <c r="CZ431" s="0"/>
      <c r="DA431" s="0"/>
      <c r="DB431" s="0"/>
      <c r="DC431" s="0"/>
      <c r="DD431" s="0"/>
      <c r="DE431" s="0"/>
      <c r="DF431" s="0"/>
      <c r="DG431" s="0"/>
      <c r="DH431" s="0"/>
      <c r="DI431" s="0"/>
      <c r="DJ431" s="0"/>
      <c r="DK431" s="0"/>
      <c r="DL431" s="0"/>
      <c r="DM431" s="0"/>
      <c r="DN431" s="0"/>
      <c r="DO431" s="0"/>
      <c r="DP431" s="0"/>
      <c r="DQ431" s="0"/>
      <c r="DR431" s="0"/>
      <c r="DS431" s="0"/>
      <c r="DT431" s="0"/>
      <c r="DU431" s="0"/>
      <c r="DV431" s="0"/>
      <c r="DW431" s="0"/>
      <c r="DX431" s="0"/>
      <c r="DY431" s="0"/>
      <c r="DZ431" s="0"/>
      <c r="EA431" s="0"/>
      <c r="EB431" s="0"/>
      <c r="EC431" s="0"/>
      <c r="ED431" s="0"/>
      <c r="EE431" s="0"/>
      <c r="EF431" s="0"/>
      <c r="EG431" s="0"/>
      <c r="EH431" s="0"/>
      <c r="EI431" s="0"/>
      <c r="EJ431" s="0"/>
      <c r="EK431" s="0"/>
      <c r="EL431" s="0"/>
      <c r="EM431" s="0"/>
      <c r="EN431" s="0"/>
      <c r="EO431" s="0"/>
      <c r="EP431" s="0"/>
      <c r="EQ431" s="0"/>
      <c r="ER431" s="0"/>
      <c r="ES431" s="0"/>
      <c r="ET431" s="0"/>
      <c r="EU431" s="0"/>
      <c r="EV431" s="0"/>
      <c r="EW431" s="0"/>
      <c r="EX431" s="0"/>
      <c r="EY431" s="0"/>
      <c r="EZ431" s="0"/>
      <c r="FA431" s="0"/>
      <c r="FB431" s="0"/>
      <c r="FC431" s="0"/>
      <c r="FD431" s="0"/>
      <c r="FE431" s="0"/>
      <c r="FF431" s="0"/>
      <c r="FG431" s="0"/>
      <c r="FH431" s="0"/>
      <c r="FI431" s="0"/>
      <c r="FJ431" s="0"/>
      <c r="FK431" s="0"/>
      <c r="FL431" s="0"/>
      <c r="FM431" s="0"/>
      <c r="FN431" s="0"/>
      <c r="FO431" s="0"/>
      <c r="FP431" s="0"/>
      <c r="FQ431" s="0"/>
      <c r="FR431" s="0"/>
      <c r="FS431" s="0"/>
      <c r="FT431" s="0"/>
      <c r="FU431" s="0"/>
      <c r="FV431" s="0"/>
      <c r="FW431" s="0"/>
      <c r="FX431" s="0"/>
      <c r="FY431" s="0"/>
      <c r="FZ431" s="0"/>
      <c r="GA431" s="0"/>
      <c r="GB431" s="0"/>
      <c r="GC431" s="0"/>
      <c r="GD431" s="0"/>
      <c r="GE431" s="0"/>
      <c r="GF431" s="0"/>
      <c r="GG431" s="0"/>
      <c r="GH431" s="0"/>
      <c r="GI431" s="0"/>
      <c r="GJ431" s="0"/>
      <c r="GK431" s="0"/>
      <c r="GL431" s="0"/>
      <c r="GM431" s="0"/>
      <c r="GN431" s="0"/>
      <c r="GO431" s="0"/>
      <c r="GP431" s="0"/>
      <c r="GQ431" s="0"/>
      <c r="GR431" s="0"/>
      <c r="GS431" s="0"/>
      <c r="GT431" s="0"/>
      <c r="GU431" s="0"/>
      <c r="GV431" s="0"/>
      <c r="GW431" s="0"/>
      <c r="GX431" s="0"/>
      <c r="GY431" s="0"/>
      <c r="GZ431" s="0"/>
      <c r="HA431" s="0"/>
      <c r="HB431" s="0"/>
      <c r="HC431" s="0"/>
      <c r="HD431" s="0"/>
      <c r="HE431" s="0"/>
      <c r="HF431" s="0"/>
      <c r="HG431" s="0"/>
      <c r="HH431" s="0"/>
      <c r="HI431" s="0"/>
      <c r="HJ431" s="0"/>
      <c r="HK431" s="0"/>
      <c r="HL431" s="0"/>
      <c r="HM431" s="0"/>
      <c r="HN431" s="0"/>
      <c r="HO431" s="0"/>
      <c r="HP431" s="0"/>
      <c r="HQ431" s="0"/>
      <c r="HR431" s="0"/>
      <c r="HS431" s="0"/>
      <c r="HT431" s="0"/>
      <c r="HU431" s="0"/>
      <c r="HV431" s="0"/>
      <c r="HW431" s="0"/>
      <c r="HX431" s="0"/>
      <c r="HY431" s="0"/>
      <c r="HZ431" s="0"/>
      <c r="IA431" s="0"/>
      <c r="IB431" s="0"/>
      <c r="IC431" s="0"/>
      <c r="ID431" s="0"/>
      <c r="IE431" s="0"/>
      <c r="IF431" s="0"/>
      <c r="IG431" s="0"/>
      <c r="IH431" s="0"/>
      <c r="II431" s="0"/>
      <c r="IJ431" s="0"/>
      <c r="IK431" s="0"/>
      <c r="IL431" s="0"/>
      <c r="IM431" s="0"/>
      <c r="IN431" s="0"/>
      <c r="IO431" s="0"/>
      <c r="IP431" s="0"/>
      <c r="IQ431" s="0"/>
      <c r="IR431" s="0"/>
      <c r="IS431" s="0"/>
      <c r="IT431" s="0"/>
      <c r="IU431" s="0"/>
      <c r="IV431" s="0"/>
      <c r="IW431" s="0"/>
      <c r="IX431" s="0"/>
      <c r="IY431" s="0"/>
      <c r="IZ431" s="0"/>
      <c r="JA431" s="0"/>
      <c r="JB431" s="0"/>
      <c r="JC431" s="0"/>
      <c r="JD431" s="0"/>
      <c r="JE431" s="0"/>
      <c r="JF431" s="0"/>
      <c r="JG431" s="0"/>
      <c r="JH431" s="0"/>
      <c r="JI431" s="0"/>
      <c r="JJ431" s="0"/>
      <c r="JK431" s="0"/>
      <c r="JL431" s="0"/>
      <c r="JM431" s="0"/>
      <c r="JN431" s="0"/>
      <c r="JO431" s="0"/>
      <c r="JP431" s="0"/>
      <c r="JQ431" s="0"/>
      <c r="JR431" s="0"/>
      <c r="JS431" s="0"/>
      <c r="JT431" s="0"/>
      <c r="JU431" s="0"/>
      <c r="JV431" s="0"/>
      <c r="JW431" s="0"/>
      <c r="JX431" s="0"/>
      <c r="JY431" s="0"/>
      <c r="JZ431" s="0"/>
      <c r="KA431" s="0"/>
      <c r="KB431" s="0"/>
      <c r="KC431" s="0"/>
      <c r="KD431" s="0"/>
      <c r="KE431" s="0"/>
      <c r="KF431" s="0"/>
      <c r="KG431" s="0"/>
      <c r="KH431" s="0"/>
      <c r="KI431" s="0"/>
      <c r="KJ431" s="0"/>
      <c r="KK431" s="0"/>
      <c r="KL431" s="0"/>
      <c r="KM431" s="0"/>
      <c r="KN431" s="0"/>
      <c r="KO431" s="0"/>
      <c r="KP431" s="0"/>
      <c r="KQ431" s="0"/>
      <c r="KR431" s="0"/>
      <c r="KS431" s="0"/>
      <c r="KT431" s="0"/>
      <c r="KU431" s="0"/>
      <c r="KV431" s="0"/>
      <c r="KW431" s="0"/>
      <c r="KX431" s="0"/>
      <c r="KY431" s="0"/>
      <c r="KZ431" s="0"/>
      <c r="LA431" s="0"/>
      <c r="LB431" s="0"/>
      <c r="LC431" s="0"/>
      <c r="LD431" s="0"/>
      <c r="LE431" s="0"/>
      <c r="LF431" s="0"/>
      <c r="LG431" s="0"/>
      <c r="LH431" s="0"/>
      <c r="LI431" s="0"/>
      <c r="LJ431" s="0"/>
      <c r="LK431" s="0"/>
      <c r="LL431" s="0"/>
      <c r="LM431" s="0"/>
      <c r="LN431" s="0"/>
      <c r="LO431" s="0"/>
      <c r="LP431" s="0"/>
      <c r="LQ431" s="0"/>
      <c r="LR431" s="0"/>
      <c r="LS431" s="0"/>
      <c r="LT431" s="0"/>
      <c r="LU431" s="0"/>
      <c r="LV431" s="0"/>
      <c r="LW431" s="0"/>
      <c r="LX431" s="0"/>
      <c r="LY431" s="0"/>
      <c r="LZ431" s="0"/>
      <c r="MA431" s="0"/>
      <c r="MB431" s="0"/>
      <c r="MC431" s="0"/>
      <c r="MD431" s="0"/>
      <c r="ME431" s="0"/>
      <c r="MF431" s="0"/>
      <c r="MG431" s="0"/>
      <c r="MH431" s="0"/>
      <c r="MI431" s="0"/>
      <c r="MJ431" s="0"/>
      <c r="MK431" s="0"/>
      <c r="ML431" s="0"/>
      <c r="MM431" s="0"/>
      <c r="MN431" s="0"/>
      <c r="MO431" s="0"/>
      <c r="MP431" s="0"/>
      <c r="MQ431" s="0"/>
      <c r="MR431" s="0"/>
      <c r="MS431" s="0"/>
      <c r="MT431" s="0"/>
      <c r="MU431" s="0"/>
      <c r="MV431" s="0"/>
      <c r="MW431" s="0"/>
      <c r="MX431" s="0"/>
      <c r="MY431" s="0"/>
      <c r="MZ431" s="0"/>
      <c r="NA431" s="0"/>
      <c r="NB431" s="0"/>
      <c r="NC431" s="0"/>
      <c r="ND431" s="0"/>
      <c r="NE431" s="0"/>
      <c r="NF431" s="0"/>
      <c r="NG431" s="0"/>
      <c r="NH431" s="0"/>
      <c r="NI431" s="0"/>
      <c r="NJ431" s="0"/>
      <c r="NK431" s="0"/>
      <c r="NL431" s="0"/>
      <c r="NM431" s="0"/>
      <c r="NN431" s="0"/>
      <c r="NO431" s="0"/>
      <c r="NP431" s="0"/>
      <c r="NQ431" s="0"/>
      <c r="NR431" s="0"/>
      <c r="NS431" s="0"/>
      <c r="NT431" s="0"/>
      <c r="NU431" s="0"/>
      <c r="NV431" s="0"/>
      <c r="NW431" s="0"/>
      <c r="NX431" s="0"/>
      <c r="NY431" s="0"/>
      <c r="NZ431" s="0"/>
      <c r="OA431" s="0"/>
      <c r="OB431" s="0"/>
      <c r="OC431" s="0"/>
      <c r="OD431" s="0"/>
      <c r="OE431" s="0"/>
      <c r="OF431" s="0"/>
      <c r="OG431" s="0"/>
      <c r="OH431" s="0"/>
      <c r="OI431" s="0"/>
      <c r="OJ431" s="0"/>
      <c r="OK431" s="0"/>
      <c r="OL431" s="0"/>
      <c r="OM431" s="0"/>
      <c r="ON431" s="0"/>
      <c r="OO431" s="0"/>
      <c r="OP431" s="0"/>
      <c r="OQ431" s="0"/>
      <c r="OR431" s="0"/>
      <c r="OS431" s="0"/>
      <c r="OT431" s="0"/>
      <c r="OU431" s="0"/>
      <c r="OV431" s="0"/>
      <c r="OW431" s="0"/>
      <c r="OX431" s="0"/>
      <c r="OY431" s="0"/>
      <c r="OZ431" s="0"/>
      <c r="PA431" s="0"/>
      <c r="PB431" s="0"/>
      <c r="PC431" s="0"/>
      <c r="PD431" s="0"/>
      <c r="PE431" s="0"/>
      <c r="PF431" s="0"/>
      <c r="PG431" s="0"/>
      <c r="PH431" s="0"/>
      <c r="PI431" s="0"/>
      <c r="PJ431" s="0"/>
      <c r="PK431" s="0"/>
      <c r="PL431" s="0"/>
      <c r="PM431" s="0"/>
      <c r="PN431" s="0"/>
      <c r="PO431" s="0"/>
      <c r="PP431" s="0"/>
      <c r="PQ431" s="0"/>
      <c r="PR431" s="0"/>
      <c r="PS431" s="0"/>
      <c r="PT431" s="0"/>
      <c r="PU431" s="0"/>
      <c r="PV431" s="0"/>
      <c r="PW431" s="0"/>
      <c r="PX431" s="0"/>
      <c r="PY431" s="0"/>
      <c r="PZ431" s="0"/>
      <c r="QA431" s="0"/>
      <c r="QB431" s="0"/>
      <c r="QC431" s="0"/>
      <c r="QD431" s="0"/>
      <c r="QE431" s="0"/>
      <c r="QF431" s="0"/>
      <c r="QG431" s="0"/>
      <c r="QH431" s="0"/>
      <c r="QI431" s="0"/>
      <c r="QJ431" s="0"/>
      <c r="QK431" s="0"/>
      <c r="QL431" s="0"/>
      <c r="QM431" s="0"/>
      <c r="QN431" s="0"/>
      <c r="QO431" s="0"/>
      <c r="QP431" s="0"/>
      <c r="QQ431" s="0"/>
      <c r="QR431" s="0"/>
      <c r="QS431" s="0"/>
      <c r="QT431" s="0"/>
      <c r="QU431" s="0"/>
      <c r="QV431" s="0"/>
      <c r="QW431" s="0"/>
      <c r="QX431" s="0"/>
      <c r="QY431" s="0"/>
      <c r="QZ431" s="0"/>
      <c r="RA431" s="0"/>
      <c r="RB431" s="0"/>
      <c r="RC431" s="0"/>
      <c r="RD431" s="0"/>
      <c r="RE431" s="0"/>
      <c r="RF431" s="0"/>
      <c r="RG431" s="0"/>
      <c r="RH431" s="0"/>
      <c r="RI431" s="0"/>
      <c r="RJ431" s="0"/>
      <c r="RK431" s="0"/>
      <c r="RL431" s="0"/>
      <c r="RM431" s="0"/>
      <c r="RN431" s="0"/>
      <c r="RO431" s="0"/>
      <c r="RP431" s="0"/>
      <c r="RQ431" s="0"/>
      <c r="RR431" s="0"/>
      <c r="RS431" s="0"/>
      <c r="RT431" s="0"/>
      <c r="RU431" s="0"/>
      <c r="RV431" s="0"/>
      <c r="RW431" s="0"/>
      <c r="RX431" s="0"/>
      <c r="RY431" s="0"/>
      <c r="RZ431" s="0"/>
      <c r="SA431" s="0"/>
      <c r="SB431" s="0"/>
      <c r="SC431" s="0"/>
      <c r="SD431" s="0"/>
      <c r="SE431" s="0"/>
      <c r="SF431" s="0"/>
      <c r="SG431" s="0"/>
      <c r="SH431" s="0"/>
      <c r="SI431" s="0"/>
      <c r="SJ431" s="0"/>
      <c r="SK431" s="0"/>
      <c r="SL431" s="0"/>
      <c r="SM431" s="0"/>
      <c r="SN431" s="0"/>
      <c r="SO431" s="0"/>
      <c r="SP431" s="0"/>
      <c r="SQ431" s="0"/>
      <c r="SR431" s="0"/>
      <c r="SS431" s="0"/>
      <c r="ST431" s="0"/>
      <c r="SU431" s="0"/>
      <c r="SV431" s="0"/>
      <c r="SW431" s="0"/>
      <c r="SX431" s="0"/>
      <c r="SY431" s="0"/>
      <c r="SZ431" s="0"/>
      <c r="TA431" s="0"/>
      <c r="TB431" s="0"/>
      <c r="TC431" s="0"/>
      <c r="TD431" s="0"/>
      <c r="TE431" s="0"/>
      <c r="TF431" s="0"/>
      <c r="TG431" s="0"/>
      <c r="TH431" s="0"/>
      <c r="TI431" s="0"/>
      <c r="TJ431" s="0"/>
      <c r="TK431" s="0"/>
      <c r="TL431" s="0"/>
      <c r="TM431" s="0"/>
      <c r="TN431" s="0"/>
      <c r="TO431" s="0"/>
      <c r="TP431" s="0"/>
      <c r="TQ431" s="0"/>
      <c r="TR431" s="0"/>
      <c r="TS431" s="0"/>
      <c r="TT431" s="0"/>
      <c r="TU431" s="0"/>
      <c r="TV431" s="0"/>
      <c r="TW431" s="0"/>
      <c r="TX431" s="0"/>
      <c r="TY431" s="0"/>
      <c r="TZ431" s="0"/>
      <c r="UA431" s="0"/>
      <c r="UB431" s="0"/>
      <c r="UC431" s="0"/>
      <c r="UD431" s="0"/>
      <c r="UE431" s="0"/>
      <c r="UF431" s="0"/>
      <c r="UG431" s="0"/>
      <c r="UH431" s="0"/>
      <c r="UI431" s="0"/>
      <c r="UJ431" s="0"/>
      <c r="UK431" s="0"/>
      <c r="UL431" s="0"/>
      <c r="UM431" s="0"/>
      <c r="UN431" s="0"/>
      <c r="UO431" s="0"/>
      <c r="UP431" s="0"/>
      <c r="UQ431" s="0"/>
      <c r="UR431" s="0"/>
      <c r="US431" s="0"/>
      <c r="UT431" s="0"/>
      <c r="UU431" s="0"/>
      <c r="UV431" s="0"/>
      <c r="UW431" s="0"/>
      <c r="UX431" s="0"/>
      <c r="UY431" s="0"/>
      <c r="UZ431" s="0"/>
      <c r="VA431" s="0"/>
      <c r="VB431" s="0"/>
      <c r="VC431" s="0"/>
      <c r="VD431" s="0"/>
      <c r="VE431" s="0"/>
      <c r="VF431" s="0"/>
      <c r="VG431" s="0"/>
      <c r="VH431" s="0"/>
      <c r="VI431" s="0"/>
      <c r="VJ431" s="0"/>
      <c r="VK431" s="0"/>
      <c r="VL431" s="0"/>
      <c r="VM431" s="0"/>
      <c r="VN431" s="0"/>
      <c r="VO431" s="0"/>
      <c r="VP431" s="0"/>
      <c r="VQ431" s="0"/>
      <c r="VR431" s="0"/>
      <c r="VS431" s="0"/>
      <c r="VT431" s="0"/>
      <c r="VU431" s="0"/>
      <c r="VV431" s="0"/>
      <c r="VW431" s="0"/>
      <c r="VX431" s="0"/>
      <c r="VY431" s="0"/>
      <c r="VZ431" s="0"/>
      <c r="WA431" s="0"/>
      <c r="WB431" s="0"/>
      <c r="WC431" s="0"/>
      <c r="WD431" s="0"/>
      <c r="WE431" s="0"/>
      <c r="WF431" s="0"/>
      <c r="WG431" s="0"/>
      <c r="WH431" s="0"/>
      <c r="WI431" s="0"/>
      <c r="WJ431" s="0"/>
      <c r="WK431" s="0"/>
      <c r="WL431" s="0"/>
      <c r="WM431" s="0"/>
      <c r="WN431" s="0"/>
      <c r="WO431" s="0"/>
      <c r="WP431" s="0"/>
      <c r="WQ431" s="0"/>
      <c r="WR431" s="0"/>
      <c r="WS431" s="0"/>
      <c r="WT431" s="0"/>
      <c r="WU431" s="0"/>
      <c r="WV431" s="0"/>
      <c r="WW431" s="0"/>
      <c r="WX431" s="0"/>
      <c r="WY431" s="0"/>
      <c r="WZ431" s="0"/>
      <c r="XA431" s="0"/>
      <c r="XB431" s="0"/>
      <c r="XC431" s="0"/>
      <c r="XD431" s="0"/>
      <c r="XE431" s="0"/>
      <c r="XF431" s="0"/>
      <c r="XG431" s="0"/>
      <c r="XH431" s="0"/>
      <c r="XI431" s="0"/>
      <c r="XJ431" s="0"/>
      <c r="XK431" s="0"/>
      <c r="XL431" s="0"/>
      <c r="XM431" s="0"/>
      <c r="XN431" s="0"/>
      <c r="XO431" s="0"/>
      <c r="XP431" s="0"/>
      <c r="XQ431" s="0"/>
      <c r="XR431" s="0"/>
      <c r="XS431" s="0"/>
      <c r="XT431" s="0"/>
      <c r="XU431" s="0"/>
      <c r="XV431" s="0"/>
      <c r="XW431" s="0"/>
      <c r="XX431" s="0"/>
      <c r="XY431" s="0"/>
      <c r="XZ431" s="0"/>
      <c r="YA431" s="0"/>
      <c r="YB431" s="0"/>
      <c r="YC431" s="0"/>
      <c r="YD431" s="0"/>
      <c r="YE431" s="0"/>
      <c r="YF431" s="0"/>
      <c r="YG431" s="0"/>
      <c r="YH431" s="0"/>
      <c r="YI431" s="0"/>
      <c r="YJ431" s="0"/>
      <c r="YK431" s="0"/>
      <c r="YL431" s="0"/>
      <c r="YM431" s="0"/>
      <c r="YN431" s="0"/>
      <c r="YO431" s="0"/>
      <c r="YP431" s="0"/>
      <c r="YQ431" s="0"/>
      <c r="YR431" s="0"/>
      <c r="YS431" s="0"/>
      <c r="YT431" s="0"/>
      <c r="YU431" s="0"/>
      <c r="YV431" s="0"/>
      <c r="YW431" s="0"/>
      <c r="YX431" s="0"/>
      <c r="YY431" s="0"/>
      <c r="YZ431" s="0"/>
      <c r="ZA431" s="0"/>
      <c r="ZB431" s="0"/>
      <c r="ZC431" s="0"/>
      <c r="ZD431" s="0"/>
      <c r="ZE431" s="0"/>
      <c r="ZF431" s="0"/>
      <c r="ZG431" s="0"/>
      <c r="ZH431" s="0"/>
      <c r="ZI431" s="0"/>
      <c r="ZJ431" s="0"/>
      <c r="ZK431" s="0"/>
      <c r="ZL431" s="0"/>
      <c r="ZM431" s="0"/>
      <c r="ZN431" s="0"/>
      <c r="ZO431" s="0"/>
      <c r="ZP431" s="0"/>
      <c r="ZQ431" s="0"/>
      <c r="ZR431" s="0"/>
      <c r="ZS431" s="0"/>
      <c r="ZT431" s="0"/>
      <c r="ZU431" s="0"/>
      <c r="ZV431" s="0"/>
      <c r="ZW431" s="0"/>
      <c r="ZX431" s="0"/>
      <c r="ZY431" s="0"/>
      <c r="ZZ431" s="0"/>
      <c r="AAA431" s="0"/>
      <c r="AAB431" s="0"/>
      <c r="AAC431" s="0"/>
      <c r="AAD431" s="0"/>
      <c r="AAE431" s="0"/>
      <c r="AAF431" s="0"/>
      <c r="AAG431" s="0"/>
      <c r="AAH431" s="0"/>
      <c r="AAI431" s="0"/>
      <c r="AAJ431" s="0"/>
      <c r="AAK431" s="0"/>
      <c r="AAL431" s="0"/>
      <c r="AAM431" s="0"/>
      <c r="AAN431" s="0"/>
      <c r="AAO431" s="0"/>
      <c r="AAP431" s="0"/>
      <c r="AAQ431" s="0"/>
      <c r="AAR431" s="0"/>
      <c r="AAS431" s="0"/>
      <c r="AAT431" s="0"/>
      <c r="AAU431" s="0"/>
      <c r="AAV431" s="0"/>
      <c r="AAW431" s="0"/>
      <c r="AAX431" s="0"/>
      <c r="AAY431" s="0"/>
      <c r="AAZ431" s="0"/>
      <c r="ABA431" s="0"/>
      <c r="ABB431" s="0"/>
      <c r="ABC431" s="0"/>
      <c r="ABD431" s="0"/>
      <c r="ABE431" s="0"/>
      <c r="ABF431" s="0"/>
      <c r="ABG431" s="0"/>
      <c r="ABH431" s="0"/>
      <c r="ABI431" s="0"/>
      <c r="ABJ431" s="0"/>
      <c r="ABK431" s="0"/>
      <c r="ABL431" s="0"/>
      <c r="ABM431" s="0"/>
      <c r="ABN431" s="0"/>
      <c r="ABO431" s="0"/>
      <c r="ABP431" s="0"/>
      <c r="ABQ431" s="0"/>
      <c r="ABR431" s="0"/>
      <c r="ABS431" s="0"/>
      <c r="ABT431" s="0"/>
      <c r="ABU431" s="0"/>
      <c r="ABV431" s="0"/>
      <c r="ABW431" s="0"/>
      <c r="ABX431" s="0"/>
      <c r="ABY431" s="0"/>
      <c r="ABZ431" s="0"/>
      <c r="ACA431" s="0"/>
      <c r="ACB431" s="0"/>
      <c r="ACC431" s="0"/>
      <c r="ACD431" s="0"/>
      <c r="ACE431" s="0"/>
      <c r="ACF431" s="0"/>
      <c r="ACG431" s="0"/>
      <c r="ACH431" s="0"/>
      <c r="ACI431" s="0"/>
      <c r="ACJ431" s="0"/>
      <c r="ACK431" s="0"/>
      <c r="ACL431" s="0"/>
      <c r="ACM431" s="0"/>
      <c r="ACN431" s="0"/>
      <c r="ACO431" s="0"/>
      <c r="ACP431" s="0"/>
      <c r="ACQ431" s="0"/>
      <c r="ACR431" s="0"/>
      <c r="ACS431" s="0"/>
      <c r="ACT431" s="0"/>
      <c r="ACU431" s="0"/>
      <c r="ACV431" s="0"/>
      <c r="ACW431" s="0"/>
      <c r="ACX431" s="0"/>
      <c r="ACY431" s="0"/>
      <c r="ACZ431" s="0"/>
      <c r="ADA431" s="0"/>
      <c r="ADB431" s="0"/>
      <c r="ADC431" s="0"/>
      <c r="ADD431" s="0"/>
      <c r="ADE431" s="0"/>
      <c r="ADF431" s="0"/>
      <c r="ADG431" s="0"/>
      <c r="ADH431" s="0"/>
      <c r="ADI431" s="0"/>
      <c r="ADJ431" s="0"/>
      <c r="ADK431" s="0"/>
      <c r="ADL431" s="0"/>
      <c r="ADM431" s="0"/>
      <c r="ADN431" s="0"/>
      <c r="ADO431" s="0"/>
      <c r="ADP431" s="0"/>
      <c r="ADQ431" s="0"/>
      <c r="ADR431" s="0"/>
      <c r="ADS431" s="0"/>
      <c r="ADT431" s="0"/>
      <c r="ADU431" s="0"/>
      <c r="ADV431" s="0"/>
      <c r="ADW431" s="0"/>
      <c r="ADX431" s="0"/>
      <c r="ADY431" s="0"/>
      <c r="ADZ431" s="0"/>
      <c r="AEA431" s="0"/>
      <c r="AEB431" s="0"/>
      <c r="AEC431" s="0"/>
    </row>
    <row r="432" customFormat="false" ht="15" hidden="false" customHeight="true" outlineLevel="0" collapsed="false">
      <c r="A432" s="0"/>
      <c r="B432" s="0"/>
      <c r="C432" s="232"/>
      <c r="D432" s="221"/>
      <c r="E432" s="257" t="s">
        <v>842</v>
      </c>
      <c r="F432" s="12" t="n">
        <f aca="false">SUMIF($B$3:$B$61,"=1")/1</f>
        <v>17</v>
      </c>
      <c r="G432" s="12" t="n">
        <f aca="false">SUMIF($B$3:$B$61,"=2")/2</f>
        <v>14</v>
      </c>
      <c r="H432" s="12" t="n">
        <f aca="false">SUMIF($B$3:$B$61,"=3")/3</f>
        <v>24</v>
      </c>
      <c r="I432" s="12" t="n">
        <f aca="false">SUMIF($B$3:$B$61,"=4")/4</f>
        <v>3</v>
      </c>
      <c r="J432" s="50" t="n">
        <f aca="false">SUMIF($B$3:$B$61,"=5")/5</f>
        <v>1</v>
      </c>
      <c r="K432" s="253" t="n">
        <f aca="false">SUM(F432:J432)</f>
        <v>59</v>
      </c>
      <c r="L432" s="258"/>
      <c r="M432" s="259"/>
      <c r="N432" s="262"/>
      <c r="O432" s="260"/>
      <c r="P432" s="255" t="n">
        <v>2000</v>
      </c>
      <c r="Q432" s="261" t="s">
        <v>773</v>
      </c>
      <c r="R432" s="182"/>
      <c r="S432" s="264"/>
      <c r="T432" s="265"/>
      <c r="U432" s="264"/>
      <c r="V432" s="264"/>
      <c r="W432" s="264"/>
      <c r="X432" s="264"/>
      <c r="Y432" s="264"/>
      <c r="Z432" s="264"/>
      <c r="AA432" s="264"/>
      <c r="AB432" s="266"/>
      <c r="AC432" s="0"/>
      <c r="AD432" s="0"/>
      <c r="AE432" s="0"/>
      <c r="AF432" s="0"/>
      <c r="AG432" s="0"/>
      <c r="AH432" s="0"/>
      <c r="AI432" s="0"/>
      <c r="AJ432" s="0"/>
      <c r="AK432" s="0"/>
      <c r="AL432" s="0"/>
      <c r="AM432" s="0"/>
      <c r="AN432" s="0"/>
      <c r="AO432" s="0"/>
      <c r="AP432" s="0"/>
      <c r="AQ432" s="0"/>
      <c r="AR432" s="0"/>
      <c r="AS432" s="0"/>
      <c r="AT432" s="0"/>
      <c r="AU432" s="0"/>
      <c r="AV432" s="0"/>
      <c r="AW432" s="0"/>
      <c r="AX432" s="0"/>
      <c r="AY432" s="0"/>
      <c r="AZ432" s="0"/>
      <c r="BA432" s="0"/>
      <c r="BB432" s="0"/>
      <c r="BC432" s="0"/>
      <c r="BD432" s="0"/>
      <c r="BE432" s="0"/>
      <c r="BF432" s="0"/>
      <c r="BG432" s="0"/>
      <c r="BH432" s="0"/>
      <c r="BI432" s="0"/>
      <c r="BJ432" s="0"/>
      <c r="BK432" s="0"/>
      <c r="BL432" s="0"/>
      <c r="BM432" s="0"/>
      <c r="BN432" s="0"/>
      <c r="BO432" s="0"/>
      <c r="BP432" s="0"/>
      <c r="BQ432" s="0"/>
      <c r="BR432" s="0"/>
      <c r="BS432" s="0"/>
      <c r="BT432" s="0"/>
      <c r="BU432" s="0"/>
      <c r="BV432" s="0"/>
      <c r="BW432" s="0"/>
      <c r="BX432" s="0"/>
      <c r="BY432" s="0"/>
      <c r="BZ432" s="0"/>
      <c r="CA432" s="0"/>
      <c r="CB432" s="0"/>
      <c r="CC432" s="0"/>
      <c r="CD432" s="0"/>
      <c r="CE432" s="0"/>
      <c r="CF432" s="0"/>
      <c r="CG432" s="0"/>
      <c r="CH432" s="0"/>
      <c r="CI432" s="0"/>
      <c r="CJ432" s="0"/>
      <c r="CK432" s="0"/>
      <c r="CL432" s="0"/>
      <c r="CM432" s="0"/>
      <c r="CN432" s="0"/>
      <c r="CO432" s="0"/>
      <c r="CP432" s="0"/>
      <c r="CQ432" s="0"/>
      <c r="CR432" s="0"/>
      <c r="CS432" s="0"/>
      <c r="CT432" s="0"/>
      <c r="CU432" s="0"/>
      <c r="CV432" s="0"/>
      <c r="CW432" s="0"/>
      <c r="CX432" s="0"/>
      <c r="CY432" s="0"/>
      <c r="CZ432" s="0"/>
      <c r="DA432" s="0"/>
      <c r="DB432" s="0"/>
      <c r="DC432" s="0"/>
      <c r="DD432" s="0"/>
      <c r="DE432" s="0"/>
      <c r="DF432" s="0"/>
      <c r="DG432" s="0"/>
      <c r="DH432" s="0"/>
      <c r="DI432" s="0"/>
      <c r="DJ432" s="0"/>
      <c r="DK432" s="0"/>
      <c r="DL432" s="0"/>
      <c r="DM432" s="0"/>
      <c r="DN432" s="0"/>
      <c r="DO432" s="0"/>
      <c r="DP432" s="0"/>
      <c r="DQ432" s="0"/>
      <c r="DR432" s="0"/>
      <c r="DS432" s="0"/>
      <c r="DT432" s="0"/>
      <c r="DU432" s="0"/>
      <c r="DV432" s="0"/>
      <c r="DW432" s="0"/>
      <c r="DX432" s="0"/>
      <c r="DY432" s="0"/>
      <c r="DZ432" s="0"/>
      <c r="EA432" s="0"/>
      <c r="EB432" s="0"/>
      <c r="EC432" s="0"/>
      <c r="ED432" s="0"/>
      <c r="EE432" s="0"/>
      <c r="EF432" s="0"/>
      <c r="EG432" s="0"/>
      <c r="EH432" s="0"/>
      <c r="EI432" s="0"/>
      <c r="EJ432" s="0"/>
      <c r="EK432" s="0"/>
      <c r="EL432" s="0"/>
      <c r="EM432" s="0"/>
      <c r="EN432" s="0"/>
      <c r="EO432" s="0"/>
      <c r="EP432" s="0"/>
      <c r="EQ432" s="0"/>
      <c r="ER432" s="0"/>
      <c r="ES432" s="0"/>
      <c r="ET432" s="0"/>
      <c r="EU432" s="0"/>
      <c r="EV432" s="0"/>
      <c r="EW432" s="0"/>
      <c r="EX432" s="0"/>
      <c r="EY432" s="0"/>
      <c r="EZ432" s="0"/>
      <c r="FA432" s="0"/>
      <c r="FB432" s="0"/>
      <c r="FC432" s="0"/>
      <c r="FD432" s="0"/>
      <c r="FE432" s="0"/>
      <c r="FF432" s="0"/>
      <c r="FG432" s="0"/>
      <c r="FH432" s="0"/>
      <c r="FI432" s="0"/>
      <c r="FJ432" s="0"/>
      <c r="FK432" s="0"/>
      <c r="FL432" s="0"/>
      <c r="FM432" s="0"/>
      <c r="FN432" s="0"/>
      <c r="FO432" s="0"/>
      <c r="FP432" s="0"/>
      <c r="FQ432" s="0"/>
      <c r="FR432" s="0"/>
      <c r="FS432" s="0"/>
      <c r="FT432" s="0"/>
      <c r="FU432" s="0"/>
      <c r="FV432" s="0"/>
      <c r="FW432" s="0"/>
      <c r="FX432" s="0"/>
      <c r="FY432" s="0"/>
      <c r="FZ432" s="0"/>
      <c r="GA432" s="0"/>
      <c r="GB432" s="0"/>
      <c r="GC432" s="0"/>
      <c r="GD432" s="0"/>
      <c r="GE432" s="0"/>
      <c r="GF432" s="0"/>
      <c r="GG432" s="0"/>
      <c r="GH432" s="0"/>
      <c r="GI432" s="0"/>
      <c r="GJ432" s="0"/>
      <c r="GK432" s="0"/>
      <c r="GL432" s="0"/>
      <c r="GM432" s="0"/>
      <c r="GN432" s="0"/>
      <c r="GO432" s="0"/>
      <c r="GP432" s="0"/>
      <c r="GQ432" s="0"/>
      <c r="GR432" s="0"/>
      <c r="GS432" s="0"/>
      <c r="GT432" s="0"/>
      <c r="GU432" s="0"/>
      <c r="GV432" s="0"/>
      <c r="GW432" s="0"/>
      <c r="GX432" s="0"/>
      <c r="GY432" s="0"/>
      <c r="GZ432" s="0"/>
      <c r="HA432" s="0"/>
      <c r="HB432" s="0"/>
      <c r="HC432" s="0"/>
      <c r="HD432" s="0"/>
      <c r="HE432" s="0"/>
      <c r="HF432" s="0"/>
      <c r="HG432" s="0"/>
      <c r="HH432" s="0"/>
      <c r="HI432" s="0"/>
      <c r="HJ432" s="0"/>
      <c r="HK432" s="0"/>
      <c r="HL432" s="0"/>
      <c r="HM432" s="0"/>
      <c r="HN432" s="0"/>
      <c r="HO432" s="0"/>
      <c r="HP432" s="0"/>
      <c r="HQ432" s="0"/>
      <c r="HR432" s="0"/>
      <c r="HS432" s="0"/>
      <c r="HT432" s="0"/>
      <c r="HU432" s="0"/>
      <c r="HV432" s="0"/>
      <c r="HW432" s="0"/>
      <c r="HX432" s="0"/>
      <c r="HY432" s="0"/>
      <c r="HZ432" s="0"/>
      <c r="IA432" s="0"/>
      <c r="IB432" s="0"/>
      <c r="IC432" s="0"/>
      <c r="ID432" s="0"/>
      <c r="IE432" s="0"/>
      <c r="IF432" s="0"/>
      <c r="IG432" s="0"/>
      <c r="IH432" s="0"/>
      <c r="II432" s="0"/>
      <c r="IJ432" s="0"/>
      <c r="IK432" s="0"/>
      <c r="IL432" s="0"/>
      <c r="IM432" s="0"/>
      <c r="IN432" s="0"/>
      <c r="IO432" s="0"/>
      <c r="IP432" s="0"/>
      <c r="IQ432" s="0"/>
      <c r="IR432" s="0"/>
      <c r="IS432" s="0"/>
      <c r="IT432" s="0"/>
      <c r="IU432" s="0"/>
      <c r="IV432" s="0"/>
      <c r="IW432" s="0"/>
      <c r="IX432" s="0"/>
      <c r="IY432" s="0"/>
      <c r="IZ432" s="0"/>
      <c r="JA432" s="0"/>
      <c r="JB432" s="0"/>
      <c r="JC432" s="0"/>
      <c r="JD432" s="0"/>
      <c r="JE432" s="0"/>
      <c r="JF432" s="0"/>
      <c r="JG432" s="0"/>
      <c r="JH432" s="0"/>
      <c r="JI432" s="0"/>
      <c r="JJ432" s="0"/>
      <c r="JK432" s="0"/>
      <c r="JL432" s="0"/>
      <c r="JM432" s="0"/>
      <c r="JN432" s="0"/>
      <c r="JO432" s="0"/>
      <c r="JP432" s="0"/>
      <c r="JQ432" s="0"/>
      <c r="JR432" s="0"/>
      <c r="JS432" s="0"/>
      <c r="JT432" s="0"/>
      <c r="JU432" s="0"/>
      <c r="JV432" s="0"/>
      <c r="JW432" s="0"/>
      <c r="JX432" s="0"/>
      <c r="JY432" s="0"/>
      <c r="JZ432" s="0"/>
      <c r="KA432" s="0"/>
      <c r="KB432" s="0"/>
      <c r="KC432" s="0"/>
      <c r="KD432" s="0"/>
      <c r="KE432" s="0"/>
      <c r="KF432" s="0"/>
      <c r="KG432" s="0"/>
      <c r="KH432" s="0"/>
      <c r="KI432" s="0"/>
      <c r="KJ432" s="0"/>
      <c r="KK432" s="0"/>
      <c r="KL432" s="0"/>
      <c r="KM432" s="0"/>
      <c r="KN432" s="0"/>
      <c r="KO432" s="0"/>
      <c r="KP432" s="0"/>
      <c r="KQ432" s="0"/>
      <c r="KR432" s="0"/>
      <c r="KS432" s="0"/>
      <c r="KT432" s="0"/>
      <c r="KU432" s="0"/>
      <c r="KV432" s="0"/>
      <c r="KW432" s="0"/>
      <c r="KX432" s="0"/>
      <c r="KY432" s="0"/>
      <c r="KZ432" s="0"/>
      <c r="LA432" s="0"/>
      <c r="LB432" s="0"/>
      <c r="LC432" s="0"/>
      <c r="LD432" s="0"/>
      <c r="LE432" s="0"/>
      <c r="LF432" s="0"/>
      <c r="LG432" s="0"/>
      <c r="LH432" s="0"/>
      <c r="LI432" s="0"/>
      <c r="LJ432" s="0"/>
      <c r="LK432" s="0"/>
      <c r="LL432" s="0"/>
      <c r="LM432" s="0"/>
      <c r="LN432" s="0"/>
      <c r="LO432" s="0"/>
      <c r="LP432" s="0"/>
      <c r="LQ432" s="0"/>
      <c r="LR432" s="0"/>
      <c r="LS432" s="0"/>
      <c r="LT432" s="0"/>
      <c r="LU432" s="0"/>
      <c r="LV432" s="0"/>
      <c r="LW432" s="0"/>
      <c r="LX432" s="0"/>
      <c r="LY432" s="0"/>
      <c r="LZ432" s="0"/>
      <c r="MA432" s="0"/>
      <c r="MB432" s="0"/>
      <c r="MC432" s="0"/>
      <c r="MD432" s="0"/>
      <c r="ME432" s="0"/>
      <c r="MF432" s="0"/>
      <c r="MG432" s="0"/>
      <c r="MH432" s="0"/>
      <c r="MI432" s="0"/>
      <c r="MJ432" s="0"/>
      <c r="MK432" s="0"/>
      <c r="ML432" s="0"/>
      <c r="MM432" s="0"/>
      <c r="MN432" s="0"/>
      <c r="MO432" s="0"/>
      <c r="MP432" s="0"/>
      <c r="MQ432" s="0"/>
      <c r="MR432" s="0"/>
      <c r="MS432" s="0"/>
      <c r="MT432" s="0"/>
      <c r="MU432" s="0"/>
      <c r="MV432" s="0"/>
      <c r="MW432" s="0"/>
      <c r="MX432" s="0"/>
      <c r="MY432" s="0"/>
      <c r="MZ432" s="0"/>
      <c r="NA432" s="0"/>
      <c r="NB432" s="0"/>
      <c r="NC432" s="0"/>
      <c r="ND432" s="0"/>
      <c r="NE432" s="0"/>
      <c r="NF432" s="0"/>
      <c r="NG432" s="0"/>
      <c r="NH432" s="0"/>
      <c r="NI432" s="0"/>
      <c r="NJ432" s="0"/>
      <c r="NK432" s="0"/>
      <c r="NL432" s="0"/>
      <c r="NM432" s="0"/>
      <c r="NN432" s="0"/>
      <c r="NO432" s="0"/>
      <c r="NP432" s="0"/>
      <c r="NQ432" s="0"/>
      <c r="NR432" s="0"/>
      <c r="NS432" s="0"/>
      <c r="NT432" s="0"/>
      <c r="NU432" s="0"/>
      <c r="NV432" s="0"/>
      <c r="NW432" s="0"/>
      <c r="NX432" s="0"/>
      <c r="NY432" s="0"/>
      <c r="NZ432" s="0"/>
      <c r="OA432" s="0"/>
      <c r="OB432" s="0"/>
      <c r="OC432" s="0"/>
      <c r="OD432" s="0"/>
      <c r="OE432" s="0"/>
      <c r="OF432" s="0"/>
      <c r="OG432" s="0"/>
      <c r="OH432" s="0"/>
      <c r="OI432" s="0"/>
      <c r="OJ432" s="0"/>
      <c r="OK432" s="0"/>
      <c r="OL432" s="0"/>
      <c r="OM432" s="0"/>
      <c r="ON432" s="0"/>
      <c r="OO432" s="0"/>
      <c r="OP432" s="0"/>
      <c r="OQ432" s="0"/>
      <c r="OR432" s="0"/>
      <c r="OS432" s="0"/>
      <c r="OT432" s="0"/>
      <c r="OU432" s="0"/>
      <c r="OV432" s="0"/>
      <c r="OW432" s="0"/>
      <c r="OX432" s="0"/>
      <c r="OY432" s="0"/>
      <c r="OZ432" s="0"/>
      <c r="PA432" s="0"/>
      <c r="PB432" s="0"/>
      <c r="PC432" s="0"/>
      <c r="PD432" s="0"/>
      <c r="PE432" s="0"/>
      <c r="PF432" s="0"/>
      <c r="PG432" s="0"/>
      <c r="PH432" s="0"/>
      <c r="PI432" s="0"/>
      <c r="PJ432" s="0"/>
      <c r="PK432" s="0"/>
      <c r="PL432" s="0"/>
      <c r="PM432" s="0"/>
      <c r="PN432" s="0"/>
      <c r="PO432" s="0"/>
      <c r="PP432" s="0"/>
      <c r="PQ432" s="0"/>
      <c r="PR432" s="0"/>
      <c r="PS432" s="0"/>
      <c r="PT432" s="0"/>
      <c r="PU432" s="0"/>
      <c r="PV432" s="0"/>
      <c r="PW432" s="0"/>
      <c r="PX432" s="0"/>
      <c r="PY432" s="0"/>
      <c r="PZ432" s="0"/>
      <c r="QA432" s="0"/>
      <c r="QB432" s="0"/>
      <c r="QC432" s="0"/>
      <c r="QD432" s="0"/>
      <c r="QE432" s="0"/>
      <c r="QF432" s="0"/>
      <c r="QG432" s="0"/>
      <c r="QH432" s="0"/>
      <c r="QI432" s="0"/>
      <c r="QJ432" s="0"/>
      <c r="QK432" s="0"/>
      <c r="QL432" s="0"/>
      <c r="QM432" s="0"/>
      <c r="QN432" s="0"/>
      <c r="QO432" s="0"/>
      <c r="QP432" s="0"/>
      <c r="QQ432" s="0"/>
      <c r="QR432" s="0"/>
      <c r="QS432" s="0"/>
      <c r="QT432" s="0"/>
      <c r="QU432" s="0"/>
      <c r="QV432" s="0"/>
      <c r="QW432" s="0"/>
      <c r="QX432" s="0"/>
      <c r="QY432" s="0"/>
      <c r="QZ432" s="0"/>
      <c r="RA432" s="0"/>
      <c r="RB432" s="0"/>
      <c r="RC432" s="0"/>
      <c r="RD432" s="0"/>
      <c r="RE432" s="0"/>
      <c r="RF432" s="0"/>
      <c r="RG432" s="0"/>
      <c r="RH432" s="0"/>
      <c r="RI432" s="0"/>
      <c r="RJ432" s="0"/>
      <c r="RK432" s="0"/>
      <c r="RL432" s="0"/>
      <c r="RM432" s="0"/>
      <c r="RN432" s="0"/>
      <c r="RO432" s="0"/>
      <c r="RP432" s="0"/>
      <c r="RQ432" s="0"/>
      <c r="RR432" s="0"/>
      <c r="RS432" s="0"/>
      <c r="RT432" s="0"/>
      <c r="RU432" s="0"/>
      <c r="RV432" s="0"/>
      <c r="RW432" s="0"/>
      <c r="RX432" s="0"/>
      <c r="RY432" s="0"/>
      <c r="RZ432" s="0"/>
      <c r="SA432" s="0"/>
      <c r="SB432" s="0"/>
      <c r="SC432" s="0"/>
      <c r="SD432" s="0"/>
      <c r="SE432" s="0"/>
      <c r="SF432" s="0"/>
      <c r="SG432" s="0"/>
      <c r="SH432" s="0"/>
      <c r="SI432" s="0"/>
      <c r="SJ432" s="0"/>
      <c r="SK432" s="0"/>
      <c r="SL432" s="0"/>
      <c r="SM432" s="0"/>
      <c r="SN432" s="0"/>
      <c r="SO432" s="0"/>
      <c r="SP432" s="0"/>
      <c r="SQ432" s="0"/>
      <c r="SR432" s="0"/>
      <c r="SS432" s="0"/>
      <c r="ST432" s="0"/>
      <c r="SU432" s="0"/>
      <c r="SV432" s="0"/>
      <c r="SW432" s="0"/>
      <c r="SX432" s="0"/>
      <c r="SY432" s="0"/>
      <c r="SZ432" s="0"/>
      <c r="TA432" s="0"/>
      <c r="TB432" s="0"/>
      <c r="TC432" s="0"/>
      <c r="TD432" s="0"/>
      <c r="TE432" s="0"/>
      <c r="TF432" s="0"/>
      <c r="TG432" s="0"/>
      <c r="TH432" s="0"/>
      <c r="TI432" s="0"/>
      <c r="TJ432" s="0"/>
      <c r="TK432" s="0"/>
      <c r="TL432" s="0"/>
      <c r="TM432" s="0"/>
      <c r="TN432" s="0"/>
      <c r="TO432" s="0"/>
      <c r="TP432" s="0"/>
      <c r="TQ432" s="0"/>
      <c r="TR432" s="0"/>
      <c r="TS432" s="0"/>
      <c r="TT432" s="0"/>
      <c r="TU432" s="0"/>
      <c r="TV432" s="0"/>
      <c r="TW432" s="0"/>
      <c r="TX432" s="0"/>
      <c r="TY432" s="0"/>
      <c r="TZ432" s="0"/>
      <c r="UA432" s="0"/>
      <c r="UB432" s="0"/>
      <c r="UC432" s="0"/>
      <c r="UD432" s="0"/>
      <c r="UE432" s="0"/>
      <c r="UF432" s="0"/>
      <c r="UG432" s="0"/>
      <c r="UH432" s="0"/>
      <c r="UI432" s="0"/>
      <c r="UJ432" s="0"/>
      <c r="UK432" s="0"/>
      <c r="UL432" s="0"/>
      <c r="UM432" s="0"/>
      <c r="UN432" s="0"/>
      <c r="UO432" s="0"/>
      <c r="UP432" s="0"/>
      <c r="UQ432" s="0"/>
      <c r="UR432" s="0"/>
      <c r="US432" s="0"/>
      <c r="UT432" s="0"/>
      <c r="UU432" s="0"/>
      <c r="UV432" s="0"/>
      <c r="UW432" s="0"/>
      <c r="UX432" s="0"/>
      <c r="UY432" s="0"/>
      <c r="UZ432" s="0"/>
      <c r="VA432" s="0"/>
      <c r="VB432" s="0"/>
      <c r="VC432" s="0"/>
      <c r="VD432" s="0"/>
      <c r="VE432" s="0"/>
      <c r="VF432" s="0"/>
      <c r="VG432" s="0"/>
      <c r="VH432" s="0"/>
      <c r="VI432" s="0"/>
      <c r="VJ432" s="0"/>
      <c r="VK432" s="0"/>
      <c r="VL432" s="0"/>
      <c r="VM432" s="0"/>
      <c r="VN432" s="0"/>
      <c r="VO432" s="0"/>
      <c r="VP432" s="0"/>
      <c r="VQ432" s="0"/>
      <c r="VR432" s="0"/>
      <c r="VS432" s="0"/>
      <c r="VT432" s="0"/>
      <c r="VU432" s="0"/>
      <c r="VV432" s="0"/>
      <c r="VW432" s="0"/>
      <c r="VX432" s="0"/>
      <c r="VY432" s="0"/>
      <c r="VZ432" s="0"/>
      <c r="WA432" s="0"/>
      <c r="WB432" s="0"/>
      <c r="WC432" s="0"/>
      <c r="WD432" s="0"/>
      <c r="WE432" s="0"/>
      <c r="WF432" s="0"/>
      <c r="WG432" s="0"/>
      <c r="WH432" s="0"/>
      <c r="WI432" s="0"/>
      <c r="WJ432" s="0"/>
      <c r="WK432" s="0"/>
      <c r="WL432" s="0"/>
      <c r="WM432" s="0"/>
      <c r="WN432" s="0"/>
      <c r="WO432" s="0"/>
      <c r="WP432" s="0"/>
      <c r="WQ432" s="0"/>
      <c r="WR432" s="0"/>
      <c r="WS432" s="0"/>
      <c r="WT432" s="0"/>
      <c r="WU432" s="0"/>
      <c r="WV432" s="0"/>
      <c r="WW432" s="0"/>
      <c r="WX432" s="0"/>
      <c r="WY432" s="0"/>
      <c r="WZ432" s="0"/>
      <c r="XA432" s="0"/>
      <c r="XB432" s="0"/>
      <c r="XC432" s="0"/>
      <c r="XD432" s="0"/>
      <c r="XE432" s="0"/>
      <c r="XF432" s="0"/>
      <c r="XG432" s="0"/>
      <c r="XH432" s="0"/>
      <c r="XI432" s="0"/>
      <c r="XJ432" s="0"/>
      <c r="XK432" s="0"/>
      <c r="XL432" s="0"/>
      <c r="XM432" s="0"/>
      <c r="XN432" s="0"/>
      <c r="XO432" s="0"/>
      <c r="XP432" s="0"/>
      <c r="XQ432" s="0"/>
      <c r="XR432" s="0"/>
      <c r="XS432" s="0"/>
      <c r="XT432" s="0"/>
      <c r="XU432" s="0"/>
      <c r="XV432" s="0"/>
      <c r="XW432" s="0"/>
      <c r="XX432" s="0"/>
      <c r="XY432" s="0"/>
      <c r="XZ432" s="0"/>
      <c r="YA432" s="0"/>
      <c r="YB432" s="0"/>
      <c r="YC432" s="0"/>
      <c r="YD432" s="0"/>
      <c r="YE432" s="0"/>
      <c r="YF432" s="0"/>
      <c r="YG432" s="0"/>
      <c r="YH432" s="0"/>
      <c r="YI432" s="0"/>
      <c r="YJ432" s="0"/>
      <c r="YK432" s="0"/>
      <c r="YL432" s="0"/>
      <c r="YM432" s="0"/>
      <c r="YN432" s="0"/>
      <c r="YO432" s="0"/>
      <c r="YP432" s="0"/>
      <c r="YQ432" s="0"/>
      <c r="YR432" s="0"/>
      <c r="YS432" s="0"/>
      <c r="YT432" s="0"/>
      <c r="YU432" s="0"/>
      <c r="YV432" s="0"/>
      <c r="YW432" s="0"/>
      <c r="YX432" s="0"/>
      <c r="YY432" s="0"/>
      <c r="YZ432" s="0"/>
      <c r="ZA432" s="0"/>
      <c r="ZB432" s="0"/>
      <c r="ZC432" s="0"/>
      <c r="ZD432" s="0"/>
      <c r="ZE432" s="0"/>
      <c r="ZF432" s="0"/>
      <c r="ZG432" s="0"/>
      <c r="ZH432" s="0"/>
      <c r="ZI432" s="0"/>
      <c r="ZJ432" s="0"/>
      <c r="ZK432" s="0"/>
      <c r="ZL432" s="0"/>
      <c r="ZM432" s="0"/>
      <c r="ZN432" s="0"/>
      <c r="ZO432" s="0"/>
      <c r="ZP432" s="0"/>
      <c r="ZQ432" s="0"/>
      <c r="ZR432" s="0"/>
      <c r="ZS432" s="0"/>
      <c r="ZT432" s="0"/>
      <c r="ZU432" s="0"/>
      <c r="ZV432" s="0"/>
      <c r="ZW432" s="0"/>
      <c r="ZX432" s="0"/>
      <c r="ZY432" s="0"/>
      <c r="ZZ432" s="0"/>
      <c r="AAA432" s="0"/>
      <c r="AAB432" s="0"/>
      <c r="AAC432" s="0"/>
      <c r="AAD432" s="0"/>
      <c r="AAE432" s="0"/>
      <c r="AAF432" s="0"/>
      <c r="AAG432" s="0"/>
      <c r="AAH432" s="0"/>
      <c r="AAI432" s="0"/>
      <c r="AAJ432" s="0"/>
      <c r="AAK432" s="0"/>
      <c r="AAL432" s="0"/>
      <c r="AAM432" s="0"/>
      <c r="AAN432" s="0"/>
      <c r="AAO432" s="0"/>
      <c r="AAP432" s="0"/>
      <c r="AAQ432" s="0"/>
      <c r="AAR432" s="0"/>
      <c r="AAS432" s="0"/>
      <c r="AAT432" s="0"/>
      <c r="AAU432" s="0"/>
      <c r="AAV432" s="0"/>
      <c r="AAW432" s="0"/>
      <c r="AAX432" s="0"/>
      <c r="AAY432" s="0"/>
      <c r="AAZ432" s="0"/>
      <c r="ABA432" s="0"/>
      <c r="ABB432" s="0"/>
      <c r="ABC432" s="0"/>
      <c r="ABD432" s="0"/>
      <c r="ABE432" s="0"/>
      <c r="ABF432" s="0"/>
      <c r="ABG432" s="0"/>
      <c r="ABH432" s="0"/>
      <c r="ABI432" s="0"/>
      <c r="ABJ432" s="0"/>
      <c r="ABK432" s="0"/>
      <c r="ABL432" s="0"/>
      <c r="ABM432" s="0"/>
      <c r="ABN432" s="0"/>
      <c r="ABO432" s="0"/>
      <c r="ABP432" s="0"/>
      <c r="ABQ432" s="0"/>
      <c r="ABR432" s="0"/>
      <c r="ABS432" s="0"/>
      <c r="ABT432" s="0"/>
      <c r="ABU432" s="0"/>
      <c r="ABV432" s="0"/>
      <c r="ABW432" s="0"/>
      <c r="ABX432" s="0"/>
      <c r="ABY432" s="0"/>
      <c r="ABZ432" s="0"/>
      <c r="ACA432" s="0"/>
      <c r="ACB432" s="0"/>
      <c r="ACC432" s="0"/>
      <c r="ACD432" s="0"/>
      <c r="ACE432" s="0"/>
      <c r="ACF432" s="0"/>
      <c r="ACG432" s="0"/>
      <c r="ACH432" s="0"/>
      <c r="ACI432" s="0"/>
      <c r="ACJ432" s="0"/>
      <c r="ACK432" s="0"/>
      <c r="ACL432" s="0"/>
      <c r="ACM432" s="0"/>
      <c r="ACN432" s="0"/>
      <c r="ACO432" s="0"/>
      <c r="ACP432" s="0"/>
      <c r="ACQ432" s="0"/>
      <c r="ACR432" s="0"/>
      <c r="ACS432" s="0"/>
      <c r="ACT432" s="0"/>
      <c r="ACU432" s="0"/>
      <c r="ACV432" s="0"/>
      <c r="ACW432" s="0"/>
      <c r="ACX432" s="0"/>
      <c r="ACY432" s="0"/>
      <c r="ACZ432" s="0"/>
      <c r="ADA432" s="0"/>
      <c r="ADB432" s="0"/>
      <c r="ADC432" s="0"/>
      <c r="ADD432" s="0"/>
      <c r="ADE432" s="0"/>
      <c r="ADF432" s="0"/>
      <c r="ADG432" s="0"/>
      <c r="ADH432" s="0"/>
      <c r="ADI432" s="0"/>
      <c r="ADJ432" s="0"/>
      <c r="ADK432" s="0"/>
      <c r="ADL432" s="0"/>
      <c r="ADM432" s="0"/>
      <c r="ADN432" s="0"/>
      <c r="ADO432" s="0"/>
      <c r="ADP432" s="0"/>
      <c r="ADQ432" s="0"/>
      <c r="ADR432" s="0"/>
      <c r="ADS432" s="0"/>
      <c r="ADT432" s="0"/>
      <c r="ADU432" s="0"/>
      <c r="ADV432" s="0"/>
      <c r="ADW432" s="0"/>
      <c r="ADX432" s="0"/>
      <c r="ADY432" s="0"/>
      <c r="ADZ432" s="0"/>
      <c r="AEA432" s="0"/>
      <c r="AEB432" s="0"/>
      <c r="AEC432" s="0"/>
    </row>
    <row r="433" customFormat="false" ht="15" hidden="false" customHeight="true" outlineLevel="0" collapsed="false">
      <c r="A433" s="0"/>
      <c r="B433" s="0"/>
      <c r="C433" s="232"/>
      <c r="D433" s="221"/>
      <c r="E433" s="257"/>
      <c r="F433" s="12"/>
      <c r="G433" s="12"/>
      <c r="H433" s="12"/>
      <c r="I433" s="12"/>
      <c r="J433" s="50"/>
      <c r="K433" s="253"/>
      <c r="L433" s="258"/>
      <c r="M433" s="259"/>
      <c r="N433" s="262"/>
      <c r="O433" s="260"/>
      <c r="P433" s="255"/>
      <c r="Q433" s="256"/>
      <c r="R433" s="182"/>
      <c r="S433" s="264"/>
      <c r="T433" s="265"/>
      <c r="U433" s="264"/>
      <c r="V433" s="264"/>
      <c r="W433" s="264"/>
      <c r="X433" s="264"/>
      <c r="Y433" s="264"/>
      <c r="Z433" s="264"/>
      <c r="AA433" s="264"/>
      <c r="AB433" s="266"/>
      <c r="AC433" s="0"/>
      <c r="AD433" s="0"/>
      <c r="AE433" s="0"/>
      <c r="AF433" s="0"/>
      <c r="AG433" s="0"/>
      <c r="AH433" s="0"/>
      <c r="AI433" s="0"/>
      <c r="AJ433" s="0"/>
      <c r="AK433" s="0"/>
      <c r="AL433" s="0"/>
      <c r="AM433" s="0"/>
      <c r="AN433" s="0"/>
      <c r="AO433" s="0"/>
      <c r="AP433" s="0"/>
      <c r="AQ433" s="0"/>
      <c r="AR433" s="0"/>
      <c r="AS433" s="0"/>
      <c r="AT433" s="0"/>
      <c r="AU433" s="0"/>
      <c r="AV433" s="0"/>
      <c r="AW433" s="0"/>
      <c r="AX433" s="0"/>
      <c r="AY433" s="0"/>
      <c r="AZ433" s="0"/>
      <c r="BA433" s="0"/>
      <c r="BB433" s="0"/>
      <c r="BC433" s="0"/>
      <c r="BD433" s="0"/>
      <c r="BE433" s="0"/>
      <c r="BF433" s="0"/>
      <c r="BG433" s="0"/>
      <c r="BH433" s="0"/>
      <c r="BI433" s="0"/>
      <c r="BJ433" s="0"/>
      <c r="BK433" s="0"/>
      <c r="BL433" s="0"/>
      <c r="BM433" s="0"/>
      <c r="BN433" s="0"/>
      <c r="BO433" s="0"/>
      <c r="BP433" s="0"/>
      <c r="BQ433" s="0"/>
      <c r="BR433" s="0"/>
      <c r="BS433" s="0"/>
      <c r="BT433" s="0"/>
      <c r="BU433" s="0"/>
      <c r="BV433" s="0"/>
      <c r="BW433" s="0"/>
      <c r="BX433" s="0"/>
      <c r="BY433" s="0"/>
      <c r="BZ433" s="0"/>
      <c r="CA433" s="0"/>
      <c r="CB433" s="0"/>
      <c r="CC433" s="0"/>
      <c r="CD433" s="0"/>
      <c r="CE433" s="0"/>
      <c r="CF433" s="0"/>
      <c r="CG433" s="0"/>
      <c r="CH433" s="0"/>
      <c r="CI433" s="0"/>
      <c r="CJ433" s="0"/>
      <c r="CK433" s="0"/>
      <c r="CL433" s="0"/>
      <c r="CM433" s="0"/>
      <c r="CN433" s="0"/>
      <c r="CO433" s="0"/>
      <c r="CP433" s="0"/>
      <c r="CQ433" s="0"/>
      <c r="CR433" s="0"/>
      <c r="CS433" s="0"/>
      <c r="CT433" s="0"/>
      <c r="CU433" s="0"/>
      <c r="CV433" s="0"/>
      <c r="CW433" s="0"/>
      <c r="CX433" s="0"/>
      <c r="CY433" s="0"/>
      <c r="CZ433" s="0"/>
      <c r="DA433" s="0"/>
      <c r="DB433" s="0"/>
      <c r="DC433" s="0"/>
      <c r="DD433" s="0"/>
      <c r="DE433" s="0"/>
      <c r="DF433" s="0"/>
      <c r="DG433" s="0"/>
      <c r="DH433" s="0"/>
      <c r="DI433" s="0"/>
      <c r="DJ433" s="0"/>
      <c r="DK433" s="0"/>
      <c r="DL433" s="0"/>
      <c r="DM433" s="0"/>
      <c r="DN433" s="0"/>
      <c r="DO433" s="0"/>
      <c r="DP433" s="0"/>
      <c r="DQ433" s="0"/>
      <c r="DR433" s="0"/>
      <c r="DS433" s="0"/>
      <c r="DT433" s="0"/>
      <c r="DU433" s="0"/>
      <c r="DV433" s="0"/>
      <c r="DW433" s="0"/>
      <c r="DX433" s="0"/>
      <c r="DY433" s="0"/>
      <c r="DZ433" s="0"/>
      <c r="EA433" s="0"/>
      <c r="EB433" s="0"/>
      <c r="EC433" s="0"/>
      <c r="ED433" s="0"/>
      <c r="EE433" s="0"/>
      <c r="EF433" s="0"/>
      <c r="EG433" s="0"/>
      <c r="EH433" s="0"/>
      <c r="EI433" s="0"/>
      <c r="EJ433" s="0"/>
      <c r="EK433" s="0"/>
      <c r="EL433" s="0"/>
      <c r="EM433" s="0"/>
      <c r="EN433" s="0"/>
      <c r="EO433" s="0"/>
      <c r="EP433" s="0"/>
      <c r="EQ433" s="0"/>
      <c r="ER433" s="0"/>
      <c r="ES433" s="0"/>
      <c r="ET433" s="0"/>
      <c r="EU433" s="0"/>
      <c r="EV433" s="0"/>
      <c r="EW433" s="0"/>
      <c r="EX433" s="0"/>
      <c r="EY433" s="0"/>
      <c r="EZ433" s="0"/>
      <c r="FA433" s="0"/>
      <c r="FB433" s="0"/>
      <c r="FC433" s="0"/>
      <c r="FD433" s="0"/>
      <c r="FE433" s="0"/>
      <c r="FF433" s="0"/>
      <c r="FG433" s="0"/>
      <c r="FH433" s="0"/>
      <c r="FI433" s="0"/>
      <c r="FJ433" s="0"/>
      <c r="FK433" s="0"/>
      <c r="FL433" s="0"/>
      <c r="FM433" s="0"/>
      <c r="FN433" s="0"/>
      <c r="FO433" s="0"/>
      <c r="FP433" s="0"/>
      <c r="FQ433" s="0"/>
      <c r="FR433" s="0"/>
      <c r="FS433" s="0"/>
      <c r="FT433" s="0"/>
      <c r="FU433" s="0"/>
      <c r="FV433" s="0"/>
      <c r="FW433" s="0"/>
      <c r="FX433" s="0"/>
      <c r="FY433" s="0"/>
      <c r="FZ433" s="0"/>
      <c r="GA433" s="0"/>
      <c r="GB433" s="0"/>
      <c r="GC433" s="0"/>
      <c r="GD433" s="0"/>
      <c r="GE433" s="0"/>
      <c r="GF433" s="0"/>
      <c r="GG433" s="0"/>
      <c r="GH433" s="0"/>
      <c r="GI433" s="0"/>
      <c r="GJ433" s="0"/>
      <c r="GK433" s="0"/>
      <c r="GL433" s="0"/>
      <c r="GM433" s="0"/>
      <c r="GN433" s="0"/>
      <c r="GO433" s="0"/>
      <c r="GP433" s="0"/>
      <c r="GQ433" s="0"/>
      <c r="GR433" s="0"/>
      <c r="GS433" s="0"/>
      <c r="GT433" s="0"/>
      <c r="GU433" s="0"/>
      <c r="GV433" s="0"/>
      <c r="GW433" s="0"/>
      <c r="GX433" s="0"/>
      <c r="GY433" s="0"/>
      <c r="GZ433" s="0"/>
      <c r="HA433" s="0"/>
      <c r="HB433" s="0"/>
      <c r="HC433" s="0"/>
      <c r="HD433" s="0"/>
      <c r="HE433" s="0"/>
      <c r="HF433" s="0"/>
      <c r="HG433" s="0"/>
      <c r="HH433" s="0"/>
      <c r="HI433" s="0"/>
      <c r="HJ433" s="0"/>
      <c r="HK433" s="0"/>
      <c r="HL433" s="0"/>
      <c r="HM433" s="0"/>
      <c r="HN433" s="0"/>
      <c r="HO433" s="0"/>
      <c r="HP433" s="0"/>
      <c r="HQ433" s="0"/>
      <c r="HR433" s="0"/>
      <c r="HS433" s="0"/>
      <c r="HT433" s="0"/>
      <c r="HU433" s="0"/>
      <c r="HV433" s="0"/>
      <c r="HW433" s="0"/>
      <c r="HX433" s="0"/>
      <c r="HY433" s="0"/>
      <c r="HZ433" s="0"/>
      <c r="IA433" s="0"/>
      <c r="IB433" s="0"/>
      <c r="IC433" s="0"/>
      <c r="ID433" s="0"/>
      <c r="IE433" s="0"/>
      <c r="IF433" s="0"/>
      <c r="IG433" s="0"/>
      <c r="IH433" s="0"/>
      <c r="II433" s="0"/>
      <c r="IJ433" s="0"/>
      <c r="IK433" s="0"/>
      <c r="IL433" s="0"/>
      <c r="IM433" s="0"/>
      <c r="IN433" s="0"/>
      <c r="IO433" s="0"/>
      <c r="IP433" s="0"/>
      <c r="IQ433" s="0"/>
      <c r="IR433" s="0"/>
      <c r="IS433" s="0"/>
      <c r="IT433" s="0"/>
      <c r="IU433" s="0"/>
      <c r="IV433" s="0"/>
      <c r="IW433" s="0"/>
      <c r="IX433" s="0"/>
      <c r="IY433" s="0"/>
      <c r="IZ433" s="0"/>
      <c r="JA433" s="0"/>
      <c r="JB433" s="0"/>
      <c r="JC433" s="0"/>
      <c r="JD433" s="0"/>
      <c r="JE433" s="0"/>
      <c r="JF433" s="0"/>
      <c r="JG433" s="0"/>
      <c r="JH433" s="0"/>
      <c r="JI433" s="0"/>
      <c r="JJ433" s="0"/>
      <c r="JK433" s="0"/>
      <c r="JL433" s="0"/>
      <c r="JM433" s="0"/>
      <c r="JN433" s="0"/>
      <c r="JO433" s="0"/>
      <c r="JP433" s="0"/>
      <c r="JQ433" s="0"/>
      <c r="JR433" s="0"/>
      <c r="JS433" s="0"/>
      <c r="JT433" s="0"/>
      <c r="JU433" s="0"/>
      <c r="JV433" s="0"/>
      <c r="JW433" s="0"/>
      <c r="JX433" s="0"/>
      <c r="JY433" s="0"/>
      <c r="JZ433" s="0"/>
      <c r="KA433" s="0"/>
      <c r="KB433" s="0"/>
      <c r="KC433" s="0"/>
      <c r="KD433" s="0"/>
      <c r="KE433" s="0"/>
      <c r="KF433" s="0"/>
      <c r="KG433" s="0"/>
      <c r="KH433" s="0"/>
      <c r="KI433" s="0"/>
      <c r="KJ433" s="0"/>
      <c r="KK433" s="0"/>
      <c r="KL433" s="0"/>
      <c r="KM433" s="0"/>
      <c r="KN433" s="0"/>
      <c r="KO433" s="0"/>
      <c r="KP433" s="0"/>
      <c r="KQ433" s="0"/>
      <c r="KR433" s="0"/>
      <c r="KS433" s="0"/>
      <c r="KT433" s="0"/>
      <c r="KU433" s="0"/>
      <c r="KV433" s="0"/>
      <c r="KW433" s="0"/>
      <c r="KX433" s="0"/>
      <c r="KY433" s="0"/>
      <c r="KZ433" s="0"/>
      <c r="LA433" s="0"/>
      <c r="LB433" s="0"/>
      <c r="LC433" s="0"/>
      <c r="LD433" s="0"/>
      <c r="LE433" s="0"/>
      <c r="LF433" s="0"/>
      <c r="LG433" s="0"/>
      <c r="LH433" s="0"/>
      <c r="LI433" s="0"/>
      <c r="LJ433" s="0"/>
      <c r="LK433" s="0"/>
      <c r="LL433" s="0"/>
      <c r="LM433" s="0"/>
      <c r="LN433" s="0"/>
      <c r="LO433" s="0"/>
      <c r="LP433" s="0"/>
      <c r="LQ433" s="0"/>
      <c r="LR433" s="0"/>
      <c r="LS433" s="0"/>
      <c r="LT433" s="0"/>
      <c r="LU433" s="0"/>
      <c r="LV433" s="0"/>
      <c r="LW433" s="0"/>
      <c r="LX433" s="0"/>
      <c r="LY433" s="0"/>
      <c r="LZ433" s="0"/>
      <c r="MA433" s="0"/>
      <c r="MB433" s="0"/>
      <c r="MC433" s="0"/>
      <c r="MD433" s="0"/>
      <c r="ME433" s="0"/>
      <c r="MF433" s="0"/>
      <c r="MG433" s="0"/>
      <c r="MH433" s="0"/>
      <c r="MI433" s="0"/>
      <c r="MJ433" s="0"/>
      <c r="MK433" s="0"/>
      <c r="ML433" s="0"/>
      <c r="MM433" s="0"/>
      <c r="MN433" s="0"/>
      <c r="MO433" s="0"/>
      <c r="MP433" s="0"/>
      <c r="MQ433" s="0"/>
      <c r="MR433" s="0"/>
      <c r="MS433" s="0"/>
      <c r="MT433" s="0"/>
      <c r="MU433" s="0"/>
      <c r="MV433" s="0"/>
      <c r="MW433" s="0"/>
      <c r="MX433" s="0"/>
      <c r="MY433" s="0"/>
      <c r="MZ433" s="0"/>
      <c r="NA433" s="0"/>
      <c r="NB433" s="0"/>
      <c r="NC433" s="0"/>
      <c r="ND433" s="0"/>
      <c r="NE433" s="0"/>
      <c r="NF433" s="0"/>
      <c r="NG433" s="0"/>
      <c r="NH433" s="0"/>
      <c r="NI433" s="0"/>
      <c r="NJ433" s="0"/>
      <c r="NK433" s="0"/>
      <c r="NL433" s="0"/>
      <c r="NM433" s="0"/>
      <c r="NN433" s="0"/>
      <c r="NO433" s="0"/>
      <c r="NP433" s="0"/>
      <c r="NQ433" s="0"/>
      <c r="NR433" s="0"/>
      <c r="NS433" s="0"/>
      <c r="NT433" s="0"/>
      <c r="NU433" s="0"/>
      <c r="NV433" s="0"/>
      <c r="NW433" s="0"/>
      <c r="NX433" s="0"/>
      <c r="NY433" s="0"/>
      <c r="NZ433" s="0"/>
      <c r="OA433" s="0"/>
      <c r="OB433" s="0"/>
      <c r="OC433" s="0"/>
      <c r="OD433" s="0"/>
      <c r="OE433" s="0"/>
      <c r="OF433" s="0"/>
      <c r="OG433" s="0"/>
      <c r="OH433" s="0"/>
      <c r="OI433" s="0"/>
      <c r="OJ433" s="0"/>
      <c r="OK433" s="0"/>
      <c r="OL433" s="0"/>
      <c r="OM433" s="0"/>
      <c r="ON433" s="0"/>
      <c r="OO433" s="0"/>
      <c r="OP433" s="0"/>
      <c r="OQ433" s="0"/>
      <c r="OR433" s="0"/>
      <c r="OS433" s="0"/>
      <c r="OT433" s="0"/>
      <c r="OU433" s="0"/>
      <c r="OV433" s="0"/>
      <c r="OW433" s="0"/>
      <c r="OX433" s="0"/>
      <c r="OY433" s="0"/>
      <c r="OZ433" s="0"/>
      <c r="PA433" s="0"/>
      <c r="PB433" s="0"/>
      <c r="PC433" s="0"/>
      <c r="PD433" s="0"/>
      <c r="PE433" s="0"/>
      <c r="PF433" s="0"/>
      <c r="PG433" s="0"/>
      <c r="PH433" s="0"/>
      <c r="PI433" s="0"/>
      <c r="PJ433" s="0"/>
      <c r="PK433" s="0"/>
      <c r="PL433" s="0"/>
      <c r="PM433" s="0"/>
      <c r="PN433" s="0"/>
      <c r="PO433" s="0"/>
      <c r="PP433" s="0"/>
      <c r="PQ433" s="0"/>
      <c r="PR433" s="0"/>
      <c r="PS433" s="0"/>
      <c r="PT433" s="0"/>
      <c r="PU433" s="0"/>
      <c r="PV433" s="0"/>
      <c r="PW433" s="0"/>
      <c r="PX433" s="0"/>
      <c r="PY433" s="0"/>
      <c r="PZ433" s="0"/>
      <c r="QA433" s="0"/>
      <c r="QB433" s="0"/>
      <c r="QC433" s="0"/>
      <c r="QD433" s="0"/>
      <c r="QE433" s="0"/>
      <c r="QF433" s="0"/>
      <c r="QG433" s="0"/>
      <c r="QH433" s="0"/>
      <c r="QI433" s="0"/>
      <c r="QJ433" s="0"/>
      <c r="QK433" s="0"/>
      <c r="QL433" s="0"/>
      <c r="QM433" s="0"/>
      <c r="QN433" s="0"/>
      <c r="QO433" s="0"/>
      <c r="QP433" s="0"/>
      <c r="QQ433" s="0"/>
      <c r="QR433" s="0"/>
      <c r="QS433" s="0"/>
      <c r="QT433" s="0"/>
      <c r="QU433" s="0"/>
      <c r="QV433" s="0"/>
      <c r="QW433" s="0"/>
      <c r="QX433" s="0"/>
      <c r="QY433" s="0"/>
      <c r="QZ433" s="0"/>
      <c r="RA433" s="0"/>
      <c r="RB433" s="0"/>
      <c r="RC433" s="0"/>
      <c r="RD433" s="0"/>
      <c r="RE433" s="0"/>
      <c r="RF433" s="0"/>
      <c r="RG433" s="0"/>
      <c r="RH433" s="0"/>
      <c r="RI433" s="0"/>
      <c r="RJ433" s="0"/>
      <c r="RK433" s="0"/>
      <c r="RL433" s="0"/>
      <c r="RM433" s="0"/>
      <c r="RN433" s="0"/>
      <c r="RO433" s="0"/>
      <c r="RP433" s="0"/>
      <c r="RQ433" s="0"/>
      <c r="RR433" s="0"/>
      <c r="RS433" s="0"/>
      <c r="RT433" s="0"/>
      <c r="RU433" s="0"/>
      <c r="RV433" s="0"/>
      <c r="RW433" s="0"/>
      <c r="RX433" s="0"/>
      <c r="RY433" s="0"/>
      <c r="RZ433" s="0"/>
      <c r="SA433" s="0"/>
      <c r="SB433" s="0"/>
      <c r="SC433" s="0"/>
      <c r="SD433" s="0"/>
      <c r="SE433" s="0"/>
      <c r="SF433" s="0"/>
      <c r="SG433" s="0"/>
      <c r="SH433" s="0"/>
      <c r="SI433" s="0"/>
      <c r="SJ433" s="0"/>
      <c r="SK433" s="0"/>
      <c r="SL433" s="0"/>
      <c r="SM433" s="0"/>
      <c r="SN433" s="0"/>
      <c r="SO433" s="0"/>
      <c r="SP433" s="0"/>
      <c r="SQ433" s="0"/>
      <c r="SR433" s="0"/>
      <c r="SS433" s="0"/>
      <c r="ST433" s="0"/>
      <c r="SU433" s="0"/>
      <c r="SV433" s="0"/>
      <c r="SW433" s="0"/>
      <c r="SX433" s="0"/>
      <c r="SY433" s="0"/>
      <c r="SZ433" s="0"/>
      <c r="TA433" s="0"/>
      <c r="TB433" s="0"/>
      <c r="TC433" s="0"/>
      <c r="TD433" s="0"/>
      <c r="TE433" s="0"/>
      <c r="TF433" s="0"/>
      <c r="TG433" s="0"/>
      <c r="TH433" s="0"/>
      <c r="TI433" s="0"/>
      <c r="TJ433" s="0"/>
      <c r="TK433" s="0"/>
      <c r="TL433" s="0"/>
      <c r="TM433" s="0"/>
      <c r="TN433" s="0"/>
      <c r="TO433" s="0"/>
      <c r="TP433" s="0"/>
      <c r="TQ433" s="0"/>
      <c r="TR433" s="0"/>
      <c r="TS433" s="0"/>
      <c r="TT433" s="0"/>
      <c r="TU433" s="0"/>
      <c r="TV433" s="0"/>
      <c r="TW433" s="0"/>
      <c r="TX433" s="0"/>
      <c r="TY433" s="0"/>
      <c r="TZ433" s="0"/>
      <c r="UA433" s="0"/>
      <c r="UB433" s="0"/>
      <c r="UC433" s="0"/>
      <c r="UD433" s="0"/>
      <c r="UE433" s="0"/>
      <c r="UF433" s="0"/>
      <c r="UG433" s="0"/>
      <c r="UH433" s="0"/>
      <c r="UI433" s="0"/>
      <c r="UJ433" s="0"/>
      <c r="UK433" s="0"/>
      <c r="UL433" s="0"/>
      <c r="UM433" s="0"/>
      <c r="UN433" s="0"/>
      <c r="UO433" s="0"/>
      <c r="UP433" s="0"/>
      <c r="UQ433" s="0"/>
      <c r="UR433" s="0"/>
      <c r="US433" s="0"/>
      <c r="UT433" s="0"/>
      <c r="UU433" s="0"/>
      <c r="UV433" s="0"/>
      <c r="UW433" s="0"/>
      <c r="UX433" s="0"/>
      <c r="UY433" s="0"/>
      <c r="UZ433" s="0"/>
      <c r="VA433" s="0"/>
      <c r="VB433" s="0"/>
      <c r="VC433" s="0"/>
      <c r="VD433" s="0"/>
      <c r="VE433" s="0"/>
      <c r="VF433" s="0"/>
      <c r="VG433" s="0"/>
      <c r="VH433" s="0"/>
      <c r="VI433" s="0"/>
      <c r="VJ433" s="0"/>
      <c r="VK433" s="0"/>
      <c r="VL433" s="0"/>
      <c r="VM433" s="0"/>
      <c r="VN433" s="0"/>
      <c r="VO433" s="0"/>
      <c r="VP433" s="0"/>
      <c r="VQ433" s="0"/>
      <c r="VR433" s="0"/>
      <c r="VS433" s="0"/>
      <c r="VT433" s="0"/>
      <c r="VU433" s="0"/>
      <c r="VV433" s="0"/>
      <c r="VW433" s="0"/>
      <c r="VX433" s="0"/>
      <c r="VY433" s="0"/>
      <c r="VZ433" s="0"/>
      <c r="WA433" s="0"/>
      <c r="WB433" s="0"/>
      <c r="WC433" s="0"/>
      <c r="WD433" s="0"/>
      <c r="WE433" s="0"/>
      <c r="WF433" s="0"/>
      <c r="WG433" s="0"/>
      <c r="WH433" s="0"/>
      <c r="WI433" s="0"/>
      <c r="WJ433" s="0"/>
      <c r="WK433" s="0"/>
      <c r="WL433" s="0"/>
      <c r="WM433" s="0"/>
      <c r="WN433" s="0"/>
      <c r="WO433" s="0"/>
      <c r="WP433" s="0"/>
      <c r="WQ433" s="0"/>
      <c r="WR433" s="0"/>
      <c r="WS433" s="0"/>
      <c r="WT433" s="0"/>
      <c r="WU433" s="0"/>
      <c r="WV433" s="0"/>
      <c r="WW433" s="0"/>
      <c r="WX433" s="0"/>
      <c r="WY433" s="0"/>
      <c r="WZ433" s="0"/>
      <c r="XA433" s="0"/>
      <c r="XB433" s="0"/>
      <c r="XC433" s="0"/>
      <c r="XD433" s="0"/>
      <c r="XE433" s="0"/>
      <c r="XF433" s="0"/>
      <c r="XG433" s="0"/>
      <c r="XH433" s="0"/>
      <c r="XI433" s="0"/>
      <c r="XJ433" s="0"/>
      <c r="XK433" s="0"/>
      <c r="XL433" s="0"/>
      <c r="XM433" s="0"/>
      <c r="XN433" s="0"/>
      <c r="XO433" s="0"/>
      <c r="XP433" s="0"/>
      <c r="XQ433" s="0"/>
      <c r="XR433" s="0"/>
      <c r="XS433" s="0"/>
      <c r="XT433" s="0"/>
      <c r="XU433" s="0"/>
      <c r="XV433" s="0"/>
      <c r="XW433" s="0"/>
      <c r="XX433" s="0"/>
      <c r="XY433" s="0"/>
      <c r="XZ433" s="0"/>
      <c r="YA433" s="0"/>
      <c r="YB433" s="0"/>
      <c r="YC433" s="0"/>
      <c r="YD433" s="0"/>
      <c r="YE433" s="0"/>
      <c r="YF433" s="0"/>
      <c r="YG433" s="0"/>
      <c r="YH433" s="0"/>
      <c r="YI433" s="0"/>
      <c r="YJ433" s="0"/>
      <c r="YK433" s="0"/>
      <c r="YL433" s="0"/>
      <c r="YM433" s="0"/>
      <c r="YN433" s="0"/>
      <c r="YO433" s="0"/>
      <c r="YP433" s="0"/>
      <c r="YQ433" s="0"/>
      <c r="YR433" s="0"/>
      <c r="YS433" s="0"/>
      <c r="YT433" s="0"/>
      <c r="YU433" s="0"/>
      <c r="YV433" s="0"/>
      <c r="YW433" s="0"/>
      <c r="YX433" s="0"/>
      <c r="YY433" s="0"/>
      <c r="YZ433" s="0"/>
      <c r="ZA433" s="0"/>
      <c r="ZB433" s="0"/>
      <c r="ZC433" s="0"/>
      <c r="ZD433" s="0"/>
      <c r="ZE433" s="0"/>
      <c r="ZF433" s="0"/>
      <c r="ZG433" s="0"/>
      <c r="ZH433" s="0"/>
      <c r="ZI433" s="0"/>
      <c r="ZJ433" s="0"/>
      <c r="ZK433" s="0"/>
      <c r="ZL433" s="0"/>
      <c r="ZM433" s="0"/>
      <c r="ZN433" s="0"/>
      <c r="ZO433" s="0"/>
      <c r="ZP433" s="0"/>
      <c r="ZQ433" s="0"/>
      <c r="ZR433" s="0"/>
      <c r="ZS433" s="0"/>
      <c r="ZT433" s="0"/>
      <c r="ZU433" s="0"/>
      <c r="ZV433" s="0"/>
      <c r="ZW433" s="0"/>
      <c r="ZX433" s="0"/>
      <c r="ZY433" s="0"/>
      <c r="ZZ433" s="0"/>
      <c r="AAA433" s="0"/>
      <c r="AAB433" s="0"/>
      <c r="AAC433" s="0"/>
      <c r="AAD433" s="0"/>
      <c r="AAE433" s="0"/>
      <c r="AAF433" s="0"/>
      <c r="AAG433" s="0"/>
      <c r="AAH433" s="0"/>
      <c r="AAI433" s="0"/>
      <c r="AAJ433" s="0"/>
      <c r="AAK433" s="0"/>
      <c r="AAL433" s="0"/>
      <c r="AAM433" s="0"/>
      <c r="AAN433" s="0"/>
      <c r="AAO433" s="0"/>
      <c r="AAP433" s="0"/>
      <c r="AAQ433" s="0"/>
      <c r="AAR433" s="0"/>
      <c r="AAS433" s="0"/>
      <c r="AAT433" s="0"/>
      <c r="AAU433" s="0"/>
      <c r="AAV433" s="0"/>
      <c r="AAW433" s="0"/>
      <c r="AAX433" s="0"/>
      <c r="AAY433" s="0"/>
      <c r="AAZ433" s="0"/>
      <c r="ABA433" s="0"/>
      <c r="ABB433" s="0"/>
      <c r="ABC433" s="0"/>
      <c r="ABD433" s="0"/>
      <c r="ABE433" s="0"/>
      <c r="ABF433" s="0"/>
      <c r="ABG433" s="0"/>
      <c r="ABH433" s="0"/>
      <c r="ABI433" s="0"/>
      <c r="ABJ433" s="0"/>
      <c r="ABK433" s="0"/>
      <c r="ABL433" s="0"/>
      <c r="ABM433" s="0"/>
      <c r="ABN433" s="0"/>
      <c r="ABO433" s="0"/>
      <c r="ABP433" s="0"/>
      <c r="ABQ433" s="0"/>
      <c r="ABR433" s="0"/>
      <c r="ABS433" s="0"/>
      <c r="ABT433" s="0"/>
      <c r="ABU433" s="0"/>
      <c r="ABV433" s="0"/>
      <c r="ABW433" s="0"/>
      <c r="ABX433" s="0"/>
      <c r="ABY433" s="0"/>
      <c r="ABZ433" s="0"/>
      <c r="ACA433" s="0"/>
      <c r="ACB433" s="0"/>
      <c r="ACC433" s="0"/>
      <c r="ACD433" s="0"/>
      <c r="ACE433" s="0"/>
      <c r="ACF433" s="0"/>
      <c r="ACG433" s="0"/>
      <c r="ACH433" s="0"/>
      <c r="ACI433" s="0"/>
      <c r="ACJ433" s="0"/>
      <c r="ACK433" s="0"/>
      <c r="ACL433" s="0"/>
      <c r="ACM433" s="0"/>
      <c r="ACN433" s="0"/>
      <c r="ACO433" s="0"/>
      <c r="ACP433" s="0"/>
      <c r="ACQ433" s="0"/>
      <c r="ACR433" s="0"/>
      <c r="ACS433" s="0"/>
      <c r="ACT433" s="0"/>
      <c r="ACU433" s="0"/>
      <c r="ACV433" s="0"/>
      <c r="ACW433" s="0"/>
      <c r="ACX433" s="0"/>
      <c r="ACY433" s="0"/>
      <c r="ACZ433" s="0"/>
      <c r="ADA433" s="0"/>
      <c r="ADB433" s="0"/>
      <c r="ADC433" s="0"/>
      <c r="ADD433" s="0"/>
      <c r="ADE433" s="0"/>
      <c r="ADF433" s="0"/>
      <c r="ADG433" s="0"/>
      <c r="ADH433" s="0"/>
      <c r="ADI433" s="0"/>
      <c r="ADJ433" s="0"/>
      <c r="ADK433" s="0"/>
      <c r="ADL433" s="0"/>
      <c r="ADM433" s="0"/>
      <c r="ADN433" s="0"/>
      <c r="ADO433" s="0"/>
      <c r="ADP433" s="0"/>
      <c r="ADQ433" s="0"/>
      <c r="ADR433" s="0"/>
      <c r="ADS433" s="0"/>
      <c r="ADT433" s="0"/>
      <c r="ADU433" s="0"/>
      <c r="ADV433" s="0"/>
      <c r="ADW433" s="0"/>
      <c r="ADX433" s="0"/>
      <c r="ADY433" s="0"/>
      <c r="ADZ433" s="0"/>
      <c r="AEA433" s="0"/>
      <c r="AEB433" s="0"/>
      <c r="AEC433" s="0"/>
    </row>
    <row r="434" customFormat="false" ht="15" hidden="false" customHeight="true" outlineLevel="0" collapsed="false">
      <c r="A434" s="0"/>
      <c r="B434" s="0"/>
      <c r="C434" s="232"/>
      <c r="D434" s="221"/>
      <c r="E434" s="268"/>
      <c r="F434" s="12" t="s">
        <v>660</v>
      </c>
      <c r="G434" s="12" t="s">
        <v>660</v>
      </c>
      <c r="H434" s="12" t="s">
        <v>660</v>
      </c>
      <c r="I434" s="12" t="s">
        <v>660</v>
      </c>
      <c r="J434" s="50" t="s">
        <v>660</v>
      </c>
      <c r="K434" s="253" t="s">
        <v>660</v>
      </c>
      <c r="L434" s="269"/>
      <c r="M434" s="270"/>
      <c r="N434" s="8"/>
      <c r="O434" s="270"/>
      <c r="P434" s="270"/>
      <c r="Q434" s="270"/>
      <c r="R434" s="182"/>
      <c r="S434" s="264"/>
      <c r="T434" s="265"/>
      <c r="U434" s="264"/>
      <c r="V434" s="264"/>
      <c r="W434" s="264"/>
      <c r="X434" s="264"/>
      <c r="Y434" s="264"/>
      <c r="Z434" s="264"/>
      <c r="AA434" s="264"/>
      <c r="AB434" s="266"/>
      <c r="AC434" s="0"/>
      <c r="AD434" s="0"/>
      <c r="AE434" s="0"/>
      <c r="AF434" s="0"/>
      <c r="AG434" s="0"/>
      <c r="AH434" s="0"/>
      <c r="AI434" s="0"/>
      <c r="AJ434" s="0"/>
      <c r="AK434" s="0"/>
      <c r="AL434" s="0"/>
      <c r="AM434" s="0"/>
      <c r="AN434" s="0"/>
      <c r="AO434" s="0"/>
      <c r="AP434" s="0"/>
      <c r="AQ434" s="0"/>
      <c r="AR434" s="0"/>
      <c r="AS434" s="0"/>
      <c r="AT434" s="0"/>
      <c r="AU434" s="0"/>
      <c r="AV434" s="0"/>
      <c r="AW434" s="0"/>
      <c r="AX434" s="0"/>
      <c r="AY434" s="0"/>
      <c r="AZ434" s="0"/>
      <c r="BA434" s="0"/>
      <c r="BB434" s="0"/>
      <c r="BC434" s="0"/>
      <c r="BD434" s="0"/>
      <c r="BE434" s="0"/>
      <c r="BF434" s="0"/>
      <c r="BG434" s="0"/>
      <c r="BH434" s="0"/>
      <c r="BI434" s="0"/>
      <c r="BJ434" s="0"/>
      <c r="BK434" s="0"/>
      <c r="BL434" s="0"/>
      <c r="BM434" s="0"/>
      <c r="BN434" s="0"/>
      <c r="BO434" s="0"/>
      <c r="BP434" s="0"/>
      <c r="BQ434" s="0"/>
      <c r="BR434" s="0"/>
      <c r="BS434" s="0"/>
      <c r="BT434" s="0"/>
      <c r="BU434" s="0"/>
      <c r="BV434" s="0"/>
      <c r="BW434" s="0"/>
      <c r="BX434" s="0"/>
      <c r="BY434" s="0"/>
      <c r="BZ434" s="0"/>
      <c r="CA434" s="0"/>
      <c r="CB434" s="0"/>
      <c r="CC434" s="0"/>
      <c r="CD434" s="0"/>
      <c r="CE434" s="0"/>
      <c r="CF434" s="0"/>
      <c r="CG434" s="0"/>
      <c r="CH434" s="0"/>
      <c r="CI434" s="0"/>
      <c r="CJ434" s="0"/>
      <c r="CK434" s="0"/>
      <c r="CL434" s="0"/>
      <c r="CM434" s="0"/>
      <c r="CN434" s="0"/>
      <c r="CO434" s="0"/>
      <c r="CP434" s="0"/>
      <c r="CQ434" s="0"/>
      <c r="CR434" s="0"/>
      <c r="CS434" s="0"/>
      <c r="CT434" s="0"/>
      <c r="CU434" s="0"/>
      <c r="CV434" s="0"/>
      <c r="CW434" s="0"/>
      <c r="CX434" s="0"/>
      <c r="CY434" s="0"/>
      <c r="CZ434" s="0"/>
      <c r="DA434" s="0"/>
      <c r="DB434" s="0"/>
      <c r="DC434" s="0"/>
      <c r="DD434" s="0"/>
      <c r="DE434" s="0"/>
      <c r="DF434" s="0"/>
      <c r="DG434" s="0"/>
      <c r="DH434" s="0"/>
      <c r="DI434" s="0"/>
      <c r="DJ434" s="0"/>
      <c r="DK434" s="0"/>
      <c r="DL434" s="0"/>
      <c r="DM434" s="0"/>
      <c r="DN434" s="0"/>
      <c r="DO434" s="0"/>
      <c r="DP434" s="0"/>
      <c r="DQ434" s="0"/>
      <c r="DR434" s="0"/>
      <c r="DS434" s="0"/>
      <c r="DT434" s="0"/>
      <c r="DU434" s="0"/>
      <c r="DV434" s="0"/>
      <c r="DW434" s="0"/>
      <c r="DX434" s="0"/>
      <c r="DY434" s="0"/>
      <c r="DZ434" s="0"/>
      <c r="EA434" s="0"/>
      <c r="EB434" s="0"/>
      <c r="EC434" s="0"/>
      <c r="ED434" s="0"/>
      <c r="EE434" s="0"/>
      <c r="EF434" s="0"/>
      <c r="EG434" s="0"/>
      <c r="EH434" s="0"/>
      <c r="EI434" s="0"/>
      <c r="EJ434" s="0"/>
      <c r="EK434" s="0"/>
      <c r="EL434" s="0"/>
      <c r="EM434" s="0"/>
      <c r="EN434" s="0"/>
      <c r="EO434" s="0"/>
      <c r="EP434" s="0"/>
      <c r="EQ434" s="0"/>
      <c r="ER434" s="0"/>
      <c r="ES434" s="0"/>
      <c r="ET434" s="0"/>
      <c r="EU434" s="0"/>
      <c r="EV434" s="0"/>
      <c r="EW434" s="0"/>
      <c r="EX434" s="0"/>
      <c r="EY434" s="0"/>
      <c r="EZ434" s="0"/>
      <c r="FA434" s="0"/>
      <c r="FB434" s="0"/>
      <c r="FC434" s="0"/>
      <c r="FD434" s="0"/>
      <c r="FE434" s="0"/>
      <c r="FF434" s="0"/>
      <c r="FG434" s="0"/>
      <c r="FH434" s="0"/>
      <c r="FI434" s="0"/>
      <c r="FJ434" s="0"/>
      <c r="FK434" s="0"/>
      <c r="FL434" s="0"/>
      <c r="FM434" s="0"/>
      <c r="FN434" s="0"/>
      <c r="FO434" s="0"/>
      <c r="FP434" s="0"/>
      <c r="FQ434" s="0"/>
      <c r="FR434" s="0"/>
      <c r="FS434" s="0"/>
      <c r="FT434" s="0"/>
      <c r="FU434" s="0"/>
      <c r="FV434" s="0"/>
      <c r="FW434" s="0"/>
      <c r="FX434" s="0"/>
      <c r="FY434" s="0"/>
      <c r="FZ434" s="0"/>
      <c r="GA434" s="0"/>
      <c r="GB434" s="0"/>
      <c r="GC434" s="0"/>
      <c r="GD434" s="0"/>
      <c r="GE434" s="0"/>
      <c r="GF434" s="0"/>
      <c r="GG434" s="0"/>
      <c r="GH434" s="0"/>
      <c r="GI434" s="0"/>
      <c r="GJ434" s="0"/>
      <c r="GK434" s="0"/>
      <c r="GL434" s="0"/>
      <c r="GM434" s="0"/>
      <c r="GN434" s="0"/>
      <c r="GO434" s="0"/>
      <c r="GP434" s="0"/>
      <c r="GQ434" s="0"/>
      <c r="GR434" s="0"/>
      <c r="GS434" s="0"/>
      <c r="GT434" s="0"/>
      <c r="GU434" s="0"/>
      <c r="GV434" s="0"/>
      <c r="GW434" s="0"/>
      <c r="GX434" s="0"/>
      <c r="GY434" s="0"/>
      <c r="GZ434" s="0"/>
      <c r="HA434" s="0"/>
      <c r="HB434" s="0"/>
      <c r="HC434" s="0"/>
      <c r="HD434" s="0"/>
      <c r="HE434" s="0"/>
      <c r="HF434" s="0"/>
      <c r="HG434" s="0"/>
      <c r="HH434" s="0"/>
      <c r="HI434" s="0"/>
      <c r="HJ434" s="0"/>
      <c r="HK434" s="0"/>
      <c r="HL434" s="0"/>
      <c r="HM434" s="0"/>
      <c r="HN434" s="0"/>
      <c r="HO434" s="0"/>
      <c r="HP434" s="0"/>
      <c r="HQ434" s="0"/>
      <c r="HR434" s="0"/>
      <c r="HS434" s="0"/>
      <c r="HT434" s="0"/>
      <c r="HU434" s="0"/>
      <c r="HV434" s="0"/>
      <c r="HW434" s="0"/>
      <c r="HX434" s="0"/>
      <c r="HY434" s="0"/>
      <c r="HZ434" s="0"/>
      <c r="IA434" s="0"/>
      <c r="IB434" s="0"/>
      <c r="IC434" s="0"/>
      <c r="ID434" s="0"/>
      <c r="IE434" s="0"/>
      <c r="IF434" s="0"/>
      <c r="IG434" s="0"/>
      <c r="IH434" s="0"/>
      <c r="II434" s="0"/>
      <c r="IJ434" s="0"/>
      <c r="IK434" s="0"/>
      <c r="IL434" s="0"/>
      <c r="IM434" s="0"/>
      <c r="IN434" s="0"/>
      <c r="IO434" s="0"/>
      <c r="IP434" s="0"/>
      <c r="IQ434" s="0"/>
      <c r="IR434" s="0"/>
      <c r="IS434" s="0"/>
      <c r="IT434" s="0"/>
      <c r="IU434" s="0"/>
      <c r="IV434" s="0"/>
      <c r="IW434" s="0"/>
      <c r="IX434" s="0"/>
      <c r="IY434" s="0"/>
      <c r="IZ434" s="0"/>
      <c r="JA434" s="0"/>
      <c r="JB434" s="0"/>
      <c r="JC434" s="0"/>
      <c r="JD434" s="0"/>
      <c r="JE434" s="0"/>
      <c r="JF434" s="0"/>
      <c r="JG434" s="0"/>
      <c r="JH434" s="0"/>
      <c r="JI434" s="0"/>
      <c r="JJ434" s="0"/>
      <c r="JK434" s="0"/>
      <c r="JL434" s="0"/>
      <c r="JM434" s="0"/>
      <c r="JN434" s="0"/>
      <c r="JO434" s="0"/>
      <c r="JP434" s="0"/>
      <c r="JQ434" s="0"/>
      <c r="JR434" s="0"/>
      <c r="JS434" s="0"/>
      <c r="JT434" s="0"/>
      <c r="JU434" s="0"/>
      <c r="JV434" s="0"/>
      <c r="JW434" s="0"/>
      <c r="JX434" s="0"/>
      <c r="JY434" s="0"/>
      <c r="JZ434" s="0"/>
      <c r="KA434" s="0"/>
      <c r="KB434" s="0"/>
      <c r="KC434" s="0"/>
      <c r="KD434" s="0"/>
      <c r="KE434" s="0"/>
      <c r="KF434" s="0"/>
      <c r="KG434" s="0"/>
      <c r="KH434" s="0"/>
      <c r="KI434" s="0"/>
      <c r="KJ434" s="0"/>
      <c r="KK434" s="0"/>
      <c r="KL434" s="0"/>
      <c r="KM434" s="0"/>
      <c r="KN434" s="0"/>
      <c r="KO434" s="0"/>
      <c r="KP434" s="0"/>
      <c r="KQ434" s="0"/>
      <c r="KR434" s="0"/>
      <c r="KS434" s="0"/>
      <c r="KT434" s="0"/>
      <c r="KU434" s="0"/>
      <c r="KV434" s="0"/>
      <c r="KW434" s="0"/>
      <c r="KX434" s="0"/>
      <c r="KY434" s="0"/>
      <c r="KZ434" s="0"/>
      <c r="LA434" s="0"/>
      <c r="LB434" s="0"/>
      <c r="LC434" s="0"/>
      <c r="LD434" s="0"/>
      <c r="LE434" s="0"/>
      <c r="LF434" s="0"/>
      <c r="LG434" s="0"/>
      <c r="LH434" s="0"/>
      <c r="LI434" s="0"/>
      <c r="LJ434" s="0"/>
      <c r="LK434" s="0"/>
      <c r="LL434" s="0"/>
      <c r="LM434" s="0"/>
      <c r="LN434" s="0"/>
      <c r="LO434" s="0"/>
      <c r="LP434" s="0"/>
      <c r="LQ434" s="0"/>
      <c r="LR434" s="0"/>
      <c r="LS434" s="0"/>
      <c r="LT434" s="0"/>
      <c r="LU434" s="0"/>
      <c r="LV434" s="0"/>
      <c r="LW434" s="0"/>
      <c r="LX434" s="0"/>
      <c r="LY434" s="0"/>
      <c r="LZ434" s="0"/>
      <c r="MA434" s="0"/>
      <c r="MB434" s="0"/>
      <c r="MC434" s="0"/>
      <c r="MD434" s="0"/>
      <c r="ME434" s="0"/>
      <c r="MF434" s="0"/>
      <c r="MG434" s="0"/>
      <c r="MH434" s="0"/>
      <c r="MI434" s="0"/>
      <c r="MJ434" s="0"/>
      <c r="MK434" s="0"/>
      <c r="ML434" s="0"/>
      <c r="MM434" s="0"/>
      <c r="MN434" s="0"/>
      <c r="MO434" s="0"/>
      <c r="MP434" s="0"/>
      <c r="MQ434" s="0"/>
      <c r="MR434" s="0"/>
      <c r="MS434" s="0"/>
      <c r="MT434" s="0"/>
      <c r="MU434" s="0"/>
      <c r="MV434" s="0"/>
      <c r="MW434" s="0"/>
      <c r="MX434" s="0"/>
      <c r="MY434" s="0"/>
      <c r="MZ434" s="0"/>
      <c r="NA434" s="0"/>
      <c r="NB434" s="0"/>
      <c r="NC434" s="0"/>
      <c r="ND434" s="0"/>
      <c r="NE434" s="0"/>
      <c r="NF434" s="0"/>
      <c r="NG434" s="0"/>
      <c r="NH434" s="0"/>
      <c r="NI434" s="0"/>
      <c r="NJ434" s="0"/>
      <c r="NK434" s="0"/>
      <c r="NL434" s="0"/>
      <c r="NM434" s="0"/>
      <c r="NN434" s="0"/>
      <c r="NO434" s="0"/>
      <c r="NP434" s="0"/>
      <c r="NQ434" s="0"/>
      <c r="NR434" s="0"/>
      <c r="NS434" s="0"/>
      <c r="NT434" s="0"/>
      <c r="NU434" s="0"/>
      <c r="NV434" s="0"/>
      <c r="NW434" s="0"/>
      <c r="NX434" s="0"/>
      <c r="NY434" s="0"/>
      <c r="NZ434" s="0"/>
      <c r="OA434" s="0"/>
      <c r="OB434" s="0"/>
      <c r="OC434" s="0"/>
      <c r="OD434" s="0"/>
      <c r="OE434" s="0"/>
      <c r="OF434" s="0"/>
      <c r="OG434" s="0"/>
      <c r="OH434" s="0"/>
      <c r="OI434" s="0"/>
      <c r="OJ434" s="0"/>
      <c r="OK434" s="0"/>
      <c r="OL434" s="0"/>
      <c r="OM434" s="0"/>
      <c r="ON434" s="0"/>
      <c r="OO434" s="0"/>
      <c r="OP434" s="0"/>
      <c r="OQ434" s="0"/>
      <c r="OR434" s="0"/>
      <c r="OS434" s="0"/>
      <c r="OT434" s="0"/>
      <c r="OU434" s="0"/>
      <c r="OV434" s="0"/>
      <c r="OW434" s="0"/>
      <c r="OX434" s="0"/>
      <c r="OY434" s="0"/>
      <c r="OZ434" s="0"/>
      <c r="PA434" s="0"/>
      <c r="PB434" s="0"/>
      <c r="PC434" s="0"/>
      <c r="PD434" s="0"/>
      <c r="PE434" s="0"/>
      <c r="PF434" s="0"/>
      <c r="PG434" s="0"/>
      <c r="PH434" s="0"/>
      <c r="PI434" s="0"/>
      <c r="PJ434" s="0"/>
      <c r="PK434" s="0"/>
      <c r="PL434" s="0"/>
      <c r="PM434" s="0"/>
      <c r="PN434" s="0"/>
      <c r="PO434" s="0"/>
      <c r="PP434" s="0"/>
      <c r="PQ434" s="0"/>
      <c r="PR434" s="0"/>
      <c r="PS434" s="0"/>
      <c r="PT434" s="0"/>
      <c r="PU434" s="0"/>
      <c r="PV434" s="0"/>
      <c r="PW434" s="0"/>
      <c r="PX434" s="0"/>
      <c r="PY434" s="0"/>
      <c r="PZ434" s="0"/>
      <c r="QA434" s="0"/>
      <c r="QB434" s="0"/>
      <c r="QC434" s="0"/>
      <c r="QD434" s="0"/>
      <c r="QE434" s="0"/>
      <c r="QF434" s="0"/>
      <c r="QG434" s="0"/>
      <c r="QH434" s="0"/>
      <c r="QI434" s="0"/>
      <c r="QJ434" s="0"/>
      <c r="QK434" s="0"/>
      <c r="QL434" s="0"/>
      <c r="QM434" s="0"/>
      <c r="QN434" s="0"/>
      <c r="QO434" s="0"/>
      <c r="QP434" s="0"/>
      <c r="QQ434" s="0"/>
      <c r="QR434" s="0"/>
      <c r="QS434" s="0"/>
      <c r="QT434" s="0"/>
      <c r="QU434" s="0"/>
      <c r="QV434" s="0"/>
      <c r="QW434" s="0"/>
      <c r="QX434" s="0"/>
      <c r="QY434" s="0"/>
      <c r="QZ434" s="0"/>
      <c r="RA434" s="0"/>
      <c r="RB434" s="0"/>
      <c r="RC434" s="0"/>
      <c r="RD434" s="0"/>
      <c r="RE434" s="0"/>
      <c r="RF434" s="0"/>
      <c r="RG434" s="0"/>
      <c r="RH434" s="0"/>
      <c r="RI434" s="0"/>
      <c r="RJ434" s="0"/>
      <c r="RK434" s="0"/>
      <c r="RL434" s="0"/>
      <c r="RM434" s="0"/>
      <c r="RN434" s="0"/>
      <c r="RO434" s="0"/>
      <c r="RP434" s="0"/>
      <c r="RQ434" s="0"/>
      <c r="RR434" s="0"/>
      <c r="RS434" s="0"/>
      <c r="RT434" s="0"/>
      <c r="RU434" s="0"/>
      <c r="RV434" s="0"/>
      <c r="RW434" s="0"/>
      <c r="RX434" s="0"/>
      <c r="RY434" s="0"/>
      <c r="RZ434" s="0"/>
      <c r="SA434" s="0"/>
      <c r="SB434" s="0"/>
      <c r="SC434" s="0"/>
      <c r="SD434" s="0"/>
      <c r="SE434" s="0"/>
      <c r="SF434" s="0"/>
      <c r="SG434" s="0"/>
      <c r="SH434" s="0"/>
      <c r="SI434" s="0"/>
      <c r="SJ434" s="0"/>
      <c r="SK434" s="0"/>
      <c r="SL434" s="0"/>
      <c r="SM434" s="0"/>
      <c r="SN434" s="0"/>
      <c r="SO434" s="0"/>
      <c r="SP434" s="0"/>
      <c r="SQ434" s="0"/>
      <c r="SR434" s="0"/>
      <c r="SS434" s="0"/>
      <c r="ST434" s="0"/>
      <c r="SU434" s="0"/>
      <c r="SV434" s="0"/>
      <c r="SW434" s="0"/>
      <c r="SX434" s="0"/>
      <c r="SY434" s="0"/>
      <c r="SZ434" s="0"/>
      <c r="TA434" s="0"/>
      <c r="TB434" s="0"/>
      <c r="TC434" s="0"/>
      <c r="TD434" s="0"/>
      <c r="TE434" s="0"/>
      <c r="TF434" s="0"/>
      <c r="TG434" s="0"/>
      <c r="TH434" s="0"/>
      <c r="TI434" s="0"/>
      <c r="TJ434" s="0"/>
      <c r="TK434" s="0"/>
      <c r="TL434" s="0"/>
      <c r="TM434" s="0"/>
      <c r="TN434" s="0"/>
      <c r="TO434" s="0"/>
      <c r="TP434" s="0"/>
      <c r="TQ434" s="0"/>
      <c r="TR434" s="0"/>
      <c r="TS434" s="0"/>
      <c r="TT434" s="0"/>
      <c r="TU434" s="0"/>
      <c r="TV434" s="0"/>
      <c r="TW434" s="0"/>
      <c r="TX434" s="0"/>
      <c r="TY434" s="0"/>
      <c r="TZ434" s="0"/>
      <c r="UA434" s="0"/>
      <c r="UB434" s="0"/>
      <c r="UC434" s="0"/>
      <c r="UD434" s="0"/>
      <c r="UE434" s="0"/>
      <c r="UF434" s="0"/>
      <c r="UG434" s="0"/>
      <c r="UH434" s="0"/>
      <c r="UI434" s="0"/>
      <c r="UJ434" s="0"/>
      <c r="UK434" s="0"/>
      <c r="UL434" s="0"/>
      <c r="UM434" s="0"/>
      <c r="UN434" s="0"/>
      <c r="UO434" s="0"/>
      <c r="UP434" s="0"/>
      <c r="UQ434" s="0"/>
      <c r="UR434" s="0"/>
      <c r="US434" s="0"/>
      <c r="UT434" s="0"/>
      <c r="UU434" s="0"/>
      <c r="UV434" s="0"/>
      <c r="UW434" s="0"/>
      <c r="UX434" s="0"/>
      <c r="UY434" s="0"/>
      <c r="UZ434" s="0"/>
      <c r="VA434" s="0"/>
      <c r="VB434" s="0"/>
      <c r="VC434" s="0"/>
      <c r="VD434" s="0"/>
      <c r="VE434" s="0"/>
      <c r="VF434" s="0"/>
      <c r="VG434" s="0"/>
      <c r="VH434" s="0"/>
      <c r="VI434" s="0"/>
      <c r="VJ434" s="0"/>
      <c r="VK434" s="0"/>
      <c r="VL434" s="0"/>
      <c r="VM434" s="0"/>
      <c r="VN434" s="0"/>
      <c r="VO434" s="0"/>
      <c r="VP434" s="0"/>
      <c r="VQ434" s="0"/>
      <c r="VR434" s="0"/>
      <c r="VS434" s="0"/>
      <c r="VT434" s="0"/>
      <c r="VU434" s="0"/>
      <c r="VV434" s="0"/>
      <c r="VW434" s="0"/>
      <c r="VX434" s="0"/>
      <c r="VY434" s="0"/>
      <c r="VZ434" s="0"/>
      <c r="WA434" s="0"/>
      <c r="WB434" s="0"/>
      <c r="WC434" s="0"/>
      <c r="WD434" s="0"/>
      <c r="WE434" s="0"/>
      <c r="WF434" s="0"/>
      <c r="WG434" s="0"/>
      <c r="WH434" s="0"/>
      <c r="WI434" s="0"/>
      <c r="WJ434" s="0"/>
      <c r="WK434" s="0"/>
      <c r="WL434" s="0"/>
      <c r="WM434" s="0"/>
      <c r="WN434" s="0"/>
      <c r="WO434" s="0"/>
      <c r="WP434" s="0"/>
      <c r="WQ434" s="0"/>
      <c r="WR434" s="0"/>
      <c r="WS434" s="0"/>
      <c r="WT434" s="0"/>
      <c r="WU434" s="0"/>
      <c r="WV434" s="0"/>
      <c r="WW434" s="0"/>
      <c r="WX434" s="0"/>
      <c r="WY434" s="0"/>
      <c r="WZ434" s="0"/>
      <c r="XA434" s="0"/>
      <c r="XB434" s="0"/>
      <c r="XC434" s="0"/>
      <c r="XD434" s="0"/>
      <c r="XE434" s="0"/>
      <c r="XF434" s="0"/>
      <c r="XG434" s="0"/>
      <c r="XH434" s="0"/>
      <c r="XI434" s="0"/>
      <c r="XJ434" s="0"/>
      <c r="XK434" s="0"/>
      <c r="XL434" s="0"/>
      <c r="XM434" s="0"/>
      <c r="XN434" s="0"/>
      <c r="XO434" s="0"/>
      <c r="XP434" s="0"/>
      <c r="XQ434" s="0"/>
      <c r="XR434" s="0"/>
      <c r="XS434" s="0"/>
      <c r="XT434" s="0"/>
      <c r="XU434" s="0"/>
      <c r="XV434" s="0"/>
      <c r="XW434" s="0"/>
      <c r="XX434" s="0"/>
      <c r="XY434" s="0"/>
      <c r="XZ434" s="0"/>
      <c r="YA434" s="0"/>
      <c r="YB434" s="0"/>
      <c r="YC434" s="0"/>
      <c r="YD434" s="0"/>
      <c r="YE434" s="0"/>
      <c r="YF434" s="0"/>
      <c r="YG434" s="0"/>
      <c r="YH434" s="0"/>
      <c r="YI434" s="0"/>
      <c r="YJ434" s="0"/>
      <c r="YK434" s="0"/>
      <c r="YL434" s="0"/>
      <c r="YM434" s="0"/>
      <c r="YN434" s="0"/>
      <c r="YO434" s="0"/>
      <c r="YP434" s="0"/>
      <c r="YQ434" s="0"/>
      <c r="YR434" s="0"/>
      <c r="YS434" s="0"/>
      <c r="YT434" s="0"/>
      <c r="YU434" s="0"/>
      <c r="YV434" s="0"/>
      <c r="YW434" s="0"/>
      <c r="YX434" s="0"/>
      <c r="YY434" s="0"/>
      <c r="YZ434" s="0"/>
      <c r="ZA434" s="0"/>
      <c r="ZB434" s="0"/>
      <c r="ZC434" s="0"/>
      <c r="ZD434" s="0"/>
      <c r="ZE434" s="0"/>
      <c r="ZF434" s="0"/>
      <c r="ZG434" s="0"/>
      <c r="ZH434" s="0"/>
      <c r="ZI434" s="0"/>
      <c r="ZJ434" s="0"/>
      <c r="ZK434" s="0"/>
      <c r="ZL434" s="0"/>
      <c r="ZM434" s="0"/>
      <c r="ZN434" s="0"/>
      <c r="ZO434" s="0"/>
      <c r="ZP434" s="0"/>
      <c r="ZQ434" s="0"/>
      <c r="ZR434" s="0"/>
      <c r="ZS434" s="0"/>
      <c r="ZT434" s="0"/>
      <c r="ZU434" s="0"/>
      <c r="ZV434" s="0"/>
      <c r="ZW434" s="0"/>
      <c r="ZX434" s="0"/>
      <c r="ZY434" s="0"/>
      <c r="ZZ434" s="0"/>
      <c r="AAA434" s="0"/>
      <c r="AAB434" s="0"/>
      <c r="AAC434" s="0"/>
      <c r="AAD434" s="0"/>
      <c r="AAE434" s="0"/>
      <c r="AAF434" s="0"/>
      <c r="AAG434" s="0"/>
      <c r="AAH434" s="0"/>
      <c r="AAI434" s="0"/>
      <c r="AAJ434" s="0"/>
      <c r="AAK434" s="0"/>
      <c r="AAL434" s="0"/>
      <c r="AAM434" s="0"/>
      <c r="AAN434" s="0"/>
      <c r="AAO434" s="0"/>
      <c r="AAP434" s="0"/>
      <c r="AAQ434" s="0"/>
      <c r="AAR434" s="0"/>
      <c r="AAS434" s="0"/>
      <c r="AAT434" s="0"/>
      <c r="AAU434" s="0"/>
      <c r="AAV434" s="0"/>
      <c r="AAW434" s="0"/>
      <c r="AAX434" s="0"/>
      <c r="AAY434" s="0"/>
      <c r="AAZ434" s="0"/>
      <c r="ABA434" s="0"/>
      <c r="ABB434" s="0"/>
      <c r="ABC434" s="0"/>
      <c r="ABD434" s="0"/>
      <c r="ABE434" s="0"/>
      <c r="ABF434" s="0"/>
      <c r="ABG434" s="0"/>
      <c r="ABH434" s="0"/>
      <c r="ABI434" s="0"/>
      <c r="ABJ434" s="0"/>
      <c r="ABK434" s="0"/>
      <c r="ABL434" s="0"/>
      <c r="ABM434" s="0"/>
      <c r="ABN434" s="0"/>
      <c r="ABO434" s="0"/>
      <c r="ABP434" s="0"/>
      <c r="ABQ434" s="0"/>
      <c r="ABR434" s="0"/>
      <c r="ABS434" s="0"/>
      <c r="ABT434" s="0"/>
      <c r="ABU434" s="0"/>
      <c r="ABV434" s="0"/>
      <c r="ABW434" s="0"/>
      <c r="ABX434" s="0"/>
      <c r="ABY434" s="0"/>
      <c r="ABZ434" s="0"/>
      <c r="ACA434" s="0"/>
      <c r="ACB434" s="0"/>
      <c r="ACC434" s="0"/>
      <c r="ACD434" s="0"/>
      <c r="ACE434" s="0"/>
      <c r="ACF434" s="0"/>
      <c r="ACG434" s="0"/>
      <c r="ACH434" s="0"/>
      <c r="ACI434" s="0"/>
      <c r="ACJ434" s="0"/>
      <c r="ACK434" s="0"/>
      <c r="ACL434" s="0"/>
      <c r="ACM434" s="0"/>
      <c r="ACN434" s="0"/>
      <c r="ACO434" s="0"/>
      <c r="ACP434" s="0"/>
      <c r="ACQ434" s="0"/>
      <c r="ACR434" s="0"/>
      <c r="ACS434" s="0"/>
      <c r="ACT434" s="0"/>
      <c r="ACU434" s="0"/>
      <c r="ACV434" s="0"/>
      <c r="ACW434" s="0"/>
      <c r="ACX434" s="0"/>
      <c r="ACY434" s="0"/>
      <c r="ACZ434" s="0"/>
      <c r="ADA434" s="0"/>
      <c r="ADB434" s="0"/>
      <c r="ADC434" s="0"/>
      <c r="ADD434" s="0"/>
      <c r="ADE434" s="0"/>
      <c r="ADF434" s="0"/>
      <c r="ADG434" s="0"/>
      <c r="ADH434" s="0"/>
      <c r="ADI434" s="0"/>
      <c r="ADJ434" s="0"/>
      <c r="ADK434" s="0"/>
      <c r="ADL434" s="0"/>
      <c r="ADM434" s="0"/>
      <c r="ADN434" s="0"/>
      <c r="ADO434" s="0"/>
      <c r="ADP434" s="0"/>
      <c r="ADQ434" s="0"/>
      <c r="ADR434" s="0"/>
      <c r="ADS434" s="0"/>
      <c r="ADT434" s="0"/>
      <c r="ADU434" s="0"/>
      <c r="ADV434" s="0"/>
      <c r="ADW434" s="0"/>
      <c r="ADX434" s="0"/>
      <c r="ADY434" s="0"/>
      <c r="ADZ434" s="0"/>
      <c r="AEA434" s="0"/>
      <c r="AEB434" s="0"/>
      <c r="AEC434" s="0"/>
    </row>
    <row r="435" customFormat="false" ht="15" hidden="false" customHeight="true" outlineLevel="0" collapsed="false">
      <c r="A435" s="0"/>
      <c r="B435" s="0"/>
      <c r="C435" s="232"/>
      <c r="D435" s="221"/>
      <c r="E435" s="271"/>
      <c r="F435" s="141" t="n">
        <f aca="false">SUM(F427:F434)</f>
        <v>43</v>
      </c>
      <c r="G435" s="141" t="n">
        <f aca="false">SUM(G427:G434)</f>
        <v>48</v>
      </c>
      <c r="H435" s="141" t="n">
        <f aca="false">SUM(H427:H434)</f>
        <v>181</v>
      </c>
      <c r="I435" s="141" t="n">
        <f aca="false">SUM(I427:I434)</f>
        <v>8</v>
      </c>
      <c r="J435" s="1" t="n">
        <f aca="false">SUM(J427:J434)</f>
        <v>8</v>
      </c>
      <c r="K435" s="6" t="n">
        <f aca="false">SUM(K427:K434)</f>
        <v>288</v>
      </c>
      <c r="L435" s="269"/>
      <c r="M435" s="270"/>
      <c r="N435" s="8"/>
      <c r="O435" s="9"/>
      <c r="P435" s="10"/>
      <c r="Q435" s="289"/>
      <c r="R435" s="182"/>
      <c r="S435" s="264"/>
      <c r="T435" s="265"/>
      <c r="U435" s="264"/>
      <c r="V435" s="264"/>
      <c r="W435" s="264"/>
      <c r="X435" s="264"/>
      <c r="Y435" s="264"/>
      <c r="Z435" s="264"/>
      <c r="AA435" s="264"/>
      <c r="AB435" s="266"/>
      <c r="AC435" s="0"/>
      <c r="AD435" s="0"/>
      <c r="AE435" s="0"/>
      <c r="AF435" s="0"/>
      <c r="AG435" s="0"/>
      <c r="AH435" s="0"/>
      <c r="AI435" s="0"/>
      <c r="AJ435" s="0"/>
      <c r="AK435" s="0"/>
      <c r="AL435" s="0"/>
      <c r="AM435" s="0"/>
      <c r="AN435" s="0"/>
      <c r="AO435" s="0"/>
      <c r="AP435" s="0"/>
      <c r="AQ435" s="0"/>
      <c r="AR435" s="0"/>
      <c r="AS435" s="0"/>
      <c r="AT435" s="0"/>
      <c r="AU435" s="0"/>
      <c r="AV435" s="0"/>
      <c r="AW435" s="0"/>
      <c r="AX435" s="0"/>
      <c r="AY435" s="0"/>
      <c r="AZ435" s="0"/>
      <c r="BA435" s="0"/>
      <c r="BB435" s="0"/>
      <c r="BC435" s="0"/>
      <c r="BD435" s="0"/>
      <c r="BE435" s="0"/>
      <c r="BF435" s="0"/>
      <c r="BG435" s="0"/>
      <c r="BH435" s="0"/>
      <c r="BI435" s="0"/>
      <c r="BJ435" s="0"/>
      <c r="BK435" s="0"/>
      <c r="BL435" s="0"/>
      <c r="BM435" s="0"/>
      <c r="BN435" s="0"/>
      <c r="BO435" s="0"/>
      <c r="BP435" s="0"/>
      <c r="BQ435" s="0"/>
      <c r="BR435" s="0"/>
      <c r="BS435" s="0"/>
      <c r="BT435" s="0"/>
      <c r="BU435" s="0"/>
      <c r="BV435" s="0"/>
      <c r="BW435" s="0"/>
      <c r="BX435" s="0"/>
      <c r="BY435" s="0"/>
      <c r="BZ435" s="0"/>
      <c r="CA435" s="0"/>
      <c r="CB435" s="0"/>
      <c r="CC435" s="0"/>
      <c r="CD435" s="0"/>
      <c r="CE435" s="0"/>
      <c r="CF435" s="0"/>
      <c r="CG435" s="0"/>
      <c r="CH435" s="0"/>
      <c r="CI435" s="0"/>
      <c r="CJ435" s="0"/>
      <c r="CK435" s="0"/>
      <c r="CL435" s="0"/>
      <c r="CM435" s="0"/>
      <c r="CN435" s="0"/>
      <c r="CO435" s="0"/>
      <c r="CP435" s="0"/>
      <c r="CQ435" s="0"/>
      <c r="CR435" s="0"/>
      <c r="CS435" s="0"/>
      <c r="CT435" s="0"/>
      <c r="CU435" s="0"/>
      <c r="CV435" s="0"/>
      <c r="CW435" s="0"/>
      <c r="CX435" s="0"/>
      <c r="CY435" s="0"/>
      <c r="CZ435" s="0"/>
      <c r="DA435" s="0"/>
      <c r="DB435" s="0"/>
      <c r="DC435" s="0"/>
      <c r="DD435" s="0"/>
      <c r="DE435" s="0"/>
      <c r="DF435" s="0"/>
      <c r="DG435" s="0"/>
      <c r="DH435" s="0"/>
      <c r="DI435" s="0"/>
      <c r="DJ435" s="0"/>
      <c r="DK435" s="0"/>
      <c r="DL435" s="0"/>
      <c r="DM435" s="0"/>
      <c r="DN435" s="0"/>
      <c r="DO435" s="0"/>
      <c r="DP435" s="0"/>
      <c r="DQ435" s="0"/>
      <c r="DR435" s="0"/>
      <c r="DS435" s="0"/>
      <c r="DT435" s="0"/>
      <c r="DU435" s="0"/>
      <c r="DV435" s="0"/>
      <c r="DW435" s="0"/>
      <c r="DX435" s="0"/>
      <c r="DY435" s="0"/>
      <c r="DZ435" s="0"/>
      <c r="EA435" s="0"/>
      <c r="EB435" s="0"/>
      <c r="EC435" s="0"/>
      <c r="ED435" s="0"/>
      <c r="EE435" s="0"/>
      <c r="EF435" s="0"/>
      <c r="EG435" s="0"/>
      <c r="EH435" s="0"/>
      <c r="EI435" s="0"/>
      <c r="EJ435" s="0"/>
      <c r="EK435" s="0"/>
      <c r="EL435" s="0"/>
      <c r="EM435" s="0"/>
      <c r="EN435" s="0"/>
      <c r="EO435" s="0"/>
      <c r="EP435" s="0"/>
      <c r="EQ435" s="0"/>
      <c r="ER435" s="0"/>
      <c r="ES435" s="0"/>
      <c r="ET435" s="0"/>
      <c r="EU435" s="0"/>
      <c r="EV435" s="0"/>
      <c r="EW435" s="0"/>
      <c r="EX435" s="0"/>
      <c r="EY435" s="0"/>
      <c r="EZ435" s="0"/>
      <c r="FA435" s="0"/>
      <c r="FB435" s="0"/>
      <c r="FC435" s="0"/>
      <c r="FD435" s="0"/>
      <c r="FE435" s="0"/>
      <c r="FF435" s="0"/>
      <c r="FG435" s="0"/>
      <c r="FH435" s="0"/>
      <c r="FI435" s="0"/>
      <c r="FJ435" s="0"/>
      <c r="FK435" s="0"/>
      <c r="FL435" s="0"/>
      <c r="FM435" s="0"/>
      <c r="FN435" s="0"/>
      <c r="FO435" s="0"/>
      <c r="FP435" s="0"/>
      <c r="FQ435" s="0"/>
      <c r="FR435" s="0"/>
      <c r="FS435" s="0"/>
      <c r="FT435" s="0"/>
      <c r="FU435" s="0"/>
      <c r="FV435" s="0"/>
      <c r="FW435" s="0"/>
      <c r="FX435" s="0"/>
      <c r="FY435" s="0"/>
      <c r="FZ435" s="0"/>
      <c r="GA435" s="0"/>
      <c r="GB435" s="0"/>
      <c r="GC435" s="0"/>
      <c r="GD435" s="0"/>
      <c r="GE435" s="0"/>
      <c r="GF435" s="0"/>
      <c r="GG435" s="0"/>
      <c r="GH435" s="0"/>
      <c r="GI435" s="0"/>
      <c r="GJ435" s="0"/>
      <c r="GK435" s="0"/>
      <c r="GL435" s="0"/>
      <c r="GM435" s="0"/>
      <c r="GN435" s="0"/>
      <c r="GO435" s="0"/>
      <c r="GP435" s="0"/>
      <c r="GQ435" s="0"/>
      <c r="GR435" s="0"/>
      <c r="GS435" s="0"/>
      <c r="GT435" s="0"/>
      <c r="GU435" s="0"/>
      <c r="GV435" s="0"/>
      <c r="GW435" s="0"/>
      <c r="GX435" s="0"/>
      <c r="GY435" s="0"/>
      <c r="GZ435" s="0"/>
      <c r="HA435" s="0"/>
      <c r="HB435" s="0"/>
      <c r="HC435" s="0"/>
      <c r="HD435" s="0"/>
      <c r="HE435" s="0"/>
      <c r="HF435" s="0"/>
      <c r="HG435" s="0"/>
      <c r="HH435" s="0"/>
      <c r="HI435" s="0"/>
      <c r="HJ435" s="0"/>
      <c r="HK435" s="0"/>
      <c r="HL435" s="0"/>
      <c r="HM435" s="0"/>
      <c r="HN435" s="0"/>
      <c r="HO435" s="0"/>
      <c r="HP435" s="0"/>
      <c r="HQ435" s="0"/>
      <c r="HR435" s="0"/>
      <c r="HS435" s="0"/>
      <c r="HT435" s="0"/>
      <c r="HU435" s="0"/>
      <c r="HV435" s="0"/>
      <c r="HW435" s="0"/>
      <c r="HX435" s="0"/>
      <c r="HY435" s="0"/>
      <c r="HZ435" s="0"/>
      <c r="IA435" s="0"/>
      <c r="IB435" s="0"/>
      <c r="IC435" s="0"/>
      <c r="ID435" s="0"/>
      <c r="IE435" s="0"/>
      <c r="IF435" s="0"/>
      <c r="IG435" s="0"/>
      <c r="IH435" s="0"/>
      <c r="II435" s="0"/>
      <c r="IJ435" s="0"/>
      <c r="IK435" s="0"/>
      <c r="IL435" s="0"/>
      <c r="IM435" s="0"/>
      <c r="IN435" s="0"/>
      <c r="IO435" s="0"/>
      <c r="IP435" s="0"/>
      <c r="IQ435" s="0"/>
      <c r="IR435" s="0"/>
      <c r="IS435" s="0"/>
      <c r="IT435" s="0"/>
      <c r="IU435" s="0"/>
      <c r="IV435" s="0"/>
      <c r="IW435" s="0"/>
      <c r="IX435" s="0"/>
      <c r="IY435" s="0"/>
      <c r="IZ435" s="0"/>
      <c r="JA435" s="0"/>
      <c r="JB435" s="0"/>
      <c r="JC435" s="0"/>
      <c r="JD435" s="0"/>
      <c r="JE435" s="0"/>
      <c r="JF435" s="0"/>
      <c r="JG435" s="0"/>
      <c r="JH435" s="0"/>
      <c r="JI435" s="0"/>
      <c r="JJ435" s="0"/>
      <c r="JK435" s="0"/>
      <c r="JL435" s="0"/>
      <c r="JM435" s="0"/>
      <c r="JN435" s="0"/>
      <c r="JO435" s="0"/>
      <c r="JP435" s="0"/>
      <c r="JQ435" s="0"/>
      <c r="JR435" s="0"/>
      <c r="JS435" s="0"/>
      <c r="JT435" s="0"/>
      <c r="JU435" s="0"/>
      <c r="JV435" s="0"/>
      <c r="JW435" s="0"/>
      <c r="JX435" s="0"/>
      <c r="JY435" s="0"/>
      <c r="JZ435" s="0"/>
      <c r="KA435" s="0"/>
      <c r="KB435" s="0"/>
      <c r="KC435" s="0"/>
      <c r="KD435" s="0"/>
      <c r="KE435" s="0"/>
      <c r="KF435" s="0"/>
      <c r="KG435" s="0"/>
      <c r="KH435" s="0"/>
      <c r="KI435" s="0"/>
      <c r="KJ435" s="0"/>
      <c r="KK435" s="0"/>
      <c r="KL435" s="0"/>
      <c r="KM435" s="0"/>
      <c r="KN435" s="0"/>
      <c r="KO435" s="0"/>
      <c r="KP435" s="0"/>
      <c r="KQ435" s="0"/>
      <c r="KR435" s="0"/>
      <c r="KS435" s="0"/>
      <c r="KT435" s="0"/>
      <c r="KU435" s="0"/>
      <c r="KV435" s="0"/>
      <c r="KW435" s="0"/>
      <c r="KX435" s="0"/>
      <c r="KY435" s="0"/>
      <c r="KZ435" s="0"/>
      <c r="LA435" s="0"/>
      <c r="LB435" s="0"/>
      <c r="LC435" s="0"/>
      <c r="LD435" s="0"/>
      <c r="LE435" s="0"/>
      <c r="LF435" s="0"/>
      <c r="LG435" s="0"/>
      <c r="LH435" s="0"/>
      <c r="LI435" s="0"/>
      <c r="LJ435" s="0"/>
      <c r="LK435" s="0"/>
      <c r="LL435" s="0"/>
      <c r="LM435" s="0"/>
      <c r="LN435" s="0"/>
      <c r="LO435" s="0"/>
      <c r="LP435" s="0"/>
      <c r="LQ435" s="0"/>
      <c r="LR435" s="0"/>
      <c r="LS435" s="0"/>
      <c r="LT435" s="0"/>
      <c r="LU435" s="0"/>
      <c r="LV435" s="0"/>
      <c r="LW435" s="0"/>
      <c r="LX435" s="0"/>
      <c r="LY435" s="0"/>
      <c r="LZ435" s="0"/>
      <c r="MA435" s="0"/>
      <c r="MB435" s="0"/>
      <c r="MC435" s="0"/>
      <c r="MD435" s="0"/>
      <c r="ME435" s="0"/>
      <c r="MF435" s="0"/>
      <c r="MG435" s="0"/>
      <c r="MH435" s="0"/>
      <c r="MI435" s="0"/>
      <c r="MJ435" s="0"/>
      <c r="MK435" s="0"/>
      <c r="ML435" s="0"/>
      <c r="MM435" s="0"/>
      <c r="MN435" s="0"/>
      <c r="MO435" s="0"/>
      <c r="MP435" s="0"/>
      <c r="MQ435" s="0"/>
      <c r="MR435" s="0"/>
      <c r="MS435" s="0"/>
      <c r="MT435" s="0"/>
      <c r="MU435" s="0"/>
      <c r="MV435" s="0"/>
      <c r="MW435" s="0"/>
      <c r="MX435" s="0"/>
      <c r="MY435" s="0"/>
      <c r="MZ435" s="0"/>
      <c r="NA435" s="0"/>
      <c r="NB435" s="0"/>
      <c r="NC435" s="0"/>
      <c r="ND435" s="0"/>
      <c r="NE435" s="0"/>
      <c r="NF435" s="0"/>
      <c r="NG435" s="0"/>
      <c r="NH435" s="0"/>
      <c r="NI435" s="0"/>
      <c r="NJ435" s="0"/>
      <c r="NK435" s="0"/>
      <c r="NL435" s="0"/>
      <c r="NM435" s="0"/>
      <c r="NN435" s="0"/>
      <c r="NO435" s="0"/>
      <c r="NP435" s="0"/>
      <c r="NQ435" s="0"/>
      <c r="NR435" s="0"/>
      <c r="NS435" s="0"/>
      <c r="NT435" s="0"/>
      <c r="NU435" s="0"/>
      <c r="NV435" s="0"/>
      <c r="NW435" s="0"/>
      <c r="NX435" s="0"/>
      <c r="NY435" s="0"/>
      <c r="NZ435" s="0"/>
      <c r="OA435" s="0"/>
      <c r="OB435" s="0"/>
      <c r="OC435" s="0"/>
      <c r="OD435" s="0"/>
      <c r="OE435" s="0"/>
      <c r="OF435" s="0"/>
      <c r="OG435" s="0"/>
      <c r="OH435" s="0"/>
      <c r="OI435" s="0"/>
      <c r="OJ435" s="0"/>
      <c r="OK435" s="0"/>
      <c r="OL435" s="0"/>
      <c r="OM435" s="0"/>
      <c r="ON435" s="0"/>
      <c r="OO435" s="0"/>
      <c r="OP435" s="0"/>
      <c r="OQ435" s="0"/>
      <c r="OR435" s="0"/>
      <c r="OS435" s="0"/>
      <c r="OT435" s="0"/>
      <c r="OU435" s="0"/>
      <c r="OV435" s="0"/>
      <c r="OW435" s="0"/>
      <c r="OX435" s="0"/>
      <c r="OY435" s="0"/>
      <c r="OZ435" s="0"/>
      <c r="PA435" s="0"/>
      <c r="PB435" s="0"/>
      <c r="PC435" s="0"/>
      <c r="PD435" s="0"/>
      <c r="PE435" s="0"/>
      <c r="PF435" s="0"/>
      <c r="PG435" s="0"/>
      <c r="PH435" s="0"/>
      <c r="PI435" s="0"/>
      <c r="PJ435" s="0"/>
      <c r="PK435" s="0"/>
      <c r="PL435" s="0"/>
      <c r="PM435" s="0"/>
      <c r="PN435" s="0"/>
      <c r="PO435" s="0"/>
      <c r="PP435" s="0"/>
      <c r="PQ435" s="0"/>
      <c r="PR435" s="0"/>
      <c r="PS435" s="0"/>
      <c r="PT435" s="0"/>
      <c r="PU435" s="0"/>
      <c r="PV435" s="0"/>
      <c r="PW435" s="0"/>
      <c r="PX435" s="0"/>
      <c r="PY435" s="0"/>
      <c r="PZ435" s="0"/>
      <c r="QA435" s="0"/>
      <c r="QB435" s="0"/>
      <c r="QC435" s="0"/>
      <c r="QD435" s="0"/>
      <c r="QE435" s="0"/>
      <c r="QF435" s="0"/>
      <c r="QG435" s="0"/>
      <c r="QH435" s="0"/>
      <c r="QI435" s="0"/>
      <c r="QJ435" s="0"/>
      <c r="QK435" s="0"/>
      <c r="QL435" s="0"/>
      <c r="QM435" s="0"/>
      <c r="QN435" s="0"/>
      <c r="QO435" s="0"/>
      <c r="QP435" s="0"/>
      <c r="QQ435" s="0"/>
      <c r="QR435" s="0"/>
      <c r="QS435" s="0"/>
      <c r="QT435" s="0"/>
      <c r="QU435" s="0"/>
      <c r="QV435" s="0"/>
      <c r="QW435" s="0"/>
      <c r="QX435" s="0"/>
      <c r="QY435" s="0"/>
      <c r="QZ435" s="0"/>
      <c r="RA435" s="0"/>
      <c r="RB435" s="0"/>
      <c r="RC435" s="0"/>
      <c r="RD435" s="0"/>
      <c r="RE435" s="0"/>
      <c r="RF435" s="0"/>
      <c r="RG435" s="0"/>
      <c r="RH435" s="0"/>
      <c r="RI435" s="0"/>
      <c r="RJ435" s="0"/>
      <c r="RK435" s="0"/>
      <c r="RL435" s="0"/>
      <c r="RM435" s="0"/>
      <c r="RN435" s="0"/>
      <c r="RO435" s="0"/>
      <c r="RP435" s="0"/>
      <c r="RQ435" s="0"/>
      <c r="RR435" s="0"/>
      <c r="RS435" s="0"/>
      <c r="RT435" s="0"/>
      <c r="RU435" s="0"/>
      <c r="RV435" s="0"/>
      <c r="RW435" s="0"/>
      <c r="RX435" s="0"/>
      <c r="RY435" s="0"/>
      <c r="RZ435" s="0"/>
      <c r="SA435" s="0"/>
      <c r="SB435" s="0"/>
      <c r="SC435" s="0"/>
      <c r="SD435" s="0"/>
      <c r="SE435" s="0"/>
      <c r="SF435" s="0"/>
      <c r="SG435" s="0"/>
      <c r="SH435" s="0"/>
      <c r="SI435" s="0"/>
      <c r="SJ435" s="0"/>
      <c r="SK435" s="0"/>
      <c r="SL435" s="0"/>
      <c r="SM435" s="0"/>
      <c r="SN435" s="0"/>
      <c r="SO435" s="0"/>
      <c r="SP435" s="0"/>
      <c r="SQ435" s="0"/>
      <c r="SR435" s="0"/>
      <c r="SS435" s="0"/>
      <c r="ST435" s="0"/>
      <c r="SU435" s="0"/>
      <c r="SV435" s="0"/>
      <c r="SW435" s="0"/>
      <c r="SX435" s="0"/>
      <c r="SY435" s="0"/>
      <c r="SZ435" s="0"/>
      <c r="TA435" s="0"/>
      <c r="TB435" s="0"/>
      <c r="TC435" s="0"/>
      <c r="TD435" s="0"/>
      <c r="TE435" s="0"/>
      <c r="TF435" s="0"/>
      <c r="TG435" s="0"/>
      <c r="TH435" s="0"/>
      <c r="TI435" s="0"/>
      <c r="TJ435" s="0"/>
      <c r="TK435" s="0"/>
      <c r="TL435" s="0"/>
      <c r="TM435" s="0"/>
      <c r="TN435" s="0"/>
      <c r="TO435" s="0"/>
      <c r="TP435" s="0"/>
      <c r="TQ435" s="0"/>
      <c r="TR435" s="0"/>
      <c r="TS435" s="0"/>
      <c r="TT435" s="0"/>
      <c r="TU435" s="0"/>
      <c r="TV435" s="0"/>
      <c r="TW435" s="0"/>
      <c r="TX435" s="0"/>
      <c r="TY435" s="0"/>
      <c r="TZ435" s="0"/>
      <c r="UA435" s="0"/>
      <c r="UB435" s="0"/>
      <c r="UC435" s="0"/>
      <c r="UD435" s="0"/>
      <c r="UE435" s="0"/>
      <c r="UF435" s="0"/>
      <c r="UG435" s="0"/>
      <c r="UH435" s="0"/>
      <c r="UI435" s="0"/>
      <c r="UJ435" s="0"/>
      <c r="UK435" s="0"/>
      <c r="UL435" s="0"/>
      <c r="UM435" s="0"/>
      <c r="UN435" s="0"/>
      <c r="UO435" s="0"/>
      <c r="UP435" s="0"/>
      <c r="UQ435" s="0"/>
      <c r="UR435" s="0"/>
      <c r="US435" s="0"/>
      <c r="UT435" s="0"/>
      <c r="UU435" s="0"/>
      <c r="UV435" s="0"/>
      <c r="UW435" s="0"/>
      <c r="UX435" s="0"/>
      <c r="UY435" s="0"/>
      <c r="UZ435" s="0"/>
      <c r="VA435" s="0"/>
      <c r="VB435" s="0"/>
      <c r="VC435" s="0"/>
      <c r="VD435" s="0"/>
      <c r="VE435" s="0"/>
      <c r="VF435" s="0"/>
      <c r="VG435" s="0"/>
      <c r="VH435" s="0"/>
      <c r="VI435" s="0"/>
      <c r="VJ435" s="0"/>
      <c r="VK435" s="0"/>
      <c r="VL435" s="0"/>
      <c r="VM435" s="0"/>
      <c r="VN435" s="0"/>
      <c r="VO435" s="0"/>
      <c r="VP435" s="0"/>
      <c r="VQ435" s="0"/>
      <c r="VR435" s="0"/>
      <c r="VS435" s="0"/>
      <c r="VT435" s="0"/>
      <c r="VU435" s="0"/>
      <c r="VV435" s="0"/>
      <c r="VW435" s="0"/>
      <c r="VX435" s="0"/>
      <c r="VY435" s="0"/>
      <c r="VZ435" s="0"/>
      <c r="WA435" s="0"/>
      <c r="WB435" s="0"/>
      <c r="WC435" s="0"/>
      <c r="WD435" s="0"/>
      <c r="WE435" s="0"/>
      <c r="WF435" s="0"/>
      <c r="WG435" s="0"/>
      <c r="WH435" s="0"/>
      <c r="WI435" s="0"/>
      <c r="WJ435" s="0"/>
      <c r="WK435" s="0"/>
      <c r="WL435" s="0"/>
      <c r="WM435" s="0"/>
      <c r="WN435" s="0"/>
      <c r="WO435" s="0"/>
      <c r="WP435" s="0"/>
      <c r="WQ435" s="0"/>
      <c r="WR435" s="0"/>
      <c r="WS435" s="0"/>
      <c r="WT435" s="0"/>
      <c r="WU435" s="0"/>
      <c r="WV435" s="0"/>
      <c r="WW435" s="0"/>
      <c r="WX435" s="0"/>
      <c r="WY435" s="0"/>
      <c r="WZ435" s="0"/>
      <c r="XA435" s="0"/>
      <c r="XB435" s="0"/>
      <c r="XC435" s="0"/>
      <c r="XD435" s="0"/>
      <c r="XE435" s="0"/>
      <c r="XF435" s="0"/>
      <c r="XG435" s="0"/>
      <c r="XH435" s="0"/>
      <c r="XI435" s="0"/>
      <c r="XJ435" s="0"/>
      <c r="XK435" s="0"/>
      <c r="XL435" s="0"/>
      <c r="XM435" s="0"/>
      <c r="XN435" s="0"/>
      <c r="XO435" s="0"/>
      <c r="XP435" s="0"/>
      <c r="XQ435" s="0"/>
      <c r="XR435" s="0"/>
      <c r="XS435" s="0"/>
      <c r="XT435" s="0"/>
      <c r="XU435" s="0"/>
      <c r="XV435" s="0"/>
      <c r="XW435" s="0"/>
      <c r="XX435" s="0"/>
      <c r="XY435" s="0"/>
      <c r="XZ435" s="0"/>
      <c r="YA435" s="0"/>
      <c r="YB435" s="0"/>
      <c r="YC435" s="0"/>
      <c r="YD435" s="0"/>
      <c r="YE435" s="0"/>
      <c r="YF435" s="0"/>
      <c r="YG435" s="0"/>
      <c r="YH435" s="0"/>
      <c r="YI435" s="0"/>
      <c r="YJ435" s="0"/>
      <c r="YK435" s="0"/>
      <c r="YL435" s="0"/>
      <c r="YM435" s="0"/>
      <c r="YN435" s="0"/>
      <c r="YO435" s="0"/>
      <c r="YP435" s="0"/>
      <c r="YQ435" s="0"/>
      <c r="YR435" s="0"/>
      <c r="YS435" s="0"/>
      <c r="YT435" s="0"/>
      <c r="YU435" s="0"/>
      <c r="YV435" s="0"/>
      <c r="YW435" s="0"/>
      <c r="YX435" s="0"/>
      <c r="YY435" s="0"/>
      <c r="YZ435" s="0"/>
      <c r="ZA435" s="0"/>
      <c r="ZB435" s="0"/>
      <c r="ZC435" s="0"/>
      <c r="ZD435" s="0"/>
      <c r="ZE435" s="0"/>
      <c r="ZF435" s="0"/>
      <c r="ZG435" s="0"/>
      <c r="ZH435" s="0"/>
      <c r="ZI435" s="0"/>
      <c r="ZJ435" s="0"/>
      <c r="ZK435" s="0"/>
      <c r="ZL435" s="0"/>
      <c r="ZM435" s="0"/>
      <c r="ZN435" s="0"/>
      <c r="ZO435" s="0"/>
      <c r="ZP435" s="0"/>
      <c r="ZQ435" s="0"/>
      <c r="ZR435" s="0"/>
      <c r="ZS435" s="0"/>
      <c r="ZT435" s="0"/>
      <c r="ZU435" s="0"/>
      <c r="ZV435" s="0"/>
      <c r="ZW435" s="0"/>
      <c r="ZX435" s="0"/>
      <c r="ZY435" s="0"/>
      <c r="ZZ435" s="0"/>
      <c r="AAA435" s="0"/>
      <c r="AAB435" s="0"/>
      <c r="AAC435" s="0"/>
      <c r="AAD435" s="0"/>
      <c r="AAE435" s="0"/>
      <c r="AAF435" s="0"/>
      <c r="AAG435" s="0"/>
      <c r="AAH435" s="0"/>
      <c r="AAI435" s="0"/>
      <c r="AAJ435" s="0"/>
      <c r="AAK435" s="0"/>
      <c r="AAL435" s="0"/>
      <c r="AAM435" s="0"/>
      <c r="AAN435" s="0"/>
      <c r="AAO435" s="0"/>
      <c r="AAP435" s="0"/>
      <c r="AAQ435" s="0"/>
      <c r="AAR435" s="0"/>
      <c r="AAS435" s="0"/>
      <c r="AAT435" s="0"/>
      <c r="AAU435" s="0"/>
      <c r="AAV435" s="0"/>
      <c r="AAW435" s="0"/>
      <c r="AAX435" s="0"/>
      <c r="AAY435" s="0"/>
      <c r="AAZ435" s="0"/>
      <c r="ABA435" s="0"/>
      <c r="ABB435" s="0"/>
      <c r="ABC435" s="0"/>
      <c r="ABD435" s="0"/>
      <c r="ABE435" s="0"/>
      <c r="ABF435" s="0"/>
      <c r="ABG435" s="0"/>
      <c r="ABH435" s="0"/>
      <c r="ABI435" s="0"/>
      <c r="ABJ435" s="0"/>
      <c r="ABK435" s="0"/>
      <c r="ABL435" s="0"/>
      <c r="ABM435" s="0"/>
      <c r="ABN435" s="0"/>
      <c r="ABO435" s="0"/>
      <c r="ABP435" s="0"/>
      <c r="ABQ435" s="0"/>
      <c r="ABR435" s="0"/>
      <c r="ABS435" s="0"/>
      <c r="ABT435" s="0"/>
      <c r="ABU435" s="0"/>
      <c r="ABV435" s="0"/>
      <c r="ABW435" s="0"/>
      <c r="ABX435" s="0"/>
      <c r="ABY435" s="0"/>
      <c r="ABZ435" s="0"/>
      <c r="ACA435" s="0"/>
      <c r="ACB435" s="0"/>
      <c r="ACC435" s="0"/>
      <c r="ACD435" s="0"/>
      <c r="ACE435" s="0"/>
      <c r="ACF435" s="0"/>
      <c r="ACG435" s="0"/>
      <c r="ACH435" s="0"/>
      <c r="ACI435" s="0"/>
      <c r="ACJ435" s="0"/>
      <c r="ACK435" s="0"/>
      <c r="ACL435" s="0"/>
      <c r="ACM435" s="0"/>
      <c r="ACN435" s="0"/>
      <c r="ACO435" s="0"/>
      <c r="ACP435" s="0"/>
      <c r="ACQ435" s="0"/>
      <c r="ACR435" s="0"/>
      <c r="ACS435" s="0"/>
      <c r="ACT435" s="0"/>
      <c r="ACU435" s="0"/>
      <c r="ACV435" s="0"/>
      <c r="ACW435" s="0"/>
      <c r="ACX435" s="0"/>
      <c r="ACY435" s="0"/>
      <c r="ACZ435" s="0"/>
      <c r="ADA435" s="0"/>
      <c r="ADB435" s="0"/>
      <c r="ADC435" s="0"/>
      <c r="ADD435" s="0"/>
      <c r="ADE435" s="0"/>
      <c r="ADF435" s="0"/>
      <c r="ADG435" s="0"/>
      <c r="ADH435" s="0"/>
      <c r="ADI435" s="0"/>
      <c r="ADJ435" s="0"/>
      <c r="ADK435" s="0"/>
      <c r="ADL435" s="0"/>
      <c r="ADM435" s="0"/>
      <c r="ADN435" s="0"/>
      <c r="ADO435" s="0"/>
      <c r="ADP435" s="0"/>
      <c r="ADQ435" s="0"/>
      <c r="ADR435" s="0"/>
      <c r="ADS435" s="0"/>
      <c r="ADT435" s="0"/>
      <c r="ADU435" s="0"/>
      <c r="ADV435" s="0"/>
      <c r="ADW435" s="0"/>
      <c r="ADX435" s="0"/>
      <c r="ADY435" s="0"/>
      <c r="ADZ435" s="0"/>
      <c r="AEA435" s="0"/>
      <c r="AEB435" s="0"/>
      <c r="AEC435" s="0"/>
    </row>
    <row r="436" customFormat="false" ht="15" hidden="false" customHeight="true" outlineLevel="0" collapsed="false">
      <c r="A436" s="0"/>
      <c r="B436" s="0"/>
      <c r="C436" s="232"/>
      <c r="D436" s="221"/>
      <c r="E436" s="279"/>
      <c r="F436" s="279"/>
      <c r="G436" s="279"/>
      <c r="H436" s="279"/>
      <c r="I436" s="279"/>
      <c r="J436" s="280"/>
      <c r="K436" s="281"/>
      <c r="L436" s="280"/>
      <c r="M436" s="279"/>
      <c r="N436" s="279"/>
      <c r="O436" s="279"/>
      <c r="P436" s="279"/>
      <c r="Q436" s="279"/>
      <c r="R436" s="182"/>
      <c r="S436" s="264"/>
      <c r="T436" s="265"/>
      <c r="U436" s="264"/>
      <c r="V436" s="264"/>
      <c r="W436" s="264"/>
      <c r="X436" s="264"/>
      <c r="Y436" s="264"/>
      <c r="Z436" s="264"/>
      <c r="AA436" s="264"/>
      <c r="AB436" s="266"/>
      <c r="AC436" s="0"/>
      <c r="AD436" s="0"/>
      <c r="AE436" s="0"/>
      <c r="AF436" s="0"/>
      <c r="AG436" s="0"/>
      <c r="AH436" s="0"/>
      <c r="AI436" s="0"/>
      <c r="AJ436" s="0"/>
      <c r="AK436" s="0"/>
      <c r="AL436" s="0"/>
      <c r="AM436" s="0"/>
      <c r="AN436" s="0"/>
      <c r="AO436" s="0"/>
      <c r="AP436" s="0"/>
      <c r="AQ436" s="0"/>
      <c r="AR436" s="0"/>
      <c r="AS436" s="0"/>
      <c r="AT436" s="0"/>
      <c r="AU436" s="0"/>
      <c r="AV436" s="0"/>
      <c r="AW436" s="0"/>
      <c r="AX436" s="0"/>
      <c r="AY436" s="0"/>
      <c r="AZ436" s="0"/>
      <c r="BA436" s="0"/>
      <c r="BB436" s="0"/>
      <c r="BC436" s="0"/>
      <c r="BD436" s="0"/>
      <c r="BE436" s="0"/>
      <c r="BF436" s="0"/>
      <c r="BG436" s="0"/>
      <c r="BH436" s="0"/>
      <c r="BI436" s="0"/>
      <c r="BJ436" s="0"/>
      <c r="BK436" s="0"/>
      <c r="BL436" s="0"/>
      <c r="BM436" s="0"/>
      <c r="BN436" s="0"/>
      <c r="BO436" s="0"/>
      <c r="BP436" s="0"/>
      <c r="BQ436" s="0"/>
      <c r="BR436" s="0"/>
      <c r="BS436" s="0"/>
      <c r="BT436" s="0"/>
      <c r="BU436" s="0"/>
      <c r="BV436" s="0"/>
      <c r="BW436" s="0"/>
      <c r="BX436" s="0"/>
      <c r="BY436" s="0"/>
      <c r="BZ436" s="0"/>
      <c r="CA436" s="0"/>
      <c r="CB436" s="0"/>
      <c r="CC436" s="0"/>
      <c r="CD436" s="0"/>
      <c r="CE436" s="0"/>
      <c r="CF436" s="0"/>
      <c r="CG436" s="0"/>
      <c r="CH436" s="0"/>
      <c r="CI436" s="0"/>
      <c r="CJ436" s="0"/>
      <c r="CK436" s="0"/>
      <c r="CL436" s="0"/>
      <c r="CM436" s="0"/>
      <c r="CN436" s="0"/>
      <c r="CO436" s="0"/>
      <c r="CP436" s="0"/>
      <c r="CQ436" s="0"/>
      <c r="CR436" s="0"/>
      <c r="CS436" s="0"/>
      <c r="CT436" s="0"/>
      <c r="CU436" s="0"/>
      <c r="CV436" s="0"/>
      <c r="CW436" s="0"/>
      <c r="CX436" s="0"/>
      <c r="CY436" s="0"/>
      <c r="CZ436" s="0"/>
      <c r="DA436" s="0"/>
      <c r="DB436" s="0"/>
      <c r="DC436" s="0"/>
      <c r="DD436" s="0"/>
      <c r="DE436" s="0"/>
      <c r="DF436" s="0"/>
      <c r="DG436" s="0"/>
      <c r="DH436" s="0"/>
      <c r="DI436" s="0"/>
      <c r="DJ436" s="0"/>
      <c r="DK436" s="0"/>
      <c r="DL436" s="0"/>
      <c r="DM436" s="0"/>
      <c r="DN436" s="0"/>
      <c r="DO436" s="0"/>
      <c r="DP436" s="0"/>
      <c r="DQ436" s="0"/>
      <c r="DR436" s="0"/>
      <c r="DS436" s="0"/>
      <c r="DT436" s="0"/>
      <c r="DU436" s="0"/>
      <c r="DV436" s="0"/>
      <c r="DW436" s="0"/>
      <c r="DX436" s="0"/>
      <c r="DY436" s="0"/>
      <c r="DZ436" s="0"/>
      <c r="EA436" s="0"/>
      <c r="EB436" s="0"/>
      <c r="EC436" s="0"/>
      <c r="ED436" s="0"/>
      <c r="EE436" s="0"/>
      <c r="EF436" s="0"/>
      <c r="EG436" s="0"/>
      <c r="EH436" s="0"/>
      <c r="EI436" s="0"/>
      <c r="EJ436" s="0"/>
      <c r="EK436" s="0"/>
      <c r="EL436" s="0"/>
      <c r="EM436" s="0"/>
      <c r="EN436" s="0"/>
      <c r="EO436" s="0"/>
      <c r="EP436" s="0"/>
      <c r="EQ436" s="0"/>
      <c r="ER436" s="0"/>
      <c r="ES436" s="0"/>
      <c r="ET436" s="0"/>
      <c r="EU436" s="0"/>
      <c r="EV436" s="0"/>
      <c r="EW436" s="0"/>
      <c r="EX436" s="0"/>
      <c r="EY436" s="0"/>
      <c r="EZ436" s="0"/>
      <c r="FA436" s="0"/>
      <c r="FB436" s="0"/>
      <c r="FC436" s="0"/>
      <c r="FD436" s="0"/>
      <c r="FE436" s="0"/>
      <c r="FF436" s="0"/>
      <c r="FG436" s="0"/>
      <c r="FH436" s="0"/>
      <c r="FI436" s="0"/>
      <c r="FJ436" s="0"/>
      <c r="FK436" s="0"/>
      <c r="FL436" s="0"/>
      <c r="FM436" s="0"/>
      <c r="FN436" s="0"/>
      <c r="FO436" s="0"/>
      <c r="FP436" s="0"/>
      <c r="FQ436" s="0"/>
      <c r="FR436" s="0"/>
      <c r="FS436" s="0"/>
      <c r="FT436" s="0"/>
      <c r="FU436" s="0"/>
      <c r="FV436" s="0"/>
      <c r="FW436" s="0"/>
      <c r="FX436" s="0"/>
      <c r="FY436" s="0"/>
      <c r="FZ436" s="0"/>
      <c r="GA436" s="0"/>
      <c r="GB436" s="0"/>
      <c r="GC436" s="0"/>
      <c r="GD436" s="0"/>
      <c r="GE436" s="0"/>
      <c r="GF436" s="0"/>
      <c r="GG436" s="0"/>
      <c r="GH436" s="0"/>
      <c r="GI436" s="0"/>
      <c r="GJ436" s="0"/>
      <c r="GK436" s="0"/>
      <c r="GL436" s="0"/>
      <c r="GM436" s="0"/>
      <c r="GN436" s="0"/>
      <c r="GO436" s="0"/>
      <c r="GP436" s="0"/>
      <c r="GQ436" s="0"/>
      <c r="GR436" s="0"/>
      <c r="GS436" s="0"/>
      <c r="GT436" s="0"/>
      <c r="GU436" s="0"/>
      <c r="GV436" s="0"/>
      <c r="GW436" s="0"/>
      <c r="GX436" s="0"/>
      <c r="GY436" s="0"/>
      <c r="GZ436" s="0"/>
      <c r="HA436" s="0"/>
      <c r="HB436" s="0"/>
      <c r="HC436" s="0"/>
      <c r="HD436" s="0"/>
      <c r="HE436" s="0"/>
      <c r="HF436" s="0"/>
      <c r="HG436" s="0"/>
      <c r="HH436" s="0"/>
      <c r="HI436" s="0"/>
      <c r="HJ436" s="0"/>
      <c r="HK436" s="0"/>
      <c r="HL436" s="0"/>
      <c r="HM436" s="0"/>
      <c r="HN436" s="0"/>
      <c r="HO436" s="0"/>
      <c r="HP436" s="0"/>
      <c r="HQ436" s="0"/>
      <c r="HR436" s="0"/>
      <c r="HS436" s="0"/>
      <c r="HT436" s="0"/>
      <c r="HU436" s="0"/>
      <c r="HV436" s="0"/>
      <c r="HW436" s="0"/>
      <c r="HX436" s="0"/>
      <c r="HY436" s="0"/>
      <c r="HZ436" s="0"/>
      <c r="IA436" s="0"/>
      <c r="IB436" s="0"/>
      <c r="IC436" s="0"/>
      <c r="ID436" s="0"/>
      <c r="IE436" s="0"/>
      <c r="IF436" s="0"/>
      <c r="IG436" s="0"/>
      <c r="IH436" s="0"/>
      <c r="II436" s="0"/>
      <c r="IJ436" s="0"/>
      <c r="IK436" s="0"/>
      <c r="IL436" s="0"/>
      <c r="IM436" s="0"/>
      <c r="IN436" s="0"/>
      <c r="IO436" s="0"/>
      <c r="IP436" s="0"/>
      <c r="IQ436" s="0"/>
      <c r="IR436" s="0"/>
      <c r="IS436" s="0"/>
      <c r="IT436" s="0"/>
      <c r="IU436" s="0"/>
      <c r="IV436" s="0"/>
      <c r="IW436" s="0"/>
      <c r="IX436" s="0"/>
      <c r="IY436" s="0"/>
      <c r="IZ436" s="0"/>
      <c r="JA436" s="0"/>
      <c r="JB436" s="0"/>
      <c r="JC436" s="0"/>
      <c r="JD436" s="0"/>
      <c r="JE436" s="0"/>
      <c r="JF436" s="0"/>
      <c r="JG436" s="0"/>
      <c r="JH436" s="0"/>
      <c r="JI436" s="0"/>
      <c r="JJ436" s="0"/>
      <c r="JK436" s="0"/>
      <c r="JL436" s="0"/>
      <c r="JM436" s="0"/>
      <c r="JN436" s="0"/>
      <c r="JO436" s="0"/>
      <c r="JP436" s="0"/>
      <c r="JQ436" s="0"/>
      <c r="JR436" s="0"/>
      <c r="JS436" s="0"/>
      <c r="JT436" s="0"/>
      <c r="JU436" s="0"/>
      <c r="JV436" s="0"/>
      <c r="JW436" s="0"/>
      <c r="JX436" s="0"/>
      <c r="JY436" s="0"/>
      <c r="JZ436" s="0"/>
      <c r="KA436" s="0"/>
      <c r="KB436" s="0"/>
      <c r="KC436" s="0"/>
      <c r="KD436" s="0"/>
      <c r="KE436" s="0"/>
      <c r="KF436" s="0"/>
      <c r="KG436" s="0"/>
      <c r="KH436" s="0"/>
      <c r="KI436" s="0"/>
      <c r="KJ436" s="0"/>
      <c r="KK436" s="0"/>
      <c r="KL436" s="0"/>
      <c r="KM436" s="0"/>
      <c r="KN436" s="0"/>
      <c r="KO436" s="0"/>
      <c r="KP436" s="0"/>
      <c r="KQ436" s="0"/>
      <c r="KR436" s="0"/>
      <c r="KS436" s="0"/>
      <c r="KT436" s="0"/>
      <c r="KU436" s="0"/>
      <c r="KV436" s="0"/>
      <c r="KW436" s="0"/>
      <c r="KX436" s="0"/>
      <c r="KY436" s="0"/>
      <c r="KZ436" s="0"/>
      <c r="LA436" s="0"/>
      <c r="LB436" s="0"/>
      <c r="LC436" s="0"/>
      <c r="LD436" s="0"/>
      <c r="LE436" s="0"/>
      <c r="LF436" s="0"/>
      <c r="LG436" s="0"/>
      <c r="LH436" s="0"/>
      <c r="LI436" s="0"/>
      <c r="LJ436" s="0"/>
      <c r="LK436" s="0"/>
      <c r="LL436" s="0"/>
      <c r="LM436" s="0"/>
      <c r="LN436" s="0"/>
      <c r="LO436" s="0"/>
      <c r="LP436" s="0"/>
      <c r="LQ436" s="0"/>
      <c r="LR436" s="0"/>
      <c r="LS436" s="0"/>
      <c r="LT436" s="0"/>
      <c r="LU436" s="0"/>
      <c r="LV436" s="0"/>
      <c r="LW436" s="0"/>
      <c r="LX436" s="0"/>
      <c r="LY436" s="0"/>
      <c r="LZ436" s="0"/>
      <c r="MA436" s="0"/>
      <c r="MB436" s="0"/>
      <c r="MC436" s="0"/>
      <c r="MD436" s="0"/>
      <c r="ME436" s="0"/>
      <c r="MF436" s="0"/>
      <c r="MG436" s="0"/>
      <c r="MH436" s="0"/>
      <c r="MI436" s="0"/>
      <c r="MJ436" s="0"/>
      <c r="MK436" s="0"/>
      <c r="ML436" s="0"/>
      <c r="MM436" s="0"/>
      <c r="MN436" s="0"/>
      <c r="MO436" s="0"/>
      <c r="MP436" s="0"/>
      <c r="MQ436" s="0"/>
      <c r="MR436" s="0"/>
      <c r="MS436" s="0"/>
      <c r="MT436" s="0"/>
      <c r="MU436" s="0"/>
      <c r="MV436" s="0"/>
      <c r="MW436" s="0"/>
      <c r="MX436" s="0"/>
      <c r="MY436" s="0"/>
      <c r="MZ436" s="0"/>
      <c r="NA436" s="0"/>
      <c r="NB436" s="0"/>
      <c r="NC436" s="0"/>
      <c r="ND436" s="0"/>
      <c r="NE436" s="0"/>
      <c r="NF436" s="0"/>
      <c r="NG436" s="0"/>
      <c r="NH436" s="0"/>
      <c r="NI436" s="0"/>
      <c r="NJ436" s="0"/>
      <c r="NK436" s="0"/>
      <c r="NL436" s="0"/>
      <c r="NM436" s="0"/>
      <c r="NN436" s="0"/>
      <c r="NO436" s="0"/>
      <c r="NP436" s="0"/>
      <c r="NQ436" s="0"/>
      <c r="NR436" s="0"/>
      <c r="NS436" s="0"/>
      <c r="NT436" s="0"/>
      <c r="NU436" s="0"/>
      <c r="NV436" s="0"/>
      <c r="NW436" s="0"/>
      <c r="NX436" s="0"/>
      <c r="NY436" s="0"/>
      <c r="NZ436" s="0"/>
      <c r="OA436" s="0"/>
      <c r="OB436" s="0"/>
      <c r="OC436" s="0"/>
      <c r="OD436" s="0"/>
      <c r="OE436" s="0"/>
      <c r="OF436" s="0"/>
      <c r="OG436" s="0"/>
      <c r="OH436" s="0"/>
      <c r="OI436" s="0"/>
      <c r="OJ436" s="0"/>
      <c r="OK436" s="0"/>
      <c r="OL436" s="0"/>
      <c r="OM436" s="0"/>
      <c r="ON436" s="0"/>
      <c r="OO436" s="0"/>
      <c r="OP436" s="0"/>
      <c r="OQ436" s="0"/>
      <c r="OR436" s="0"/>
      <c r="OS436" s="0"/>
      <c r="OT436" s="0"/>
      <c r="OU436" s="0"/>
      <c r="OV436" s="0"/>
      <c r="OW436" s="0"/>
      <c r="OX436" s="0"/>
      <c r="OY436" s="0"/>
      <c r="OZ436" s="0"/>
      <c r="PA436" s="0"/>
      <c r="PB436" s="0"/>
      <c r="PC436" s="0"/>
      <c r="PD436" s="0"/>
      <c r="PE436" s="0"/>
      <c r="PF436" s="0"/>
      <c r="PG436" s="0"/>
      <c r="PH436" s="0"/>
      <c r="PI436" s="0"/>
      <c r="PJ436" s="0"/>
      <c r="PK436" s="0"/>
      <c r="PL436" s="0"/>
      <c r="PM436" s="0"/>
      <c r="PN436" s="0"/>
      <c r="PO436" s="0"/>
      <c r="PP436" s="0"/>
      <c r="PQ436" s="0"/>
      <c r="PR436" s="0"/>
      <c r="PS436" s="0"/>
      <c r="PT436" s="0"/>
      <c r="PU436" s="0"/>
      <c r="PV436" s="0"/>
      <c r="PW436" s="0"/>
      <c r="PX436" s="0"/>
      <c r="PY436" s="0"/>
      <c r="PZ436" s="0"/>
      <c r="QA436" s="0"/>
      <c r="QB436" s="0"/>
      <c r="QC436" s="0"/>
      <c r="QD436" s="0"/>
      <c r="QE436" s="0"/>
      <c r="QF436" s="0"/>
      <c r="QG436" s="0"/>
      <c r="QH436" s="0"/>
      <c r="QI436" s="0"/>
      <c r="QJ436" s="0"/>
      <c r="QK436" s="0"/>
      <c r="QL436" s="0"/>
      <c r="QM436" s="0"/>
      <c r="QN436" s="0"/>
      <c r="QO436" s="0"/>
      <c r="QP436" s="0"/>
      <c r="QQ436" s="0"/>
      <c r="QR436" s="0"/>
      <c r="QS436" s="0"/>
      <c r="QT436" s="0"/>
      <c r="QU436" s="0"/>
      <c r="QV436" s="0"/>
      <c r="QW436" s="0"/>
      <c r="QX436" s="0"/>
      <c r="QY436" s="0"/>
      <c r="QZ436" s="0"/>
      <c r="RA436" s="0"/>
      <c r="RB436" s="0"/>
      <c r="RC436" s="0"/>
      <c r="RD436" s="0"/>
      <c r="RE436" s="0"/>
      <c r="RF436" s="0"/>
      <c r="RG436" s="0"/>
      <c r="RH436" s="0"/>
      <c r="RI436" s="0"/>
      <c r="RJ436" s="0"/>
      <c r="RK436" s="0"/>
      <c r="RL436" s="0"/>
      <c r="RM436" s="0"/>
      <c r="RN436" s="0"/>
      <c r="RO436" s="0"/>
      <c r="RP436" s="0"/>
      <c r="RQ436" s="0"/>
      <c r="RR436" s="0"/>
      <c r="RS436" s="0"/>
      <c r="RT436" s="0"/>
      <c r="RU436" s="0"/>
      <c r="RV436" s="0"/>
      <c r="RW436" s="0"/>
      <c r="RX436" s="0"/>
      <c r="RY436" s="0"/>
      <c r="RZ436" s="0"/>
      <c r="SA436" s="0"/>
      <c r="SB436" s="0"/>
      <c r="SC436" s="0"/>
      <c r="SD436" s="0"/>
      <c r="SE436" s="0"/>
      <c r="SF436" s="0"/>
      <c r="SG436" s="0"/>
      <c r="SH436" s="0"/>
      <c r="SI436" s="0"/>
      <c r="SJ436" s="0"/>
      <c r="SK436" s="0"/>
      <c r="SL436" s="0"/>
      <c r="SM436" s="0"/>
      <c r="SN436" s="0"/>
      <c r="SO436" s="0"/>
      <c r="SP436" s="0"/>
      <c r="SQ436" s="0"/>
      <c r="SR436" s="0"/>
      <c r="SS436" s="0"/>
      <c r="ST436" s="0"/>
      <c r="SU436" s="0"/>
      <c r="SV436" s="0"/>
      <c r="SW436" s="0"/>
      <c r="SX436" s="0"/>
      <c r="SY436" s="0"/>
      <c r="SZ436" s="0"/>
      <c r="TA436" s="0"/>
      <c r="TB436" s="0"/>
      <c r="TC436" s="0"/>
      <c r="TD436" s="0"/>
      <c r="TE436" s="0"/>
      <c r="TF436" s="0"/>
      <c r="TG436" s="0"/>
      <c r="TH436" s="0"/>
      <c r="TI436" s="0"/>
      <c r="TJ436" s="0"/>
      <c r="TK436" s="0"/>
      <c r="TL436" s="0"/>
      <c r="TM436" s="0"/>
      <c r="TN436" s="0"/>
      <c r="TO436" s="0"/>
      <c r="TP436" s="0"/>
      <c r="TQ436" s="0"/>
      <c r="TR436" s="0"/>
      <c r="TS436" s="0"/>
      <c r="TT436" s="0"/>
      <c r="TU436" s="0"/>
      <c r="TV436" s="0"/>
      <c r="TW436" s="0"/>
      <c r="TX436" s="0"/>
      <c r="TY436" s="0"/>
      <c r="TZ436" s="0"/>
      <c r="UA436" s="0"/>
      <c r="UB436" s="0"/>
      <c r="UC436" s="0"/>
      <c r="UD436" s="0"/>
      <c r="UE436" s="0"/>
      <c r="UF436" s="0"/>
      <c r="UG436" s="0"/>
      <c r="UH436" s="0"/>
      <c r="UI436" s="0"/>
      <c r="UJ436" s="0"/>
      <c r="UK436" s="0"/>
      <c r="UL436" s="0"/>
      <c r="UM436" s="0"/>
      <c r="UN436" s="0"/>
      <c r="UO436" s="0"/>
      <c r="UP436" s="0"/>
      <c r="UQ436" s="0"/>
      <c r="UR436" s="0"/>
      <c r="US436" s="0"/>
      <c r="UT436" s="0"/>
      <c r="UU436" s="0"/>
      <c r="UV436" s="0"/>
      <c r="UW436" s="0"/>
      <c r="UX436" s="0"/>
      <c r="UY436" s="0"/>
      <c r="UZ436" s="0"/>
      <c r="VA436" s="0"/>
      <c r="VB436" s="0"/>
      <c r="VC436" s="0"/>
      <c r="VD436" s="0"/>
      <c r="VE436" s="0"/>
      <c r="VF436" s="0"/>
      <c r="VG436" s="0"/>
      <c r="VH436" s="0"/>
      <c r="VI436" s="0"/>
      <c r="VJ436" s="0"/>
      <c r="VK436" s="0"/>
      <c r="VL436" s="0"/>
      <c r="VM436" s="0"/>
      <c r="VN436" s="0"/>
      <c r="VO436" s="0"/>
      <c r="VP436" s="0"/>
      <c r="VQ436" s="0"/>
      <c r="VR436" s="0"/>
      <c r="VS436" s="0"/>
      <c r="VT436" s="0"/>
      <c r="VU436" s="0"/>
      <c r="VV436" s="0"/>
      <c r="VW436" s="0"/>
      <c r="VX436" s="0"/>
      <c r="VY436" s="0"/>
      <c r="VZ436" s="0"/>
      <c r="WA436" s="0"/>
      <c r="WB436" s="0"/>
      <c r="WC436" s="0"/>
      <c r="WD436" s="0"/>
      <c r="WE436" s="0"/>
      <c r="WF436" s="0"/>
      <c r="WG436" s="0"/>
      <c r="WH436" s="0"/>
      <c r="WI436" s="0"/>
      <c r="WJ436" s="0"/>
      <c r="WK436" s="0"/>
      <c r="WL436" s="0"/>
      <c r="WM436" s="0"/>
      <c r="WN436" s="0"/>
      <c r="WO436" s="0"/>
      <c r="WP436" s="0"/>
      <c r="WQ436" s="0"/>
      <c r="WR436" s="0"/>
      <c r="WS436" s="0"/>
      <c r="WT436" s="0"/>
      <c r="WU436" s="0"/>
      <c r="WV436" s="0"/>
      <c r="WW436" s="0"/>
      <c r="WX436" s="0"/>
      <c r="WY436" s="0"/>
      <c r="WZ436" s="0"/>
      <c r="XA436" s="0"/>
      <c r="XB436" s="0"/>
      <c r="XC436" s="0"/>
      <c r="XD436" s="0"/>
      <c r="XE436" s="0"/>
      <c r="XF436" s="0"/>
      <c r="XG436" s="0"/>
      <c r="XH436" s="0"/>
      <c r="XI436" s="0"/>
      <c r="XJ436" s="0"/>
      <c r="XK436" s="0"/>
      <c r="XL436" s="0"/>
      <c r="XM436" s="0"/>
      <c r="XN436" s="0"/>
      <c r="XO436" s="0"/>
      <c r="XP436" s="0"/>
      <c r="XQ436" s="0"/>
      <c r="XR436" s="0"/>
      <c r="XS436" s="0"/>
      <c r="XT436" s="0"/>
      <c r="XU436" s="0"/>
      <c r="XV436" s="0"/>
      <c r="XW436" s="0"/>
      <c r="XX436" s="0"/>
      <c r="XY436" s="0"/>
      <c r="XZ436" s="0"/>
      <c r="YA436" s="0"/>
      <c r="YB436" s="0"/>
      <c r="YC436" s="0"/>
      <c r="YD436" s="0"/>
      <c r="YE436" s="0"/>
      <c r="YF436" s="0"/>
      <c r="YG436" s="0"/>
      <c r="YH436" s="0"/>
      <c r="YI436" s="0"/>
      <c r="YJ436" s="0"/>
      <c r="YK436" s="0"/>
      <c r="YL436" s="0"/>
      <c r="YM436" s="0"/>
      <c r="YN436" s="0"/>
      <c r="YO436" s="0"/>
      <c r="YP436" s="0"/>
      <c r="YQ436" s="0"/>
      <c r="YR436" s="0"/>
      <c r="YS436" s="0"/>
      <c r="YT436" s="0"/>
      <c r="YU436" s="0"/>
      <c r="YV436" s="0"/>
      <c r="YW436" s="0"/>
      <c r="YX436" s="0"/>
      <c r="YY436" s="0"/>
      <c r="YZ436" s="0"/>
      <c r="ZA436" s="0"/>
      <c r="ZB436" s="0"/>
      <c r="ZC436" s="0"/>
      <c r="ZD436" s="0"/>
      <c r="ZE436" s="0"/>
      <c r="ZF436" s="0"/>
      <c r="ZG436" s="0"/>
      <c r="ZH436" s="0"/>
      <c r="ZI436" s="0"/>
      <c r="ZJ436" s="0"/>
      <c r="ZK436" s="0"/>
      <c r="ZL436" s="0"/>
      <c r="ZM436" s="0"/>
      <c r="ZN436" s="0"/>
      <c r="ZO436" s="0"/>
      <c r="ZP436" s="0"/>
      <c r="ZQ436" s="0"/>
      <c r="ZR436" s="0"/>
      <c r="ZS436" s="0"/>
      <c r="ZT436" s="0"/>
      <c r="ZU436" s="0"/>
      <c r="ZV436" s="0"/>
      <c r="ZW436" s="0"/>
      <c r="ZX436" s="0"/>
      <c r="ZY436" s="0"/>
      <c r="ZZ436" s="0"/>
      <c r="AAA436" s="0"/>
      <c r="AAB436" s="0"/>
      <c r="AAC436" s="0"/>
      <c r="AAD436" s="0"/>
      <c r="AAE436" s="0"/>
      <c r="AAF436" s="0"/>
      <c r="AAG436" s="0"/>
      <c r="AAH436" s="0"/>
      <c r="AAI436" s="0"/>
      <c r="AAJ436" s="0"/>
      <c r="AAK436" s="0"/>
      <c r="AAL436" s="0"/>
      <c r="AAM436" s="0"/>
      <c r="AAN436" s="0"/>
      <c r="AAO436" s="0"/>
      <c r="AAP436" s="0"/>
      <c r="AAQ436" s="0"/>
      <c r="AAR436" s="0"/>
      <c r="AAS436" s="0"/>
      <c r="AAT436" s="0"/>
      <c r="AAU436" s="0"/>
      <c r="AAV436" s="0"/>
      <c r="AAW436" s="0"/>
      <c r="AAX436" s="0"/>
      <c r="AAY436" s="0"/>
      <c r="AAZ436" s="0"/>
      <c r="ABA436" s="0"/>
      <c r="ABB436" s="0"/>
      <c r="ABC436" s="0"/>
      <c r="ABD436" s="0"/>
      <c r="ABE436" s="0"/>
      <c r="ABF436" s="0"/>
      <c r="ABG436" s="0"/>
      <c r="ABH436" s="0"/>
      <c r="ABI436" s="0"/>
      <c r="ABJ436" s="0"/>
      <c r="ABK436" s="0"/>
      <c r="ABL436" s="0"/>
      <c r="ABM436" s="0"/>
      <c r="ABN436" s="0"/>
      <c r="ABO436" s="0"/>
      <c r="ABP436" s="0"/>
      <c r="ABQ436" s="0"/>
      <c r="ABR436" s="0"/>
      <c r="ABS436" s="0"/>
      <c r="ABT436" s="0"/>
      <c r="ABU436" s="0"/>
      <c r="ABV436" s="0"/>
      <c r="ABW436" s="0"/>
      <c r="ABX436" s="0"/>
      <c r="ABY436" s="0"/>
      <c r="ABZ436" s="0"/>
      <c r="ACA436" s="0"/>
      <c r="ACB436" s="0"/>
      <c r="ACC436" s="0"/>
      <c r="ACD436" s="0"/>
      <c r="ACE436" s="0"/>
      <c r="ACF436" s="0"/>
      <c r="ACG436" s="0"/>
      <c r="ACH436" s="0"/>
      <c r="ACI436" s="0"/>
      <c r="ACJ436" s="0"/>
      <c r="ACK436" s="0"/>
      <c r="ACL436" s="0"/>
      <c r="ACM436" s="0"/>
      <c r="ACN436" s="0"/>
      <c r="ACO436" s="0"/>
      <c r="ACP436" s="0"/>
      <c r="ACQ436" s="0"/>
      <c r="ACR436" s="0"/>
      <c r="ACS436" s="0"/>
      <c r="ACT436" s="0"/>
      <c r="ACU436" s="0"/>
      <c r="ACV436" s="0"/>
      <c r="ACW436" s="0"/>
      <c r="ACX436" s="0"/>
      <c r="ACY436" s="0"/>
      <c r="ACZ436" s="0"/>
      <c r="ADA436" s="0"/>
      <c r="ADB436" s="0"/>
      <c r="ADC436" s="0"/>
      <c r="ADD436" s="0"/>
      <c r="ADE436" s="0"/>
      <c r="ADF436" s="0"/>
      <c r="ADG436" s="0"/>
      <c r="ADH436" s="0"/>
      <c r="ADI436" s="0"/>
      <c r="ADJ436" s="0"/>
      <c r="ADK436" s="0"/>
      <c r="ADL436" s="0"/>
      <c r="ADM436" s="0"/>
      <c r="ADN436" s="0"/>
      <c r="ADO436" s="0"/>
      <c r="ADP436" s="0"/>
      <c r="ADQ436" s="0"/>
      <c r="ADR436" s="0"/>
      <c r="ADS436" s="0"/>
      <c r="ADT436" s="0"/>
      <c r="ADU436" s="0"/>
      <c r="ADV436" s="0"/>
      <c r="ADW436" s="0"/>
      <c r="ADX436" s="0"/>
      <c r="ADY436" s="0"/>
      <c r="ADZ436" s="0"/>
      <c r="AEA436" s="0"/>
      <c r="AEB436" s="0"/>
      <c r="AEC436" s="0"/>
    </row>
    <row r="437" customFormat="false" ht="15" hidden="false" customHeight="true" outlineLevel="0" collapsed="false">
      <c r="A437" s="0"/>
      <c r="B437" s="0"/>
      <c r="C437" s="232"/>
      <c r="D437" s="221"/>
      <c r="E437" s="279"/>
      <c r="F437" s="279"/>
      <c r="G437" s="279"/>
      <c r="H437" s="279"/>
      <c r="I437" s="279"/>
      <c r="J437" s="280"/>
      <c r="K437" s="281"/>
      <c r="L437" s="280"/>
      <c r="M437" s="279"/>
      <c r="N437" s="279"/>
      <c r="O437" s="279"/>
      <c r="P437" s="279"/>
      <c r="Q437" s="279"/>
      <c r="R437" s="182"/>
      <c r="S437" s="264"/>
      <c r="T437" s="265"/>
      <c r="U437" s="264"/>
      <c r="V437" s="264"/>
      <c r="W437" s="264"/>
      <c r="X437" s="264"/>
      <c r="Y437" s="264"/>
      <c r="Z437" s="264"/>
      <c r="AA437" s="264"/>
      <c r="AB437" s="266"/>
      <c r="AC437" s="0"/>
      <c r="AD437" s="0"/>
      <c r="AE437" s="0"/>
      <c r="AF437" s="0"/>
      <c r="AG437" s="0"/>
      <c r="AH437" s="0"/>
      <c r="AI437" s="0"/>
      <c r="AJ437" s="0"/>
      <c r="AK437" s="0"/>
      <c r="AL437" s="0"/>
      <c r="AM437" s="0"/>
      <c r="AN437" s="0"/>
      <c r="AO437" s="0"/>
      <c r="AP437" s="0"/>
      <c r="AQ437" s="0"/>
      <c r="AR437" s="0"/>
      <c r="AS437" s="0"/>
      <c r="AT437" s="0"/>
      <c r="AU437" s="0"/>
      <c r="AV437" s="0"/>
      <c r="AW437" s="0"/>
      <c r="AX437" s="0"/>
      <c r="AY437" s="0"/>
      <c r="AZ437" s="0"/>
      <c r="BA437" s="0"/>
      <c r="BB437" s="0"/>
      <c r="BC437" s="0"/>
      <c r="BD437" s="0"/>
      <c r="BE437" s="0"/>
      <c r="BF437" s="0"/>
      <c r="BG437" s="0"/>
      <c r="BH437" s="0"/>
      <c r="BI437" s="0"/>
      <c r="BJ437" s="0"/>
      <c r="BK437" s="0"/>
      <c r="BL437" s="0"/>
      <c r="BM437" s="0"/>
      <c r="BN437" s="0"/>
      <c r="BO437" s="0"/>
      <c r="BP437" s="0"/>
      <c r="BQ437" s="0"/>
      <c r="BR437" s="0"/>
      <c r="BS437" s="0"/>
      <c r="BT437" s="0"/>
      <c r="BU437" s="0"/>
      <c r="BV437" s="0"/>
      <c r="BW437" s="0"/>
      <c r="BX437" s="0"/>
      <c r="BY437" s="0"/>
      <c r="BZ437" s="0"/>
      <c r="CA437" s="0"/>
      <c r="CB437" s="0"/>
      <c r="CC437" s="0"/>
      <c r="CD437" s="0"/>
      <c r="CE437" s="0"/>
      <c r="CF437" s="0"/>
      <c r="CG437" s="0"/>
      <c r="CH437" s="0"/>
      <c r="CI437" s="0"/>
      <c r="CJ437" s="0"/>
      <c r="CK437" s="0"/>
      <c r="CL437" s="0"/>
      <c r="CM437" s="0"/>
      <c r="CN437" s="0"/>
      <c r="CO437" s="0"/>
      <c r="CP437" s="0"/>
      <c r="CQ437" s="0"/>
      <c r="CR437" s="0"/>
      <c r="CS437" s="0"/>
      <c r="CT437" s="0"/>
      <c r="CU437" s="0"/>
      <c r="CV437" s="0"/>
      <c r="CW437" s="0"/>
      <c r="CX437" s="0"/>
      <c r="CY437" s="0"/>
      <c r="CZ437" s="0"/>
      <c r="DA437" s="0"/>
      <c r="DB437" s="0"/>
      <c r="DC437" s="0"/>
      <c r="DD437" s="0"/>
      <c r="DE437" s="0"/>
      <c r="DF437" s="0"/>
      <c r="DG437" s="0"/>
      <c r="DH437" s="0"/>
      <c r="DI437" s="0"/>
      <c r="DJ437" s="0"/>
      <c r="DK437" s="0"/>
      <c r="DL437" s="0"/>
      <c r="DM437" s="0"/>
      <c r="DN437" s="0"/>
      <c r="DO437" s="0"/>
      <c r="DP437" s="0"/>
      <c r="DQ437" s="0"/>
      <c r="DR437" s="0"/>
      <c r="DS437" s="0"/>
      <c r="DT437" s="0"/>
      <c r="DU437" s="0"/>
      <c r="DV437" s="0"/>
      <c r="DW437" s="0"/>
      <c r="DX437" s="0"/>
      <c r="DY437" s="0"/>
      <c r="DZ437" s="0"/>
      <c r="EA437" s="0"/>
      <c r="EB437" s="0"/>
      <c r="EC437" s="0"/>
      <c r="ED437" s="0"/>
      <c r="EE437" s="0"/>
      <c r="EF437" s="0"/>
      <c r="EG437" s="0"/>
      <c r="EH437" s="0"/>
      <c r="EI437" s="0"/>
      <c r="EJ437" s="0"/>
      <c r="EK437" s="0"/>
      <c r="EL437" s="0"/>
      <c r="EM437" s="0"/>
      <c r="EN437" s="0"/>
      <c r="EO437" s="0"/>
      <c r="EP437" s="0"/>
      <c r="EQ437" s="0"/>
      <c r="ER437" s="0"/>
      <c r="ES437" s="0"/>
      <c r="ET437" s="0"/>
      <c r="EU437" s="0"/>
      <c r="EV437" s="0"/>
      <c r="EW437" s="0"/>
      <c r="EX437" s="0"/>
      <c r="EY437" s="0"/>
      <c r="EZ437" s="0"/>
      <c r="FA437" s="0"/>
      <c r="FB437" s="0"/>
      <c r="FC437" s="0"/>
      <c r="FD437" s="0"/>
      <c r="FE437" s="0"/>
      <c r="FF437" s="0"/>
      <c r="FG437" s="0"/>
      <c r="FH437" s="0"/>
      <c r="FI437" s="0"/>
      <c r="FJ437" s="0"/>
      <c r="FK437" s="0"/>
      <c r="FL437" s="0"/>
      <c r="FM437" s="0"/>
      <c r="FN437" s="0"/>
      <c r="FO437" s="0"/>
      <c r="FP437" s="0"/>
      <c r="FQ437" s="0"/>
      <c r="FR437" s="0"/>
      <c r="FS437" s="0"/>
      <c r="FT437" s="0"/>
      <c r="FU437" s="0"/>
      <c r="FV437" s="0"/>
      <c r="FW437" s="0"/>
      <c r="FX437" s="0"/>
      <c r="FY437" s="0"/>
      <c r="FZ437" s="0"/>
      <c r="GA437" s="0"/>
      <c r="GB437" s="0"/>
      <c r="GC437" s="0"/>
      <c r="GD437" s="0"/>
      <c r="GE437" s="0"/>
      <c r="GF437" s="0"/>
      <c r="GG437" s="0"/>
      <c r="GH437" s="0"/>
      <c r="GI437" s="0"/>
      <c r="GJ437" s="0"/>
      <c r="GK437" s="0"/>
      <c r="GL437" s="0"/>
      <c r="GM437" s="0"/>
      <c r="GN437" s="0"/>
      <c r="GO437" s="0"/>
      <c r="GP437" s="0"/>
      <c r="GQ437" s="0"/>
      <c r="GR437" s="0"/>
      <c r="GS437" s="0"/>
      <c r="GT437" s="0"/>
      <c r="GU437" s="0"/>
      <c r="GV437" s="0"/>
      <c r="GW437" s="0"/>
      <c r="GX437" s="0"/>
      <c r="GY437" s="0"/>
      <c r="GZ437" s="0"/>
      <c r="HA437" s="0"/>
      <c r="HB437" s="0"/>
      <c r="HC437" s="0"/>
      <c r="HD437" s="0"/>
      <c r="HE437" s="0"/>
      <c r="HF437" s="0"/>
      <c r="HG437" s="0"/>
      <c r="HH437" s="0"/>
      <c r="HI437" s="0"/>
      <c r="HJ437" s="0"/>
      <c r="HK437" s="0"/>
      <c r="HL437" s="0"/>
      <c r="HM437" s="0"/>
      <c r="HN437" s="0"/>
      <c r="HO437" s="0"/>
      <c r="HP437" s="0"/>
      <c r="HQ437" s="0"/>
      <c r="HR437" s="0"/>
      <c r="HS437" s="0"/>
      <c r="HT437" s="0"/>
      <c r="HU437" s="0"/>
      <c r="HV437" s="0"/>
      <c r="HW437" s="0"/>
      <c r="HX437" s="0"/>
      <c r="HY437" s="0"/>
      <c r="HZ437" s="0"/>
      <c r="IA437" s="0"/>
      <c r="IB437" s="0"/>
      <c r="IC437" s="0"/>
      <c r="ID437" s="0"/>
      <c r="IE437" s="0"/>
      <c r="IF437" s="0"/>
      <c r="IG437" s="0"/>
      <c r="IH437" s="0"/>
      <c r="II437" s="0"/>
      <c r="IJ437" s="0"/>
      <c r="IK437" s="0"/>
      <c r="IL437" s="0"/>
      <c r="IM437" s="0"/>
      <c r="IN437" s="0"/>
      <c r="IO437" s="0"/>
      <c r="IP437" s="0"/>
      <c r="IQ437" s="0"/>
      <c r="IR437" s="0"/>
      <c r="IS437" s="0"/>
      <c r="IT437" s="0"/>
      <c r="IU437" s="0"/>
      <c r="IV437" s="0"/>
      <c r="IW437" s="0"/>
      <c r="IX437" s="0"/>
      <c r="IY437" s="0"/>
      <c r="IZ437" s="0"/>
      <c r="JA437" s="0"/>
      <c r="JB437" s="0"/>
      <c r="JC437" s="0"/>
      <c r="JD437" s="0"/>
      <c r="JE437" s="0"/>
      <c r="JF437" s="0"/>
      <c r="JG437" s="0"/>
      <c r="JH437" s="0"/>
      <c r="JI437" s="0"/>
      <c r="JJ437" s="0"/>
      <c r="JK437" s="0"/>
      <c r="JL437" s="0"/>
      <c r="JM437" s="0"/>
      <c r="JN437" s="0"/>
      <c r="JO437" s="0"/>
      <c r="JP437" s="0"/>
      <c r="JQ437" s="0"/>
      <c r="JR437" s="0"/>
      <c r="JS437" s="0"/>
      <c r="JT437" s="0"/>
      <c r="JU437" s="0"/>
      <c r="JV437" s="0"/>
      <c r="JW437" s="0"/>
      <c r="JX437" s="0"/>
      <c r="JY437" s="0"/>
      <c r="JZ437" s="0"/>
      <c r="KA437" s="0"/>
      <c r="KB437" s="0"/>
      <c r="KC437" s="0"/>
      <c r="KD437" s="0"/>
      <c r="KE437" s="0"/>
      <c r="KF437" s="0"/>
      <c r="KG437" s="0"/>
      <c r="KH437" s="0"/>
      <c r="KI437" s="0"/>
      <c r="KJ437" s="0"/>
      <c r="KK437" s="0"/>
      <c r="KL437" s="0"/>
      <c r="KM437" s="0"/>
      <c r="KN437" s="0"/>
      <c r="KO437" s="0"/>
      <c r="KP437" s="0"/>
      <c r="KQ437" s="0"/>
      <c r="KR437" s="0"/>
      <c r="KS437" s="0"/>
      <c r="KT437" s="0"/>
      <c r="KU437" s="0"/>
      <c r="KV437" s="0"/>
      <c r="KW437" s="0"/>
      <c r="KX437" s="0"/>
      <c r="KY437" s="0"/>
      <c r="KZ437" s="0"/>
      <c r="LA437" s="0"/>
      <c r="LB437" s="0"/>
      <c r="LC437" s="0"/>
      <c r="LD437" s="0"/>
      <c r="LE437" s="0"/>
      <c r="LF437" s="0"/>
      <c r="LG437" s="0"/>
      <c r="LH437" s="0"/>
      <c r="LI437" s="0"/>
      <c r="LJ437" s="0"/>
      <c r="LK437" s="0"/>
      <c r="LL437" s="0"/>
      <c r="LM437" s="0"/>
      <c r="LN437" s="0"/>
      <c r="LO437" s="0"/>
      <c r="LP437" s="0"/>
      <c r="LQ437" s="0"/>
      <c r="LR437" s="0"/>
      <c r="LS437" s="0"/>
      <c r="LT437" s="0"/>
      <c r="LU437" s="0"/>
      <c r="LV437" s="0"/>
      <c r="LW437" s="0"/>
      <c r="LX437" s="0"/>
      <c r="LY437" s="0"/>
      <c r="LZ437" s="0"/>
      <c r="MA437" s="0"/>
      <c r="MB437" s="0"/>
      <c r="MC437" s="0"/>
      <c r="MD437" s="0"/>
      <c r="ME437" s="0"/>
      <c r="MF437" s="0"/>
      <c r="MG437" s="0"/>
      <c r="MH437" s="0"/>
      <c r="MI437" s="0"/>
      <c r="MJ437" s="0"/>
      <c r="MK437" s="0"/>
      <c r="ML437" s="0"/>
      <c r="MM437" s="0"/>
      <c r="MN437" s="0"/>
      <c r="MO437" s="0"/>
      <c r="MP437" s="0"/>
      <c r="MQ437" s="0"/>
      <c r="MR437" s="0"/>
      <c r="MS437" s="0"/>
      <c r="MT437" s="0"/>
      <c r="MU437" s="0"/>
      <c r="MV437" s="0"/>
      <c r="MW437" s="0"/>
      <c r="MX437" s="0"/>
      <c r="MY437" s="0"/>
      <c r="MZ437" s="0"/>
      <c r="NA437" s="0"/>
      <c r="NB437" s="0"/>
      <c r="NC437" s="0"/>
      <c r="ND437" s="0"/>
      <c r="NE437" s="0"/>
      <c r="NF437" s="0"/>
      <c r="NG437" s="0"/>
      <c r="NH437" s="0"/>
      <c r="NI437" s="0"/>
      <c r="NJ437" s="0"/>
      <c r="NK437" s="0"/>
      <c r="NL437" s="0"/>
      <c r="NM437" s="0"/>
      <c r="NN437" s="0"/>
      <c r="NO437" s="0"/>
      <c r="NP437" s="0"/>
      <c r="NQ437" s="0"/>
      <c r="NR437" s="0"/>
      <c r="NS437" s="0"/>
      <c r="NT437" s="0"/>
      <c r="NU437" s="0"/>
      <c r="NV437" s="0"/>
      <c r="NW437" s="0"/>
      <c r="NX437" s="0"/>
      <c r="NY437" s="0"/>
      <c r="NZ437" s="0"/>
      <c r="OA437" s="0"/>
      <c r="OB437" s="0"/>
      <c r="OC437" s="0"/>
      <c r="OD437" s="0"/>
      <c r="OE437" s="0"/>
      <c r="OF437" s="0"/>
      <c r="OG437" s="0"/>
      <c r="OH437" s="0"/>
      <c r="OI437" s="0"/>
      <c r="OJ437" s="0"/>
      <c r="OK437" s="0"/>
      <c r="OL437" s="0"/>
      <c r="OM437" s="0"/>
      <c r="ON437" s="0"/>
      <c r="OO437" s="0"/>
      <c r="OP437" s="0"/>
      <c r="OQ437" s="0"/>
      <c r="OR437" s="0"/>
      <c r="OS437" s="0"/>
      <c r="OT437" s="0"/>
      <c r="OU437" s="0"/>
      <c r="OV437" s="0"/>
      <c r="OW437" s="0"/>
      <c r="OX437" s="0"/>
      <c r="OY437" s="0"/>
      <c r="OZ437" s="0"/>
      <c r="PA437" s="0"/>
      <c r="PB437" s="0"/>
      <c r="PC437" s="0"/>
      <c r="PD437" s="0"/>
      <c r="PE437" s="0"/>
      <c r="PF437" s="0"/>
      <c r="PG437" s="0"/>
      <c r="PH437" s="0"/>
      <c r="PI437" s="0"/>
      <c r="PJ437" s="0"/>
      <c r="PK437" s="0"/>
      <c r="PL437" s="0"/>
      <c r="PM437" s="0"/>
      <c r="PN437" s="0"/>
      <c r="PO437" s="0"/>
      <c r="PP437" s="0"/>
      <c r="PQ437" s="0"/>
      <c r="PR437" s="0"/>
      <c r="PS437" s="0"/>
      <c r="PT437" s="0"/>
      <c r="PU437" s="0"/>
      <c r="PV437" s="0"/>
      <c r="PW437" s="0"/>
      <c r="PX437" s="0"/>
      <c r="PY437" s="0"/>
      <c r="PZ437" s="0"/>
      <c r="QA437" s="0"/>
      <c r="QB437" s="0"/>
      <c r="QC437" s="0"/>
      <c r="QD437" s="0"/>
      <c r="QE437" s="0"/>
      <c r="QF437" s="0"/>
      <c r="QG437" s="0"/>
      <c r="QH437" s="0"/>
      <c r="QI437" s="0"/>
      <c r="QJ437" s="0"/>
      <c r="QK437" s="0"/>
      <c r="QL437" s="0"/>
      <c r="QM437" s="0"/>
      <c r="QN437" s="0"/>
      <c r="QO437" s="0"/>
      <c r="QP437" s="0"/>
      <c r="QQ437" s="0"/>
      <c r="QR437" s="0"/>
      <c r="QS437" s="0"/>
      <c r="QT437" s="0"/>
      <c r="QU437" s="0"/>
      <c r="QV437" s="0"/>
      <c r="QW437" s="0"/>
      <c r="QX437" s="0"/>
      <c r="QY437" s="0"/>
      <c r="QZ437" s="0"/>
      <c r="RA437" s="0"/>
      <c r="RB437" s="0"/>
      <c r="RC437" s="0"/>
      <c r="RD437" s="0"/>
      <c r="RE437" s="0"/>
      <c r="RF437" s="0"/>
      <c r="RG437" s="0"/>
      <c r="RH437" s="0"/>
      <c r="RI437" s="0"/>
      <c r="RJ437" s="0"/>
      <c r="RK437" s="0"/>
      <c r="RL437" s="0"/>
      <c r="RM437" s="0"/>
      <c r="RN437" s="0"/>
      <c r="RO437" s="0"/>
      <c r="RP437" s="0"/>
      <c r="RQ437" s="0"/>
      <c r="RR437" s="0"/>
      <c r="RS437" s="0"/>
      <c r="RT437" s="0"/>
      <c r="RU437" s="0"/>
      <c r="RV437" s="0"/>
      <c r="RW437" s="0"/>
      <c r="RX437" s="0"/>
      <c r="RY437" s="0"/>
      <c r="RZ437" s="0"/>
      <c r="SA437" s="0"/>
      <c r="SB437" s="0"/>
      <c r="SC437" s="0"/>
      <c r="SD437" s="0"/>
      <c r="SE437" s="0"/>
      <c r="SF437" s="0"/>
      <c r="SG437" s="0"/>
      <c r="SH437" s="0"/>
      <c r="SI437" s="0"/>
      <c r="SJ437" s="0"/>
      <c r="SK437" s="0"/>
      <c r="SL437" s="0"/>
      <c r="SM437" s="0"/>
      <c r="SN437" s="0"/>
      <c r="SO437" s="0"/>
      <c r="SP437" s="0"/>
      <c r="SQ437" s="0"/>
      <c r="SR437" s="0"/>
      <c r="SS437" s="0"/>
      <c r="ST437" s="0"/>
      <c r="SU437" s="0"/>
      <c r="SV437" s="0"/>
      <c r="SW437" s="0"/>
      <c r="SX437" s="0"/>
      <c r="SY437" s="0"/>
      <c r="SZ437" s="0"/>
      <c r="TA437" s="0"/>
      <c r="TB437" s="0"/>
      <c r="TC437" s="0"/>
      <c r="TD437" s="0"/>
      <c r="TE437" s="0"/>
      <c r="TF437" s="0"/>
      <c r="TG437" s="0"/>
      <c r="TH437" s="0"/>
      <c r="TI437" s="0"/>
      <c r="TJ437" s="0"/>
      <c r="TK437" s="0"/>
      <c r="TL437" s="0"/>
      <c r="TM437" s="0"/>
      <c r="TN437" s="0"/>
      <c r="TO437" s="0"/>
      <c r="TP437" s="0"/>
      <c r="TQ437" s="0"/>
      <c r="TR437" s="0"/>
      <c r="TS437" s="0"/>
      <c r="TT437" s="0"/>
      <c r="TU437" s="0"/>
      <c r="TV437" s="0"/>
      <c r="TW437" s="0"/>
      <c r="TX437" s="0"/>
      <c r="TY437" s="0"/>
      <c r="TZ437" s="0"/>
      <c r="UA437" s="0"/>
      <c r="UB437" s="0"/>
      <c r="UC437" s="0"/>
      <c r="UD437" s="0"/>
      <c r="UE437" s="0"/>
      <c r="UF437" s="0"/>
      <c r="UG437" s="0"/>
      <c r="UH437" s="0"/>
      <c r="UI437" s="0"/>
      <c r="UJ437" s="0"/>
      <c r="UK437" s="0"/>
      <c r="UL437" s="0"/>
      <c r="UM437" s="0"/>
      <c r="UN437" s="0"/>
      <c r="UO437" s="0"/>
      <c r="UP437" s="0"/>
      <c r="UQ437" s="0"/>
      <c r="UR437" s="0"/>
      <c r="US437" s="0"/>
      <c r="UT437" s="0"/>
      <c r="UU437" s="0"/>
      <c r="UV437" s="0"/>
      <c r="UW437" s="0"/>
      <c r="UX437" s="0"/>
      <c r="UY437" s="0"/>
      <c r="UZ437" s="0"/>
      <c r="VA437" s="0"/>
      <c r="VB437" s="0"/>
      <c r="VC437" s="0"/>
      <c r="VD437" s="0"/>
      <c r="VE437" s="0"/>
      <c r="VF437" s="0"/>
      <c r="VG437" s="0"/>
      <c r="VH437" s="0"/>
      <c r="VI437" s="0"/>
      <c r="VJ437" s="0"/>
      <c r="VK437" s="0"/>
      <c r="VL437" s="0"/>
      <c r="VM437" s="0"/>
      <c r="VN437" s="0"/>
      <c r="VO437" s="0"/>
      <c r="VP437" s="0"/>
      <c r="VQ437" s="0"/>
      <c r="VR437" s="0"/>
      <c r="VS437" s="0"/>
      <c r="VT437" s="0"/>
      <c r="VU437" s="0"/>
      <c r="VV437" s="0"/>
      <c r="VW437" s="0"/>
      <c r="VX437" s="0"/>
      <c r="VY437" s="0"/>
      <c r="VZ437" s="0"/>
      <c r="WA437" s="0"/>
      <c r="WB437" s="0"/>
      <c r="WC437" s="0"/>
      <c r="WD437" s="0"/>
      <c r="WE437" s="0"/>
      <c r="WF437" s="0"/>
      <c r="WG437" s="0"/>
      <c r="WH437" s="0"/>
      <c r="WI437" s="0"/>
      <c r="WJ437" s="0"/>
      <c r="WK437" s="0"/>
      <c r="WL437" s="0"/>
      <c r="WM437" s="0"/>
      <c r="WN437" s="0"/>
      <c r="WO437" s="0"/>
      <c r="WP437" s="0"/>
      <c r="WQ437" s="0"/>
      <c r="WR437" s="0"/>
      <c r="WS437" s="0"/>
      <c r="WT437" s="0"/>
      <c r="WU437" s="0"/>
      <c r="WV437" s="0"/>
      <c r="WW437" s="0"/>
      <c r="WX437" s="0"/>
      <c r="WY437" s="0"/>
      <c r="WZ437" s="0"/>
      <c r="XA437" s="0"/>
      <c r="XB437" s="0"/>
      <c r="XC437" s="0"/>
      <c r="XD437" s="0"/>
      <c r="XE437" s="0"/>
      <c r="XF437" s="0"/>
      <c r="XG437" s="0"/>
      <c r="XH437" s="0"/>
      <c r="XI437" s="0"/>
      <c r="XJ437" s="0"/>
      <c r="XK437" s="0"/>
      <c r="XL437" s="0"/>
      <c r="XM437" s="0"/>
      <c r="XN437" s="0"/>
      <c r="XO437" s="0"/>
      <c r="XP437" s="0"/>
      <c r="XQ437" s="0"/>
      <c r="XR437" s="0"/>
      <c r="XS437" s="0"/>
      <c r="XT437" s="0"/>
      <c r="XU437" s="0"/>
      <c r="XV437" s="0"/>
      <c r="XW437" s="0"/>
      <c r="XX437" s="0"/>
      <c r="XY437" s="0"/>
      <c r="XZ437" s="0"/>
      <c r="YA437" s="0"/>
      <c r="YB437" s="0"/>
      <c r="YC437" s="0"/>
      <c r="YD437" s="0"/>
      <c r="YE437" s="0"/>
      <c r="YF437" s="0"/>
      <c r="YG437" s="0"/>
      <c r="YH437" s="0"/>
      <c r="YI437" s="0"/>
      <c r="YJ437" s="0"/>
      <c r="YK437" s="0"/>
      <c r="YL437" s="0"/>
      <c r="YM437" s="0"/>
      <c r="YN437" s="0"/>
      <c r="YO437" s="0"/>
      <c r="YP437" s="0"/>
      <c r="YQ437" s="0"/>
      <c r="YR437" s="0"/>
      <c r="YS437" s="0"/>
      <c r="YT437" s="0"/>
      <c r="YU437" s="0"/>
      <c r="YV437" s="0"/>
      <c r="YW437" s="0"/>
      <c r="YX437" s="0"/>
      <c r="YY437" s="0"/>
      <c r="YZ437" s="0"/>
      <c r="ZA437" s="0"/>
      <c r="ZB437" s="0"/>
      <c r="ZC437" s="0"/>
      <c r="ZD437" s="0"/>
      <c r="ZE437" s="0"/>
      <c r="ZF437" s="0"/>
      <c r="ZG437" s="0"/>
      <c r="ZH437" s="0"/>
      <c r="ZI437" s="0"/>
      <c r="ZJ437" s="0"/>
      <c r="ZK437" s="0"/>
      <c r="ZL437" s="0"/>
      <c r="ZM437" s="0"/>
      <c r="ZN437" s="0"/>
      <c r="ZO437" s="0"/>
      <c r="ZP437" s="0"/>
      <c r="ZQ437" s="0"/>
      <c r="ZR437" s="0"/>
      <c r="ZS437" s="0"/>
      <c r="ZT437" s="0"/>
      <c r="ZU437" s="0"/>
      <c r="ZV437" s="0"/>
      <c r="ZW437" s="0"/>
      <c r="ZX437" s="0"/>
      <c r="ZY437" s="0"/>
      <c r="ZZ437" s="0"/>
      <c r="AAA437" s="0"/>
      <c r="AAB437" s="0"/>
      <c r="AAC437" s="0"/>
      <c r="AAD437" s="0"/>
      <c r="AAE437" s="0"/>
      <c r="AAF437" s="0"/>
      <c r="AAG437" s="0"/>
      <c r="AAH437" s="0"/>
      <c r="AAI437" s="0"/>
      <c r="AAJ437" s="0"/>
      <c r="AAK437" s="0"/>
      <c r="AAL437" s="0"/>
      <c r="AAM437" s="0"/>
      <c r="AAN437" s="0"/>
      <c r="AAO437" s="0"/>
      <c r="AAP437" s="0"/>
      <c r="AAQ437" s="0"/>
      <c r="AAR437" s="0"/>
      <c r="AAS437" s="0"/>
      <c r="AAT437" s="0"/>
      <c r="AAU437" s="0"/>
      <c r="AAV437" s="0"/>
      <c r="AAW437" s="0"/>
      <c r="AAX437" s="0"/>
      <c r="AAY437" s="0"/>
      <c r="AAZ437" s="0"/>
      <c r="ABA437" s="0"/>
      <c r="ABB437" s="0"/>
      <c r="ABC437" s="0"/>
      <c r="ABD437" s="0"/>
      <c r="ABE437" s="0"/>
      <c r="ABF437" s="0"/>
      <c r="ABG437" s="0"/>
      <c r="ABH437" s="0"/>
      <c r="ABI437" s="0"/>
      <c r="ABJ437" s="0"/>
      <c r="ABK437" s="0"/>
      <c r="ABL437" s="0"/>
      <c r="ABM437" s="0"/>
      <c r="ABN437" s="0"/>
      <c r="ABO437" s="0"/>
      <c r="ABP437" s="0"/>
      <c r="ABQ437" s="0"/>
      <c r="ABR437" s="0"/>
      <c r="ABS437" s="0"/>
      <c r="ABT437" s="0"/>
      <c r="ABU437" s="0"/>
      <c r="ABV437" s="0"/>
      <c r="ABW437" s="0"/>
      <c r="ABX437" s="0"/>
      <c r="ABY437" s="0"/>
      <c r="ABZ437" s="0"/>
      <c r="ACA437" s="0"/>
      <c r="ACB437" s="0"/>
      <c r="ACC437" s="0"/>
      <c r="ACD437" s="0"/>
      <c r="ACE437" s="0"/>
      <c r="ACF437" s="0"/>
      <c r="ACG437" s="0"/>
      <c r="ACH437" s="0"/>
      <c r="ACI437" s="0"/>
      <c r="ACJ437" s="0"/>
      <c r="ACK437" s="0"/>
      <c r="ACL437" s="0"/>
      <c r="ACM437" s="0"/>
      <c r="ACN437" s="0"/>
      <c r="ACO437" s="0"/>
      <c r="ACP437" s="0"/>
      <c r="ACQ437" s="0"/>
      <c r="ACR437" s="0"/>
      <c r="ACS437" s="0"/>
      <c r="ACT437" s="0"/>
      <c r="ACU437" s="0"/>
      <c r="ACV437" s="0"/>
      <c r="ACW437" s="0"/>
      <c r="ACX437" s="0"/>
      <c r="ACY437" s="0"/>
      <c r="ACZ437" s="0"/>
      <c r="ADA437" s="0"/>
      <c r="ADB437" s="0"/>
      <c r="ADC437" s="0"/>
      <c r="ADD437" s="0"/>
      <c r="ADE437" s="0"/>
      <c r="ADF437" s="0"/>
      <c r="ADG437" s="0"/>
      <c r="ADH437" s="0"/>
      <c r="ADI437" s="0"/>
      <c r="ADJ437" s="0"/>
      <c r="ADK437" s="0"/>
      <c r="ADL437" s="0"/>
      <c r="ADM437" s="0"/>
      <c r="ADN437" s="0"/>
      <c r="ADO437" s="0"/>
      <c r="ADP437" s="0"/>
      <c r="ADQ437" s="0"/>
      <c r="ADR437" s="0"/>
      <c r="ADS437" s="0"/>
      <c r="ADT437" s="0"/>
      <c r="ADU437" s="0"/>
      <c r="ADV437" s="0"/>
      <c r="ADW437" s="0"/>
      <c r="ADX437" s="0"/>
      <c r="ADY437" s="0"/>
      <c r="ADZ437" s="0"/>
      <c r="AEA437" s="0"/>
      <c r="AEB437" s="0"/>
      <c r="AEC437" s="0"/>
    </row>
    <row r="438" customFormat="false" ht="15" hidden="false" customHeight="true" outlineLevel="0" collapsed="false">
      <c r="A438" s="0"/>
      <c r="B438" s="0"/>
      <c r="C438" s="232"/>
      <c r="D438" s="282"/>
      <c r="E438" s="299"/>
      <c r="F438" s="299"/>
      <c r="G438" s="298"/>
      <c r="H438" s="298" t="s">
        <v>843</v>
      </c>
      <c r="I438" s="299"/>
      <c r="J438" s="299"/>
      <c r="K438" s="299"/>
      <c r="L438" s="300"/>
      <c r="M438" s="235"/>
      <c r="N438" s="235"/>
      <c r="O438" s="235"/>
      <c r="P438" s="235"/>
      <c r="Q438" s="235"/>
      <c r="Z438" s="264"/>
      <c r="AA438" s="264"/>
      <c r="AB438" s="266"/>
      <c r="AC438" s="0"/>
      <c r="AD438" s="0"/>
      <c r="AE438" s="0"/>
      <c r="AF438" s="0"/>
      <c r="AG438" s="0"/>
      <c r="AH438" s="0"/>
      <c r="AI438" s="0"/>
      <c r="AJ438" s="0"/>
      <c r="AK438" s="0"/>
      <c r="AL438" s="0"/>
      <c r="AM438" s="0"/>
      <c r="AN438" s="0"/>
      <c r="AO438" s="0"/>
      <c r="AP438" s="0"/>
      <c r="AQ438" s="0"/>
      <c r="AR438" s="0"/>
      <c r="AS438" s="0"/>
      <c r="AT438" s="0"/>
      <c r="AU438" s="0"/>
      <c r="AV438" s="0"/>
      <c r="AW438" s="0"/>
      <c r="AX438" s="0"/>
      <c r="AY438" s="0"/>
      <c r="AZ438" s="0"/>
      <c r="BA438" s="0"/>
      <c r="BB438" s="0"/>
      <c r="BC438" s="0"/>
      <c r="BD438" s="0"/>
      <c r="BE438" s="0"/>
      <c r="BF438" s="0"/>
      <c r="BG438" s="0"/>
      <c r="BH438" s="0"/>
      <c r="BI438" s="0"/>
      <c r="BJ438" s="0"/>
      <c r="BK438" s="0"/>
      <c r="BL438" s="0"/>
      <c r="BM438" s="0"/>
      <c r="BN438" s="0"/>
      <c r="BO438" s="0"/>
      <c r="BP438" s="0"/>
      <c r="BQ438" s="0"/>
      <c r="BR438" s="0"/>
      <c r="BS438" s="0"/>
      <c r="BT438" s="0"/>
      <c r="BU438" s="0"/>
      <c r="BV438" s="0"/>
      <c r="BW438" s="0"/>
      <c r="BX438" s="0"/>
      <c r="BY438" s="0"/>
      <c r="BZ438" s="0"/>
      <c r="CA438" s="0"/>
      <c r="CB438" s="0"/>
      <c r="CC438" s="0"/>
      <c r="CD438" s="0"/>
      <c r="CE438" s="0"/>
      <c r="CF438" s="0"/>
      <c r="CG438" s="0"/>
      <c r="CH438" s="0"/>
      <c r="CI438" s="0"/>
      <c r="CJ438" s="0"/>
      <c r="CK438" s="0"/>
      <c r="CL438" s="0"/>
      <c r="CM438" s="0"/>
      <c r="CN438" s="0"/>
      <c r="CO438" s="0"/>
      <c r="CP438" s="0"/>
      <c r="CQ438" s="0"/>
      <c r="CR438" s="0"/>
      <c r="CS438" s="0"/>
      <c r="CT438" s="0"/>
      <c r="CU438" s="0"/>
      <c r="CV438" s="0"/>
      <c r="CW438" s="0"/>
      <c r="CX438" s="0"/>
      <c r="CY438" s="0"/>
      <c r="CZ438" s="0"/>
      <c r="DA438" s="0"/>
      <c r="DB438" s="0"/>
      <c r="DC438" s="0"/>
      <c r="DD438" s="0"/>
      <c r="DE438" s="0"/>
      <c r="DF438" s="0"/>
      <c r="DG438" s="0"/>
      <c r="DH438" s="0"/>
      <c r="DI438" s="0"/>
      <c r="DJ438" s="0"/>
      <c r="DK438" s="0"/>
      <c r="DL438" s="0"/>
      <c r="DM438" s="0"/>
      <c r="DN438" s="0"/>
      <c r="DO438" s="0"/>
      <c r="DP438" s="0"/>
      <c r="DQ438" s="0"/>
      <c r="DR438" s="0"/>
      <c r="DS438" s="0"/>
      <c r="DT438" s="0"/>
      <c r="DU438" s="0"/>
      <c r="DV438" s="0"/>
      <c r="DW438" s="0"/>
      <c r="DX438" s="0"/>
      <c r="DY438" s="0"/>
      <c r="DZ438" s="0"/>
      <c r="EA438" s="0"/>
      <c r="EB438" s="0"/>
      <c r="EC438" s="0"/>
      <c r="ED438" s="0"/>
      <c r="EE438" s="0"/>
      <c r="EF438" s="0"/>
      <c r="EG438" s="0"/>
      <c r="EH438" s="0"/>
      <c r="EI438" s="0"/>
      <c r="EJ438" s="0"/>
      <c r="EK438" s="0"/>
      <c r="EL438" s="0"/>
      <c r="EM438" s="0"/>
      <c r="EN438" s="0"/>
      <c r="EO438" s="0"/>
      <c r="EP438" s="0"/>
      <c r="EQ438" s="0"/>
      <c r="ER438" s="0"/>
      <c r="ES438" s="0"/>
      <c r="ET438" s="0"/>
      <c r="EU438" s="0"/>
      <c r="EV438" s="0"/>
      <c r="EW438" s="0"/>
      <c r="EX438" s="0"/>
      <c r="EY438" s="0"/>
      <c r="EZ438" s="0"/>
      <c r="FA438" s="0"/>
      <c r="FB438" s="0"/>
      <c r="FC438" s="0"/>
      <c r="FD438" s="0"/>
      <c r="FE438" s="0"/>
      <c r="FF438" s="0"/>
      <c r="FG438" s="0"/>
      <c r="FH438" s="0"/>
      <c r="FI438" s="0"/>
      <c r="FJ438" s="0"/>
      <c r="FK438" s="0"/>
      <c r="FL438" s="0"/>
      <c r="FM438" s="0"/>
      <c r="FN438" s="0"/>
      <c r="FO438" s="0"/>
      <c r="FP438" s="0"/>
      <c r="FQ438" s="0"/>
      <c r="FR438" s="0"/>
      <c r="FS438" s="0"/>
      <c r="FT438" s="0"/>
      <c r="FU438" s="0"/>
      <c r="FV438" s="0"/>
      <c r="FW438" s="0"/>
      <c r="FX438" s="0"/>
      <c r="FY438" s="0"/>
      <c r="FZ438" s="0"/>
      <c r="GA438" s="0"/>
      <c r="GB438" s="0"/>
      <c r="GC438" s="0"/>
      <c r="GD438" s="0"/>
      <c r="GE438" s="0"/>
      <c r="GF438" s="0"/>
      <c r="GG438" s="0"/>
      <c r="GH438" s="0"/>
      <c r="GI438" s="0"/>
      <c r="GJ438" s="0"/>
      <c r="GK438" s="0"/>
      <c r="GL438" s="0"/>
      <c r="GM438" s="0"/>
      <c r="GN438" s="0"/>
      <c r="GO438" s="0"/>
      <c r="GP438" s="0"/>
      <c r="GQ438" s="0"/>
      <c r="GR438" s="0"/>
      <c r="GS438" s="0"/>
      <c r="GT438" s="0"/>
      <c r="GU438" s="0"/>
      <c r="GV438" s="0"/>
      <c r="GW438" s="0"/>
      <c r="GX438" s="0"/>
      <c r="GY438" s="0"/>
      <c r="GZ438" s="0"/>
      <c r="HA438" s="0"/>
      <c r="HB438" s="0"/>
      <c r="HC438" s="0"/>
      <c r="HD438" s="0"/>
      <c r="HE438" s="0"/>
      <c r="HF438" s="0"/>
      <c r="HG438" s="0"/>
      <c r="HH438" s="0"/>
      <c r="HI438" s="0"/>
      <c r="HJ438" s="0"/>
      <c r="HK438" s="0"/>
      <c r="HL438" s="0"/>
      <c r="HM438" s="0"/>
      <c r="HN438" s="0"/>
      <c r="HO438" s="0"/>
      <c r="HP438" s="0"/>
      <c r="HQ438" s="0"/>
      <c r="HR438" s="0"/>
      <c r="HS438" s="0"/>
      <c r="HT438" s="0"/>
      <c r="HU438" s="0"/>
      <c r="HV438" s="0"/>
      <c r="HW438" s="0"/>
      <c r="HX438" s="0"/>
      <c r="HY438" s="0"/>
      <c r="HZ438" s="0"/>
      <c r="IA438" s="0"/>
      <c r="IB438" s="0"/>
      <c r="IC438" s="0"/>
      <c r="ID438" s="0"/>
      <c r="IE438" s="0"/>
      <c r="IF438" s="0"/>
      <c r="IG438" s="0"/>
      <c r="IH438" s="0"/>
      <c r="II438" s="0"/>
      <c r="IJ438" s="0"/>
      <c r="IK438" s="0"/>
      <c r="IL438" s="0"/>
      <c r="IM438" s="0"/>
      <c r="IN438" s="0"/>
      <c r="IO438" s="0"/>
      <c r="IP438" s="0"/>
      <c r="IQ438" s="0"/>
      <c r="IR438" s="0"/>
      <c r="IS438" s="0"/>
      <c r="IT438" s="0"/>
      <c r="IU438" s="0"/>
      <c r="IV438" s="0"/>
      <c r="IW438" s="0"/>
      <c r="IX438" s="0"/>
      <c r="IY438" s="0"/>
      <c r="IZ438" s="0"/>
      <c r="JA438" s="0"/>
      <c r="JB438" s="0"/>
      <c r="JC438" s="0"/>
      <c r="JD438" s="0"/>
      <c r="JE438" s="0"/>
      <c r="JF438" s="0"/>
      <c r="JG438" s="0"/>
      <c r="JH438" s="0"/>
      <c r="JI438" s="0"/>
      <c r="JJ438" s="0"/>
      <c r="JK438" s="0"/>
      <c r="JL438" s="0"/>
      <c r="JM438" s="0"/>
      <c r="JN438" s="0"/>
      <c r="JO438" s="0"/>
      <c r="JP438" s="0"/>
      <c r="JQ438" s="0"/>
      <c r="JR438" s="0"/>
      <c r="JS438" s="0"/>
      <c r="JT438" s="0"/>
      <c r="JU438" s="0"/>
      <c r="JV438" s="0"/>
      <c r="JW438" s="0"/>
      <c r="JX438" s="0"/>
      <c r="JY438" s="0"/>
      <c r="JZ438" s="0"/>
      <c r="KA438" s="0"/>
      <c r="KB438" s="0"/>
      <c r="KC438" s="0"/>
      <c r="KD438" s="0"/>
      <c r="KE438" s="0"/>
      <c r="KF438" s="0"/>
      <c r="KG438" s="0"/>
      <c r="KH438" s="0"/>
      <c r="KI438" s="0"/>
      <c r="KJ438" s="0"/>
      <c r="KK438" s="0"/>
      <c r="KL438" s="0"/>
      <c r="KM438" s="0"/>
      <c r="KN438" s="0"/>
      <c r="KO438" s="0"/>
      <c r="KP438" s="0"/>
      <c r="KQ438" s="0"/>
      <c r="KR438" s="0"/>
      <c r="KS438" s="0"/>
      <c r="KT438" s="0"/>
      <c r="KU438" s="0"/>
      <c r="KV438" s="0"/>
      <c r="KW438" s="0"/>
      <c r="KX438" s="0"/>
      <c r="KY438" s="0"/>
      <c r="KZ438" s="0"/>
      <c r="LA438" s="0"/>
      <c r="LB438" s="0"/>
      <c r="LC438" s="0"/>
      <c r="LD438" s="0"/>
      <c r="LE438" s="0"/>
      <c r="LF438" s="0"/>
      <c r="LG438" s="0"/>
      <c r="LH438" s="0"/>
      <c r="LI438" s="0"/>
      <c r="LJ438" s="0"/>
      <c r="LK438" s="0"/>
      <c r="LL438" s="0"/>
      <c r="LM438" s="0"/>
      <c r="LN438" s="0"/>
      <c r="LO438" s="0"/>
      <c r="LP438" s="0"/>
      <c r="LQ438" s="0"/>
      <c r="LR438" s="0"/>
      <c r="LS438" s="0"/>
      <c r="LT438" s="0"/>
      <c r="LU438" s="0"/>
      <c r="LV438" s="0"/>
      <c r="LW438" s="0"/>
      <c r="LX438" s="0"/>
      <c r="LY438" s="0"/>
      <c r="LZ438" s="0"/>
      <c r="MA438" s="0"/>
      <c r="MB438" s="0"/>
      <c r="MC438" s="0"/>
      <c r="MD438" s="0"/>
      <c r="ME438" s="0"/>
      <c r="MF438" s="0"/>
      <c r="MG438" s="0"/>
      <c r="MH438" s="0"/>
      <c r="MI438" s="0"/>
      <c r="MJ438" s="0"/>
      <c r="MK438" s="0"/>
      <c r="ML438" s="0"/>
      <c r="MM438" s="0"/>
      <c r="MN438" s="0"/>
      <c r="MO438" s="0"/>
      <c r="MP438" s="0"/>
      <c r="MQ438" s="0"/>
      <c r="MR438" s="0"/>
      <c r="MS438" s="0"/>
      <c r="MT438" s="0"/>
      <c r="MU438" s="0"/>
      <c r="MV438" s="0"/>
      <c r="MW438" s="0"/>
      <c r="MX438" s="0"/>
      <c r="MY438" s="0"/>
      <c r="MZ438" s="0"/>
      <c r="NA438" s="0"/>
      <c r="NB438" s="0"/>
      <c r="NC438" s="0"/>
      <c r="ND438" s="0"/>
      <c r="NE438" s="0"/>
      <c r="NF438" s="0"/>
      <c r="NG438" s="0"/>
      <c r="NH438" s="0"/>
      <c r="NI438" s="0"/>
      <c r="NJ438" s="0"/>
      <c r="NK438" s="0"/>
      <c r="NL438" s="0"/>
      <c r="NM438" s="0"/>
      <c r="NN438" s="0"/>
      <c r="NO438" s="0"/>
      <c r="NP438" s="0"/>
      <c r="NQ438" s="0"/>
      <c r="NR438" s="0"/>
      <c r="NS438" s="0"/>
      <c r="NT438" s="0"/>
      <c r="NU438" s="0"/>
      <c r="NV438" s="0"/>
      <c r="NW438" s="0"/>
      <c r="NX438" s="0"/>
      <c r="NY438" s="0"/>
      <c r="NZ438" s="0"/>
      <c r="OA438" s="0"/>
      <c r="OB438" s="0"/>
      <c r="OC438" s="0"/>
      <c r="OD438" s="0"/>
      <c r="OE438" s="0"/>
      <c r="OF438" s="0"/>
      <c r="OG438" s="0"/>
      <c r="OH438" s="0"/>
      <c r="OI438" s="0"/>
      <c r="OJ438" s="0"/>
      <c r="OK438" s="0"/>
      <c r="OL438" s="0"/>
      <c r="OM438" s="0"/>
      <c r="ON438" s="0"/>
      <c r="OO438" s="0"/>
      <c r="OP438" s="0"/>
      <c r="OQ438" s="0"/>
      <c r="OR438" s="0"/>
      <c r="OS438" s="0"/>
      <c r="OT438" s="0"/>
      <c r="OU438" s="0"/>
      <c r="OV438" s="0"/>
      <c r="OW438" s="0"/>
      <c r="OX438" s="0"/>
      <c r="OY438" s="0"/>
      <c r="OZ438" s="0"/>
      <c r="PA438" s="0"/>
      <c r="PB438" s="0"/>
      <c r="PC438" s="0"/>
      <c r="PD438" s="0"/>
      <c r="PE438" s="0"/>
      <c r="PF438" s="0"/>
      <c r="PG438" s="0"/>
      <c r="PH438" s="0"/>
      <c r="PI438" s="0"/>
      <c r="PJ438" s="0"/>
      <c r="PK438" s="0"/>
      <c r="PL438" s="0"/>
      <c r="PM438" s="0"/>
      <c r="PN438" s="0"/>
      <c r="PO438" s="0"/>
      <c r="PP438" s="0"/>
      <c r="PQ438" s="0"/>
      <c r="PR438" s="0"/>
      <c r="PS438" s="0"/>
      <c r="PT438" s="0"/>
      <c r="PU438" s="0"/>
      <c r="PV438" s="0"/>
      <c r="PW438" s="0"/>
      <c r="PX438" s="0"/>
      <c r="PY438" s="0"/>
      <c r="PZ438" s="0"/>
      <c r="QA438" s="0"/>
      <c r="QB438" s="0"/>
      <c r="QC438" s="0"/>
      <c r="QD438" s="0"/>
      <c r="QE438" s="0"/>
      <c r="QF438" s="0"/>
      <c r="QG438" s="0"/>
      <c r="QH438" s="0"/>
      <c r="QI438" s="0"/>
      <c r="QJ438" s="0"/>
      <c r="QK438" s="0"/>
      <c r="QL438" s="0"/>
      <c r="QM438" s="0"/>
      <c r="QN438" s="0"/>
      <c r="QO438" s="0"/>
      <c r="QP438" s="0"/>
      <c r="QQ438" s="0"/>
      <c r="QR438" s="0"/>
      <c r="QS438" s="0"/>
      <c r="QT438" s="0"/>
      <c r="QU438" s="0"/>
      <c r="QV438" s="0"/>
      <c r="QW438" s="0"/>
      <c r="QX438" s="0"/>
      <c r="QY438" s="0"/>
      <c r="QZ438" s="0"/>
      <c r="RA438" s="0"/>
      <c r="RB438" s="0"/>
      <c r="RC438" s="0"/>
      <c r="RD438" s="0"/>
      <c r="RE438" s="0"/>
      <c r="RF438" s="0"/>
      <c r="RG438" s="0"/>
      <c r="RH438" s="0"/>
      <c r="RI438" s="0"/>
      <c r="RJ438" s="0"/>
      <c r="RK438" s="0"/>
      <c r="RL438" s="0"/>
      <c r="RM438" s="0"/>
      <c r="RN438" s="0"/>
      <c r="RO438" s="0"/>
      <c r="RP438" s="0"/>
      <c r="RQ438" s="0"/>
      <c r="RR438" s="0"/>
      <c r="RS438" s="0"/>
      <c r="RT438" s="0"/>
      <c r="RU438" s="0"/>
      <c r="RV438" s="0"/>
      <c r="RW438" s="0"/>
      <c r="RX438" s="0"/>
      <c r="RY438" s="0"/>
      <c r="RZ438" s="0"/>
      <c r="SA438" s="0"/>
      <c r="SB438" s="0"/>
      <c r="SC438" s="0"/>
      <c r="SD438" s="0"/>
      <c r="SE438" s="0"/>
      <c r="SF438" s="0"/>
      <c r="SG438" s="0"/>
      <c r="SH438" s="0"/>
      <c r="SI438" s="0"/>
      <c r="SJ438" s="0"/>
      <c r="SK438" s="0"/>
      <c r="SL438" s="0"/>
      <c r="SM438" s="0"/>
      <c r="SN438" s="0"/>
      <c r="SO438" s="0"/>
      <c r="SP438" s="0"/>
      <c r="SQ438" s="0"/>
      <c r="SR438" s="0"/>
      <c r="SS438" s="0"/>
      <c r="ST438" s="0"/>
      <c r="SU438" s="0"/>
      <c r="SV438" s="0"/>
      <c r="SW438" s="0"/>
      <c r="SX438" s="0"/>
      <c r="SY438" s="0"/>
      <c r="SZ438" s="0"/>
      <c r="TA438" s="0"/>
      <c r="TB438" s="0"/>
      <c r="TC438" s="0"/>
      <c r="TD438" s="0"/>
      <c r="TE438" s="0"/>
      <c r="TF438" s="0"/>
      <c r="TG438" s="0"/>
      <c r="TH438" s="0"/>
      <c r="TI438" s="0"/>
      <c r="TJ438" s="0"/>
      <c r="TK438" s="0"/>
      <c r="TL438" s="0"/>
      <c r="TM438" s="0"/>
      <c r="TN438" s="0"/>
      <c r="TO438" s="0"/>
      <c r="TP438" s="0"/>
      <c r="TQ438" s="0"/>
      <c r="TR438" s="0"/>
      <c r="TS438" s="0"/>
      <c r="TT438" s="0"/>
      <c r="TU438" s="0"/>
      <c r="TV438" s="0"/>
      <c r="TW438" s="0"/>
      <c r="TX438" s="0"/>
      <c r="TY438" s="0"/>
      <c r="TZ438" s="0"/>
      <c r="UA438" s="0"/>
      <c r="UB438" s="0"/>
      <c r="UC438" s="0"/>
      <c r="UD438" s="0"/>
      <c r="UE438" s="0"/>
      <c r="UF438" s="0"/>
      <c r="UG438" s="0"/>
      <c r="UH438" s="0"/>
      <c r="UI438" s="0"/>
      <c r="UJ438" s="0"/>
      <c r="UK438" s="0"/>
      <c r="UL438" s="0"/>
      <c r="UM438" s="0"/>
      <c r="UN438" s="0"/>
      <c r="UO438" s="0"/>
      <c r="UP438" s="0"/>
      <c r="UQ438" s="0"/>
      <c r="UR438" s="0"/>
      <c r="US438" s="0"/>
      <c r="UT438" s="0"/>
      <c r="UU438" s="0"/>
      <c r="UV438" s="0"/>
      <c r="UW438" s="0"/>
      <c r="UX438" s="0"/>
      <c r="UY438" s="0"/>
      <c r="UZ438" s="0"/>
      <c r="VA438" s="0"/>
      <c r="VB438" s="0"/>
      <c r="VC438" s="0"/>
      <c r="VD438" s="0"/>
      <c r="VE438" s="0"/>
      <c r="VF438" s="0"/>
      <c r="VG438" s="0"/>
      <c r="VH438" s="0"/>
      <c r="VI438" s="0"/>
      <c r="VJ438" s="0"/>
      <c r="VK438" s="0"/>
      <c r="VL438" s="0"/>
      <c r="VM438" s="0"/>
      <c r="VN438" s="0"/>
      <c r="VO438" s="0"/>
      <c r="VP438" s="0"/>
      <c r="VQ438" s="0"/>
      <c r="VR438" s="0"/>
      <c r="VS438" s="0"/>
      <c r="VT438" s="0"/>
      <c r="VU438" s="0"/>
      <c r="VV438" s="0"/>
      <c r="VW438" s="0"/>
      <c r="VX438" s="0"/>
      <c r="VY438" s="0"/>
      <c r="VZ438" s="0"/>
      <c r="WA438" s="0"/>
      <c r="WB438" s="0"/>
      <c r="WC438" s="0"/>
      <c r="WD438" s="0"/>
      <c r="WE438" s="0"/>
      <c r="WF438" s="0"/>
      <c r="WG438" s="0"/>
      <c r="WH438" s="0"/>
      <c r="WI438" s="0"/>
      <c r="WJ438" s="0"/>
      <c r="WK438" s="0"/>
      <c r="WL438" s="0"/>
      <c r="WM438" s="0"/>
      <c r="WN438" s="0"/>
      <c r="WO438" s="0"/>
      <c r="WP438" s="0"/>
      <c r="WQ438" s="0"/>
      <c r="WR438" s="0"/>
      <c r="WS438" s="0"/>
      <c r="WT438" s="0"/>
      <c r="WU438" s="0"/>
      <c r="WV438" s="0"/>
      <c r="WW438" s="0"/>
      <c r="WX438" s="0"/>
      <c r="WY438" s="0"/>
      <c r="WZ438" s="0"/>
      <c r="XA438" s="0"/>
      <c r="XB438" s="0"/>
      <c r="XC438" s="0"/>
      <c r="XD438" s="0"/>
      <c r="XE438" s="0"/>
      <c r="XF438" s="0"/>
      <c r="XG438" s="0"/>
      <c r="XH438" s="0"/>
      <c r="XI438" s="0"/>
      <c r="XJ438" s="0"/>
      <c r="XK438" s="0"/>
      <c r="XL438" s="0"/>
      <c r="XM438" s="0"/>
      <c r="XN438" s="0"/>
      <c r="XO438" s="0"/>
      <c r="XP438" s="0"/>
      <c r="XQ438" s="0"/>
      <c r="XR438" s="0"/>
      <c r="XS438" s="0"/>
      <c r="XT438" s="0"/>
      <c r="XU438" s="0"/>
      <c r="XV438" s="0"/>
      <c r="XW438" s="0"/>
      <c r="XX438" s="0"/>
      <c r="XY438" s="0"/>
      <c r="XZ438" s="0"/>
      <c r="YA438" s="0"/>
      <c r="YB438" s="0"/>
      <c r="YC438" s="0"/>
      <c r="YD438" s="0"/>
      <c r="YE438" s="0"/>
      <c r="YF438" s="0"/>
      <c r="YG438" s="0"/>
      <c r="YH438" s="0"/>
      <c r="YI438" s="0"/>
      <c r="YJ438" s="0"/>
      <c r="YK438" s="0"/>
      <c r="YL438" s="0"/>
      <c r="YM438" s="0"/>
      <c r="YN438" s="0"/>
      <c r="YO438" s="0"/>
      <c r="YP438" s="0"/>
      <c r="YQ438" s="0"/>
      <c r="YR438" s="0"/>
      <c r="YS438" s="0"/>
      <c r="YT438" s="0"/>
      <c r="YU438" s="0"/>
      <c r="YV438" s="0"/>
      <c r="YW438" s="0"/>
      <c r="YX438" s="0"/>
      <c r="YY438" s="0"/>
      <c r="YZ438" s="0"/>
      <c r="ZA438" s="0"/>
      <c r="ZB438" s="0"/>
      <c r="ZC438" s="0"/>
      <c r="ZD438" s="0"/>
      <c r="ZE438" s="0"/>
      <c r="ZF438" s="0"/>
      <c r="ZG438" s="0"/>
      <c r="ZH438" s="0"/>
      <c r="ZI438" s="0"/>
      <c r="ZJ438" s="0"/>
      <c r="ZK438" s="0"/>
      <c r="ZL438" s="0"/>
      <c r="ZM438" s="0"/>
      <c r="ZN438" s="0"/>
      <c r="ZO438" s="0"/>
      <c r="ZP438" s="0"/>
      <c r="ZQ438" s="0"/>
      <c r="ZR438" s="0"/>
      <c r="ZS438" s="0"/>
      <c r="ZT438" s="0"/>
      <c r="ZU438" s="0"/>
      <c r="ZV438" s="0"/>
      <c r="ZW438" s="0"/>
      <c r="ZX438" s="0"/>
      <c r="ZY438" s="0"/>
      <c r="ZZ438" s="0"/>
      <c r="AAA438" s="0"/>
      <c r="AAB438" s="0"/>
      <c r="AAC438" s="0"/>
      <c r="AAD438" s="0"/>
      <c r="AAE438" s="0"/>
      <c r="AAF438" s="0"/>
      <c r="AAG438" s="0"/>
      <c r="AAH438" s="0"/>
      <c r="AAI438" s="0"/>
      <c r="AAJ438" s="0"/>
      <c r="AAK438" s="0"/>
      <c r="AAL438" s="0"/>
      <c r="AAM438" s="0"/>
      <c r="AAN438" s="0"/>
      <c r="AAO438" s="0"/>
      <c r="AAP438" s="0"/>
      <c r="AAQ438" s="0"/>
      <c r="AAR438" s="0"/>
      <c r="AAS438" s="0"/>
      <c r="AAT438" s="0"/>
      <c r="AAU438" s="0"/>
      <c r="AAV438" s="0"/>
      <c r="AAW438" s="0"/>
      <c r="AAX438" s="0"/>
      <c r="AAY438" s="0"/>
      <c r="AAZ438" s="0"/>
      <c r="ABA438" s="0"/>
      <c r="ABB438" s="0"/>
      <c r="ABC438" s="0"/>
      <c r="ABD438" s="0"/>
      <c r="ABE438" s="0"/>
      <c r="ABF438" s="0"/>
      <c r="ABG438" s="0"/>
      <c r="ABH438" s="0"/>
      <c r="ABI438" s="0"/>
      <c r="ABJ438" s="0"/>
      <c r="ABK438" s="0"/>
      <c r="ABL438" s="0"/>
      <c r="ABM438" s="0"/>
      <c r="ABN438" s="0"/>
      <c r="ABO438" s="0"/>
      <c r="ABP438" s="0"/>
      <c r="ABQ438" s="0"/>
      <c r="ABR438" s="0"/>
      <c r="ABS438" s="0"/>
      <c r="ABT438" s="0"/>
      <c r="ABU438" s="0"/>
      <c r="ABV438" s="0"/>
      <c r="ABW438" s="0"/>
      <c r="ABX438" s="0"/>
      <c r="ABY438" s="0"/>
      <c r="ABZ438" s="0"/>
      <c r="ACA438" s="0"/>
      <c r="ACB438" s="0"/>
      <c r="ACC438" s="0"/>
      <c r="ACD438" s="0"/>
      <c r="ACE438" s="0"/>
      <c r="ACF438" s="0"/>
      <c r="ACG438" s="0"/>
      <c r="ACH438" s="0"/>
      <c r="ACI438" s="0"/>
      <c r="ACJ438" s="0"/>
      <c r="ACK438" s="0"/>
      <c r="ACL438" s="0"/>
      <c r="ACM438" s="0"/>
      <c r="ACN438" s="0"/>
      <c r="ACO438" s="0"/>
      <c r="ACP438" s="0"/>
      <c r="ACQ438" s="0"/>
      <c r="ACR438" s="0"/>
      <c r="ACS438" s="0"/>
      <c r="ACT438" s="0"/>
      <c r="ACU438" s="0"/>
      <c r="ACV438" s="0"/>
      <c r="ACW438" s="0"/>
      <c r="ACX438" s="0"/>
      <c r="ACY438" s="0"/>
      <c r="ACZ438" s="0"/>
      <c r="ADA438" s="0"/>
      <c r="ADB438" s="0"/>
      <c r="ADC438" s="0"/>
      <c r="ADD438" s="0"/>
      <c r="ADE438" s="0"/>
      <c r="ADF438" s="0"/>
      <c r="ADG438" s="0"/>
      <c r="ADH438" s="0"/>
      <c r="ADI438" s="0"/>
      <c r="ADJ438" s="0"/>
      <c r="ADK438" s="0"/>
      <c r="ADL438" s="0"/>
      <c r="ADM438" s="0"/>
      <c r="ADN438" s="0"/>
      <c r="ADO438" s="0"/>
      <c r="ADP438" s="0"/>
      <c r="ADQ438" s="0"/>
      <c r="ADR438" s="0"/>
      <c r="ADS438" s="0"/>
      <c r="ADT438" s="0"/>
      <c r="ADU438" s="0"/>
      <c r="ADV438" s="0"/>
      <c r="ADW438" s="0"/>
      <c r="ADX438" s="0"/>
      <c r="ADY438" s="0"/>
      <c r="ADZ438" s="0"/>
      <c r="AEA438" s="0"/>
      <c r="AEB438" s="0"/>
      <c r="AEC438" s="0"/>
    </row>
    <row r="439" customFormat="false" ht="36.75" hidden="false" customHeight="true" outlineLevel="0" collapsed="false">
      <c r="A439" s="0"/>
      <c r="B439" s="0"/>
      <c r="C439" s="232"/>
      <c r="D439" s="282"/>
      <c r="E439" s="242"/>
      <c r="F439" s="243" t="s">
        <v>756</v>
      </c>
      <c r="G439" s="243" t="s">
        <v>757</v>
      </c>
      <c r="H439" s="243" t="s">
        <v>758</v>
      </c>
      <c r="I439" s="243" t="s">
        <v>759</v>
      </c>
      <c r="J439" s="244" t="s">
        <v>760</v>
      </c>
      <c r="K439" s="245" t="s">
        <v>761</v>
      </c>
      <c r="L439" s="246" t="s">
        <v>762</v>
      </c>
      <c r="M439" s="247" t="s">
        <v>763</v>
      </c>
      <c r="N439" s="247" t="s">
        <v>764</v>
      </c>
      <c r="O439" s="247" t="s">
        <v>765</v>
      </c>
      <c r="P439" s="248" t="s">
        <v>766</v>
      </c>
      <c r="Q439" s="249" t="s">
        <v>767</v>
      </c>
      <c r="Z439" s="264"/>
      <c r="AA439" s="264"/>
      <c r="AB439" s="266"/>
      <c r="AC439" s="0"/>
      <c r="AD439" s="0"/>
      <c r="AE439" s="0"/>
      <c r="AF439" s="0"/>
      <c r="AG439" s="0"/>
      <c r="AH439" s="0"/>
      <c r="AI439" s="0"/>
      <c r="AJ439" s="0"/>
      <c r="AK439" s="0"/>
      <c r="AL439" s="0"/>
      <c r="AM439" s="0"/>
      <c r="AN439" s="0"/>
      <c r="AO439" s="0"/>
      <c r="AP439" s="0"/>
      <c r="AQ439" s="0"/>
      <c r="AR439" s="0"/>
      <c r="AS439" s="0"/>
      <c r="AT439" s="0"/>
      <c r="AU439" s="0"/>
      <c r="AV439" s="0"/>
      <c r="AW439" s="0"/>
      <c r="AX439" s="0"/>
      <c r="AY439" s="0"/>
      <c r="AZ439" s="0"/>
      <c r="BA439" s="0"/>
      <c r="BB439" s="0"/>
      <c r="BC439" s="0"/>
      <c r="BD439" s="0"/>
      <c r="BE439" s="0"/>
      <c r="BF439" s="0"/>
      <c r="BG439" s="0"/>
      <c r="BH439" s="0"/>
      <c r="BI439" s="0"/>
      <c r="BJ439" s="0"/>
      <c r="BK439" s="0"/>
      <c r="BL439" s="0"/>
      <c r="BM439" s="0"/>
      <c r="BN439" s="0"/>
      <c r="BO439" s="0"/>
      <c r="BP439" s="0"/>
      <c r="BQ439" s="0"/>
      <c r="BR439" s="0"/>
      <c r="BS439" s="0"/>
      <c r="BT439" s="0"/>
      <c r="BU439" s="0"/>
      <c r="BV439" s="0"/>
      <c r="BW439" s="0"/>
      <c r="BX439" s="0"/>
      <c r="BY439" s="0"/>
      <c r="BZ439" s="0"/>
      <c r="CA439" s="0"/>
      <c r="CB439" s="0"/>
      <c r="CC439" s="0"/>
      <c r="CD439" s="0"/>
      <c r="CE439" s="0"/>
      <c r="CF439" s="0"/>
      <c r="CG439" s="0"/>
      <c r="CH439" s="0"/>
      <c r="CI439" s="0"/>
      <c r="CJ439" s="0"/>
      <c r="CK439" s="0"/>
      <c r="CL439" s="0"/>
      <c r="CM439" s="0"/>
      <c r="CN439" s="0"/>
      <c r="CO439" s="0"/>
      <c r="CP439" s="0"/>
      <c r="CQ439" s="0"/>
      <c r="CR439" s="0"/>
      <c r="CS439" s="0"/>
      <c r="CT439" s="0"/>
      <c r="CU439" s="0"/>
      <c r="CV439" s="0"/>
      <c r="CW439" s="0"/>
      <c r="CX439" s="0"/>
      <c r="CY439" s="0"/>
      <c r="CZ439" s="0"/>
      <c r="DA439" s="0"/>
      <c r="DB439" s="0"/>
      <c r="DC439" s="0"/>
      <c r="DD439" s="0"/>
      <c r="DE439" s="0"/>
      <c r="DF439" s="0"/>
      <c r="DG439" s="0"/>
      <c r="DH439" s="0"/>
      <c r="DI439" s="0"/>
      <c r="DJ439" s="0"/>
      <c r="DK439" s="0"/>
      <c r="DL439" s="0"/>
      <c r="DM439" s="0"/>
      <c r="DN439" s="0"/>
      <c r="DO439" s="0"/>
      <c r="DP439" s="0"/>
      <c r="DQ439" s="0"/>
      <c r="DR439" s="0"/>
      <c r="DS439" s="0"/>
      <c r="DT439" s="0"/>
      <c r="DU439" s="0"/>
      <c r="DV439" s="0"/>
      <c r="DW439" s="0"/>
      <c r="DX439" s="0"/>
      <c r="DY439" s="0"/>
      <c r="DZ439" s="0"/>
      <c r="EA439" s="0"/>
      <c r="EB439" s="0"/>
      <c r="EC439" s="0"/>
      <c r="ED439" s="0"/>
      <c r="EE439" s="0"/>
      <c r="EF439" s="0"/>
      <c r="EG439" s="0"/>
      <c r="EH439" s="0"/>
      <c r="EI439" s="0"/>
      <c r="EJ439" s="0"/>
      <c r="EK439" s="0"/>
      <c r="EL439" s="0"/>
      <c r="EM439" s="0"/>
      <c r="EN439" s="0"/>
      <c r="EO439" s="0"/>
      <c r="EP439" s="0"/>
      <c r="EQ439" s="0"/>
      <c r="ER439" s="0"/>
      <c r="ES439" s="0"/>
      <c r="ET439" s="0"/>
      <c r="EU439" s="0"/>
      <c r="EV439" s="0"/>
      <c r="EW439" s="0"/>
      <c r="EX439" s="0"/>
      <c r="EY439" s="0"/>
      <c r="EZ439" s="0"/>
      <c r="FA439" s="0"/>
      <c r="FB439" s="0"/>
      <c r="FC439" s="0"/>
      <c r="FD439" s="0"/>
      <c r="FE439" s="0"/>
      <c r="FF439" s="0"/>
      <c r="FG439" s="0"/>
      <c r="FH439" s="0"/>
      <c r="FI439" s="0"/>
      <c r="FJ439" s="0"/>
      <c r="FK439" s="0"/>
      <c r="FL439" s="0"/>
      <c r="FM439" s="0"/>
      <c r="FN439" s="0"/>
      <c r="FO439" s="0"/>
      <c r="FP439" s="0"/>
      <c r="FQ439" s="0"/>
      <c r="FR439" s="0"/>
      <c r="FS439" s="0"/>
      <c r="FT439" s="0"/>
      <c r="FU439" s="0"/>
      <c r="FV439" s="0"/>
      <c r="FW439" s="0"/>
      <c r="FX439" s="0"/>
      <c r="FY439" s="0"/>
      <c r="FZ439" s="0"/>
      <c r="GA439" s="0"/>
      <c r="GB439" s="0"/>
      <c r="GC439" s="0"/>
      <c r="GD439" s="0"/>
      <c r="GE439" s="0"/>
      <c r="GF439" s="0"/>
      <c r="GG439" s="0"/>
      <c r="GH439" s="0"/>
      <c r="GI439" s="0"/>
      <c r="GJ439" s="0"/>
      <c r="GK439" s="0"/>
      <c r="GL439" s="0"/>
      <c r="GM439" s="0"/>
      <c r="GN439" s="0"/>
      <c r="GO439" s="0"/>
      <c r="GP439" s="0"/>
      <c r="GQ439" s="0"/>
      <c r="GR439" s="0"/>
      <c r="GS439" s="0"/>
      <c r="GT439" s="0"/>
      <c r="GU439" s="0"/>
      <c r="GV439" s="0"/>
      <c r="GW439" s="0"/>
      <c r="GX439" s="0"/>
      <c r="GY439" s="0"/>
      <c r="GZ439" s="0"/>
      <c r="HA439" s="0"/>
      <c r="HB439" s="0"/>
      <c r="HC439" s="0"/>
      <c r="HD439" s="0"/>
      <c r="HE439" s="0"/>
      <c r="HF439" s="0"/>
      <c r="HG439" s="0"/>
      <c r="HH439" s="0"/>
      <c r="HI439" s="0"/>
      <c r="HJ439" s="0"/>
      <c r="HK439" s="0"/>
      <c r="HL439" s="0"/>
      <c r="HM439" s="0"/>
      <c r="HN439" s="0"/>
      <c r="HO439" s="0"/>
      <c r="HP439" s="0"/>
      <c r="HQ439" s="0"/>
      <c r="HR439" s="0"/>
      <c r="HS439" s="0"/>
      <c r="HT439" s="0"/>
      <c r="HU439" s="0"/>
      <c r="HV439" s="0"/>
      <c r="HW439" s="0"/>
      <c r="HX439" s="0"/>
      <c r="HY439" s="0"/>
      <c r="HZ439" s="0"/>
      <c r="IA439" s="0"/>
      <c r="IB439" s="0"/>
      <c r="IC439" s="0"/>
      <c r="ID439" s="0"/>
      <c r="IE439" s="0"/>
      <c r="IF439" s="0"/>
      <c r="IG439" s="0"/>
      <c r="IH439" s="0"/>
      <c r="II439" s="0"/>
      <c r="IJ439" s="0"/>
      <c r="IK439" s="0"/>
      <c r="IL439" s="0"/>
      <c r="IM439" s="0"/>
      <c r="IN439" s="0"/>
      <c r="IO439" s="0"/>
      <c r="IP439" s="0"/>
      <c r="IQ439" s="0"/>
      <c r="IR439" s="0"/>
      <c r="IS439" s="0"/>
      <c r="IT439" s="0"/>
      <c r="IU439" s="0"/>
      <c r="IV439" s="0"/>
      <c r="IW439" s="0"/>
      <c r="IX439" s="0"/>
      <c r="IY439" s="0"/>
      <c r="IZ439" s="0"/>
      <c r="JA439" s="0"/>
      <c r="JB439" s="0"/>
      <c r="JC439" s="0"/>
      <c r="JD439" s="0"/>
      <c r="JE439" s="0"/>
      <c r="JF439" s="0"/>
      <c r="JG439" s="0"/>
      <c r="JH439" s="0"/>
      <c r="JI439" s="0"/>
      <c r="JJ439" s="0"/>
      <c r="JK439" s="0"/>
      <c r="JL439" s="0"/>
      <c r="JM439" s="0"/>
      <c r="JN439" s="0"/>
      <c r="JO439" s="0"/>
      <c r="JP439" s="0"/>
      <c r="JQ439" s="0"/>
      <c r="JR439" s="0"/>
      <c r="JS439" s="0"/>
      <c r="JT439" s="0"/>
      <c r="JU439" s="0"/>
      <c r="JV439" s="0"/>
      <c r="JW439" s="0"/>
      <c r="JX439" s="0"/>
      <c r="JY439" s="0"/>
      <c r="JZ439" s="0"/>
      <c r="KA439" s="0"/>
      <c r="KB439" s="0"/>
      <c r="KC439" s="0"/>
      <c r="KD439" s="0"/>
      <c r="KE439" s="0"/>
      <c r="KF439" s="0"/>
      <c r="KG439" s="0"/>
      <c r="KH439" s="0"/>
      <c r="KI439" s="0"/>
      <c r="KJ439" s="0"/>
      <c r="KK439" s="0"/>
      <c r="KL439" s="0"/>
      <c r="KM439" s="0"/>
      <c r="KN439" s="0"/>
      <c r="KO439" s="0"/>
      <c r="KP439" s="0"/>
      <c r="KQ439" s="0"/>
      <c r="KR439" s="0"/>
      <c r="KS439" s="0"/>
      <c r="KT439" s="0"/>
      <c r="KU439" s="0"/>
      <c r="KV439" s="0"/>
      <c r="KW439" s="0"/>
      <c r="KX439" s="0"/>
      <c r="KY439" s="0"/>
      <c r="KZ439" s="0"/>
      <c r="LA439" s="0"/>
      <c r="LB439" s="0"/>
      <c r="LC439" s="0"/>
      <c r="LD439" s="0"/>
      <c r="LE439" s="0"/>
      <c r="LF439" s="0"/>
      <c r="LG439" s="0"/>
      <c r="LH439" s="0"/>
      <c r="LI439" s="0"/>
      <c r="LJ439" s="0"/>
      <c r="LK439" s="0"/>
      <c r="LL439" s="0"/>
      <c r="LM439" s="0"/>
      <c r="LN439" s="0"/>
      <c r="LO439" s="0"/>
      <c r="LP439" s="0"/>
      <c r="LQ439" s="0"/>
      <c r="LR439" s="0"/>
      <c r="LS439" s="0"/>
      <c r="LT439" s="0"/>
      <c r="LU439" s="0"/>
      <c r="LV439" s="0"/>
      <c r="LW439" s="0"/>
      <c r="LX439" s="0"/>
      <c r="LY439" s="0"/>
      <c r="LZ439" s="0"/>
      <c r="MA439" s="0"/>
      <c r="MB439" s="0"/>
      <c r="MC439" s="0"/>
      <c r="MD439" s="0"/>
      <c r="ME439" s="0"/>
      <c r="MF439" s="0"/>
      <c r="MG439" s="0"/>
      <c r="MH439" s="0"/>
      <c r="MI439" s="0"/>
      <c r="MJ439" s="0"/>
      <c r="MK439" s="0"/>
      <c r="ML439" s="0"/>
      <c r="MM439" s="0"/>
      <c r="MN439" s="0"/>
      <c r="MO439" s="0"/>
      <c r="MP439" s="0"/>
      <c r="MQ439" s="0"/>
      <c r="MR439" s="0"/>
      <c r="MS439" s="0"/>
      <c r="MT439" s="0"/>
      <c r="MU439" s="0"/>
      <c r="MV439" s="0"/>
      <c r="MW439" s="0"/>
      <c r="MX439" s="0"/>
      <c r="MY439" s="0"/>
      <c r="MZ439" s="0"/>
      <c r="NA439" s="0"/>
      <c r="NB439" s="0"/>
      <c r="NC439" s="0"/>
      <c r="ND439" s="0"/>
      <c r="NE439" s="0"/>
      <c r="NF439" s="0"/>
      <c r="NG439" s="0"/>
      <c r="NH439" s="0"/>
      <c r="NI439" s="0"/>
      <c r="NJ439" s="0"/>
      <c r="NK439" s="0"/>
      <c r="NL439" s="0"/>
      <c r="NM439" s="0"/>
      <c r="NN439" s="0"/>
      <c r="NO439" s="0"/>
      <c r="NP439" s="0"/>
      <c r="NQ439" s="0"/>
      <c r="NR439" s="0"/>
      <c r="NS439" s="0"/>
      <c r="NT439" s="0"/>
      <c r="NU439" s="0"/>
      <c r="NV439" s="0"/>
      <c r="NW439" s="0"/>
      <c r="NX439" s="0"/>
      <c r="NY439" s="0"/>
      <c r="NZ439" s="0"/>
      <c r="OA439" s="0"/>
      <c r="OB439" s="0"/>
      <c r="OC439" s="0"/>
      <c r="OD439" s="0"/>
      <c r="OE439" s="0"/>
      <c r="OF439" s="0"/>
      <c r="OG439" s="0"/>
      <c r="OH439" s="0"/>
      <c r="OI439" s="0"/>
      <c r="OJ439" s="0"/>
      <c r="OK439" s="0"/>
      <c r="OL439" s="0"/>
      <c r="OM439" s="0"/>
      <c r="ON439" s="0"/>
      <c r="OO439" s="0"/>
      <c r="OP439" s="0"/>
      <c r="OQ439" s="0"/>
      <c r="OR439" s="0"/>
      <c r="OS439" s="0"/>
      <c r="OT439" s="0"/>
      <c r="OU439" s="0"/>
      <c r="OV439" s="0"/>
      <c r="OW439" s="0"/>
      <c r="OX439" s="0"/>
      <c r="OY439" s="0"/>
      <c r="OZ439" s="0"/>
      <c r="PA439" s="0"/>
      <c r="PB439" s="0"/>
      <c r="PC439" s="0"/>
      <c r="PD439" s="0"/>
      <c r="PE439" s="0"/>
      <c r="PF439" s="0"/>
      <c r="PG439" s="0"/>
      <c r="PH439" s="0"/>
      <c r="PI439" s="0"/>
      <c r="PJ439" s="0"/>
      <c r="PK439" s="0"/>
      <c r="PL439" s="0"/>
      <c r="PM439" s="0"/>
      <c r="PN439" s="0"/>
      <c r="PO439" s="0"/>
      <c r="PP439" s="0"/>
      <c r="PQ439" s="0"/>
      <c r="PR439" s="0"/>
      <c r="PS439" s="0"/>
      <c r="PT439" s="0"/>
      <c r="PU439" s="0"/>
      <c r="PV439" s="0"/>
      <c r="PW439" s="0"/>
      <c r="PX439" s="0"/>
      <c r="PY439" s="0"/>
      <c r="PZ439" s="0"/>
      <c r="QA439" s="0"/>
      <c r="QB439" s="0"/>
      <c r="QC439" s="0"/>
      <c r="QD439" s="0"/>
      <c r="QE439" s="0"/>
      <c r="QF439" s="0"/>
      <c r="QG439" s="0"/>
      <c r="QH439" s="0"/>
      <c r="QI439" s="0"/>
      <c r="QJ439" s="0"/>
      <c r="QK439" s="0"/>
      <c r="QL439" s="0"/>
      <c r="QM439" s="0"/>
      <c r="QN439" s="0"/>
      <c r="QO439" s="0"/>
      <c r="QP439" s="0"/>
      <c r="QQ439" s="0"/>
      <c r="QR439" s="0"/>
      <c r="QS439" s="0"/>
      <c r="QT439" s="0"/>
      <c r="QU439" s="0"/>
      <c r="QV439" s="0"/>
      <c r="QW439" s="0"/>
      <c r="QX439" s="0"/>
      <c r="QY439" s="0"/>
      <c r="QZ439" s="0"/>
      <c r="RA439" s="0"/>
      <c r="RB439" s="0"/>
      <c r="RC439" s="0"/>
      <c r="RD439" s="0"/>
      <c r="RE439" s="0"/>
      <c r="RF439" s="0"/>
      <c r="RG439" s="0"/>
      <c r="RH439" s="0"/>
      <c r="RI439" s="0"/>
      <c r="RJ439" s="0"/>
      <c r="RK439" s="0"/>
      <c r="RL439" s="0"/>
      <c r="RM439" s="0"/>
      <c r="RN439" s="0"/>
      <c r="RO439" s="0"/>
      <c r="RP439" s="0"/>
      <c r="RQ439" s="0"/>
      <c r="RR439" s="0"/>
      <c r="RS439" s="0"/>
      <c r="RT439" s="0"/>
      <c r="RU439" s="0"/>
      <c r="RV439" s="0"/>
      <c r="RW439" s="0"/>
      <c r="RX439" s="0"/>
      <c r="RY439" s="0"/>
      <c r="RZ439" s="0"/>
      <c r="SA439" s="0"/>
      <c r="SB439" s="0"/>
      <c r="SC439" s="0"/>
      <c r="SD439" s="0"/>
      <c r="SE439" s="0"/>
      <c r="SF439" s="0"/>
      <c r="SG439" s="0"/>
      <c r="SH439" s="0"/>
      <c r="SI439" s="0"/>
      <c r="SJ439" s="0"/>
      <c r="SK439" s="0"/>
      <c r="SL439" s="0"/>
      <c r="SM439" s="0"/>
      <c r="SN439" s="0"/>
      <c r="SO439" s="0"/>
      <c r="SP439" s="0"/>
      <c r="SQ439" s="0"/>
      <c r="SR439" s="0"/>
      <c r="SS439" s="0"/>
      <c r="ST439" s="0"/>
      <c r="SU439" s="0"/>
      <c r="SV439" s="0"/>
      <c r="SW439" s="0"/>
      <c r="SX439" s="0"/>
      <c r="SY439" s="0"/>
      <c r="SZ439" s="0"/>
      <c r="TA439" s="0"/>
      <c r="TB439" s="0"/>
      <c r="TC439" s="0"/>
      <c r="TD439" s="0"/>
      <c r="TE439" s="0"/>
      <c r="TF439" s="0"/>
      <c r="TG439" s="0"/>
      <c r="TH439" s="0"/>
      <c r="TI439" s="0"/>
      <c r="TJ439" s="0"/>
      <c r="TK439" s="0"/>
      <c r="TL439" s="0"/>
      <c r="TM439" s="0"/>
      <c r="TN439" s="0"/>
      <c r="TO439" s="0"/>
      <c r="TP439" s="0"/>
      <c r="TQ439" s="0"/>
      <c r="TR439" s="0"/>
      <c r="TS439" s="0"/>
      <c r="TT439" s="0"/>
      <c r="TU439" s="0"/>
      <c r="TV439" s="0"/>
      <c r="TW439" s="0"/>
      <c r="TX439" s="0"/>
      <c r="TY439" s="0"/>
      <c r="TZ439" s="0"/>
      <c r="UA439" s="0"/>
      <c r="UB439" s="0"/>
      <c r="UC439" s="0"/>
      <c r="UD439" s="0"/>
      <c r="UE439" s="0"/>
      <c r="UF439" s="0"/>
      <c r="UG439" s="0"/>
      <c r="UH439" s="0"/>
      <c r="UI439" s="0"/>
      <c r="UJ439" s="0"/>
      <c r="UK439" s="0"/>
      <c r="UL439" s="0"/>
      <c r="UM439" s="0"/>
      <c r="UN439" s="0"/>
      <c r="UO439" s="0"/>
      <c r="UP439" s="0"/>
      <c r="UQ439" s="0"/>
      <c r="UR439" s="0"/>
      <c r="US439" s="0"/>
      <c r="UT439" s="0"/>
      <c r="UU439" s="0"/>
      <c r="UV439" s="0"/>
      <c r="UW439" s="0"/>
      <c r="UX439" s="0"/>
      <c r="UY439" s="0"/>
      <c r="UZ439" s="0"/>
      <c r="VA439" s="0"/>
      <c r="VB439" s="0"/>
      <c r="VC439" s="0"/>
      <c r="VD439" s="0"/>
      <c r="VE439" s="0"/>
      <c r="VF439" s="0"/>
      <c r="VG439" s="0"/>
      <c r="VH439" s="0"/>
      <c r="VI439" s="0"/>
      <c r="VJ439" s="0"/>
      <c r="VK439" s="0"/>
      <c r="VL439" s="0"/>
      <c r="VM439" s="0"/>
      <c r="VN439" s="0"/>
      <c r="VO439" s="0"/>
      <c r="VP439" s="0"/>
      <c r="VQ439" s="0"/>
      <c r="VR439" s="0"/>
      <c r="VS439" s="0"/>
      <c r="VT439" s="0"/>
      <c r="VU439" s="0"/>
      <c r="VV439" s="0"/>
      <c r="VW439" s="0"/>
      <c r="VX439" s="0"/>
      <c r="VY439" s="0"/>
      <c r="VZ439" s="0"/>
      <c r="WA439" s="0"/>
      <c r="WB439" s="0"/>
      <c r="WC439" s="0"/>
      <c r="WD439" s="0"/>
      <c r="WE439" s="0"/>
      <c r="WF439" s="0"/>
      <c r="WG439" s="0"/>
      <c r="WH439" s="0"/>
      <c r="WI439" s="0"/>
      <c r="WJ439" s="0"/>
      <c r="WK439" s="0"/>
      <c r="WL439" s="0"/>
      <c r="WM439" s="0"/>
      <c r="WN439" s="0"/>
      <c r="WO439" s="0"/>
      <c r="WP439" s="0"/>
      <c r="WQ439" s="0"/>
      <c r="WR439" s="0"/>
      <c r="WS439" s="0"/>
      <c r="WT439" s="0"/>
      <c r="WU439" s="0"/>
      <c r="WV439" s="0"/>
      <c r="WW439" s="0"/>
      <c r="WX439" s="0"/>
      <c r="WY439" s="0"/>
      <c r="WZ439" s="0"/>
      <c r="XA439" s="0"/>
      <c r="XB439" s="0"/>
      <c r="XC439" s="0"/>
      <c r="XD439" s="0"/>
      <c r="XE439" s="0"/>
      <c r="XF439" s="0"/>
      <c r="XG439" s="0"/>
      <c r="XH439" s="0"/>
      <c r="XI439" s="0"/>
      <c r="XJ439" s="0"/>
      <c r="XK439" s="0"/>
      <c r="XL439" s="0"/>
      <c r="XM439" s="0"/>
      <c r="XN439" s="0"/>
      <c r="XO439" s="0"/>
      <c r="XP439" s="0"/>
      <c r="XQ439" s="0"/>
      <c r="XR439" s="0"/>
      <c r="XS439" s="0"/>
      <c r="XT439" s="0"/>
      <c r="XU439" s="0"/>
      <c r="XV439" s="0"/>
      <c r="XW439" s="0"/>
      <c r="XX439" s="0"/>
      <c r="XY439" s="0"/>
      <c r="XZ439" s="0"/>
      <c r="YA439" s="0"/>
      <c r="YB439" s="0"/>
      <c r="YC439" s="0"/>
      <c r="YD439" s="0"/>
      <c r="YE439" s="0"/>
      <c r="YF439" s="0"/>
      <c r="YG439" s="0"/>
      <c r="YH439" s="0"/>
      <c r="YI439" s="0"/>
      <c r="YJ439" s="0"/>
      <c r="YK439" s="0"/>
      <c r="YL439" s="0"/>
      <c r="YM439" s="0"/>
      <c r="YN439" s="0"/>
      <c r="YO439" s="0"/>
      <c r="YP439" s="0"/>
      <c r="YQ439" s="0"/>
      <c r="YR439" s="0"/>
      <c r="YS439" s="0"/>
      <c r="YT439" s="0"/>
      <c r="YU439" s="0"/>
      <c r="YV439" s="0"/>
      <c r="YW439" s="0"/>
      <c r="YX439" s="0"/>
      <c r="YY439" s="0"/>
      <c r="YZ439" s="0"/>
      <c r="ZA439" s="0"/>
      <c r="ZB439" s="0"/>
      <c r="ZC439" s="0"/>
      <c r="ZD439" s="0"/>
      <c r="ZE439" s="0"/>
      <c r="ZF439" s="0"/>
      <c r="ZG439" s="0"/>
      <c r="ZH439" s="0"/>
      <c r="ZI439" s="0"/>
      <c r="ZJ439" s="0"/>
      <c r="ZK439" s="0"/>
      <c r="ZL439" s="0"/>
      <c r="ZM439" s="0"/>
      <c r="ZN439" s="0"/>
      <c r="ZO439" s="0"/>
      <c r="ZP439" s="0"/>
      <c r="ZQ439" s="0"/>
      <c r="ZR439" s="0"/>
      <c r="ZS439" s="0"/>
      <c r="ZT439" s="0"/>
      <c r="ZU439" s="0"/>
      <c r="ZV439" s="0"/>
      <c r="ZW439" s="0"/>
      <c r="ZX439" s="0"/>
      <c r="ZY439" s="0"/>
      <c r="ZZ439" s="0"/>
      <c r="AAA439" s="0"/>
      <c r="AAB439" s="0"/>
      <c r="AAC439" s="0"/>
      <c r="AAD439" s="0"/>
      <c r="AAE439" s="0"/>
      <c r="AAF439" s="0"/>
      <c r="AAG439" s="0"/>
      <c r="AAH439" s="0"/>
      <c r="AAI439" s="0"/>
      <c r="AAJ439" s="0"/>
      <c r="AAK439" s="0"/>
      <c r="AAL439" s="0"/>
      <c r="AAM439" s="0"/>
      <c r="AAN439" s="0"/>
      <c r="AAO439" s="0"/>
      <c r="AAP439" s="0"/>
      <c r="AAQ439" s="0"/>
      <c r="AAR439" s="0"/>
      <c r="AAS439" s="0"/>
      <c r="AAT439" s="0"/>
      <c r="AAU439" s="0"/>
      <c r="AAV439" s="0"/>
      <c r="AAW439" s="0"/>
      <c r="AAX439" s="0"/>
      <c r="AAY439" s="0"/>
      <c r="AAZ439" s="0"/>
      <c r="ABA439" s="0"/>
      <c r="ABB439" s="0"/>
      <c r="ABC439" s="0"/>
      <c r="ABD439" s="0"/>
      <c r="ABE439" s="0"/>
      <c r="ABF439" s="0"/>
      <c r="ABG439" s="0"/>
      <c r="ABH439" s="0"/>
      <c r="ABI439" s="0"/>
      <c r="ABJ439" s="0"/>
      <c r="ABK439" s="0"/>
      <c r="ABL439" s="0"/>
      <c r="ABM439" s="0"/>
      <c r="ABN439" s="0"/>
      <c r="ABO439" s="0"/>
      <c r="ABP439" s="0"/>
      <c r="ABQ439" s="0"/>
      <c r="ABR439" s="0"/>
      <c r="ABS439" s="0"/>
      <c r="ABT439" s="0"/>
      <c r="ABU439" s="0"/>
      <c r="ABV439" s="0"/>
      <c r="ABW439" s="0"/>
      <c r="ABX439" s="0"/>
      <c r="ABY439" s="0"/>
      <c r="ABZ439" s="0"/>
      <c r="ACA439" s="0"/>
      <c r="ACB439" s="0"/>
      <c r="ACC439" s="0"/>
      <c r="ACD439" s="0"/>
      <c r="ACE439" s="0"/>
      <c r="ACF439" s="0"/>
      <c r="ACG439" s="0"/>
      <c r="ACH439" s="0"/>
      <c r="ACI439" s="0"/>
      <c r="ACJ439" s="0"/>
      <c r="ACK439" s="0"/>
      <c r="ACL439" s="0"/>
      <c r="ACM439" s="0"/>
      <c r="ACN439" s="0"/>
      <c r="ACO439" s="0"/>
      <c r="ACP439" s="0"/>
      <c r="ACQ439" s="0"/>
      <c r="ACR439" s="0"/>
      <c r="ACS439" s="0"/>
      <c r="ACT439" s="0"/>
      <c r="ACU439" s="0"/>
      <c r="ACV439" s="0"/>
      <c r="ACW439" s="0"/>
      <c r="ACX439" s="0"/>
      <c r="ACY439" s="0"/>
      <c r="ACZ439" s="0"/>
      <c r="ADA439" s="0"/>
      <c r="ADB439" s="0"/>
      <c r="ADC439" s="0"/>
      <c r="ADD439" s="0"/>
      <c r="ADE439" s="0"/>
      <c r="ADF439" s="0"/>
      <c r="ADG439" s="0"/>
      <c r="ADH439" s="0"/>
      <c r="ADI439" s="0"/>
      <c r="ADJ439" s="0"/>
      <c r="ADK439" s="0"/>
      <c r="ADL439" s="0"/>
      <c r="ADM439" s="0"/>
      <c r="ADN439" s="0"/>
      <c r="ADO439" s="0"/>
      <c r="ADP439" s="0"/>
      <c r="ADQ439" s="0"/>
      <c r="ADR439" s="0"/>
      <c r="ADS439" s="0"/>
      <c r="ADT439" s="0"/>
      <c r="ADU439" s="0"/>
      <c r="ADV439" s="0"/>
      <c r="ADW439" s="0"/>
      <c r="ADX439" s="0"/>
      <c r="ADY439" s="0"/>
      <c r="ADZ439" s="0"/>
      <c r="AEA439" s="0"/>
      <c r="AEB439" s="0"/>
      <c r="AEC439" s="0"/>
    </row>
    <row r="440" customFormat="false" ht="15" hidden="false" customHeight="true" outlineLevel="0" collapsed="false">
      <c r="A440" s="0"/>
      <c r="B440" s="0"/>
      <c r="C440" s="232"/>
      <c r="D440" s="282"/>
      <c r="E440" s="252"/>
      <c r="F440" s="33" t="n">
        <v>1</v>
      </c>
      <c r="G440" s="53" t="n">
        <v>2</v>
      </c>
      <c r="H440" s="62" t="n">
        <v>3</v>
      </c>
      <c r="I440" s="51" t="n">
        <v>4</v>
      </c>
      <c r="J440" s="50" t="n">
        <v>5</v>
      </c>
      <c r="L440" s="254"/>
      <c r="M440" s="5"/>
      <c r="N440" s="4"/>
      <c r="O440" s="5"/>
      <c r="P440" s="255"/>
      <c r="Q440" s="256"/>
      <c r="Z440" s="264"/>
      <c r="AA440" s="264"/>
      <c r="AB440" s="266"/>
      <c r="AC440" s="0"/>
      <c r="AD440" s="0"/>
      <c r="AE440" s="0"/>
      <c r="AF440" s="0"/>
      <c r="AG440" s="0"/>
      <c r="AH440" s="0"/>
      <c r="AI440" s="0"/>
      <c r="AJ440" s="0"/>
      <c r="AK440" s="0"/>
      <c r="AL440" s="0"/>
      <c r="AM440" s="0"/>
      <c r="AN440" s="0"/>
      <c r="AO440" s="0"/>
      <c r="AP440" s="0"/>
      <c r="AQ440" s="0"/>
      <c r="AR440" s="0"/>
      <c r="AS440" s="0"/>
      <c r="AT440" s="0"/>
      <c r="AU440" s="0"/>
      <c r="AV440" s="0"/>
      <c r="AW440" s="0"/>
      <c r="AX440" s="0"/>
      <c r="AY440" s="0"/>
      <c r="AZ440" s="0"/>
      <c r="BA440" s="0"/>
      <c r="BB440" s="0"/>
      <c r="BC440" s="0"/>
      <c r="BD440" s="0"/>
      <c r="BE440" s="0"/>
      <c r="BF440" s="0"/>
      <c r="BG440" s="0"/>
      <c r="BH440" s="0"/>
      <c r="BI440" s="0"/>
      <c r="BJ440" s="0"/>
      <c r="BK440" s="0"/>
      <c r="BL440" s="0"/>
      <c r="BM440" s="0"/>
      <c r="BN440" s="0"/>
      <c r="BO440" s="0"/>
      <c r="BP440" s="0"/>
      <c r="BQ440" s="0"/>
      <c r="BR440" s="0"/>
      <c r="BS440" s="0"/>
      <c r="BT440" s="0"/>
      <c r="BU440" s="0"/>
      <c r="BV440" s="0"/>
      <c r="BW440" s="0"/>
      <c r="BX440" s="0"/>
      <c r="BY440" s="0"/>
      <c r="BZ440" s="0"/>
      <c r="CA440" s="0"/>
      <c r="CB440" s="0"/>
      <c r="CC440" s="0"/>
      <c r="CD440" s="0"/>
      <c r="CE440" s="0"/>
      <c r="CF440" s="0"/>
      <c r="CG440" s="0"/>
      <c r="CH440" s="0"/>
      <c r="CI440" s="0"/>
      <c r="CJ440" s="0"/>
      <c r="CK440" s="0"/>
      <c r="CL440" s="0"/>
      <c r="CM440" s="0"/>
      <c r="CN440" s="0"/>
      <c r="CO440" s="0"/>
      <c r="CP440" s="0"/>
      <c r="CQ440" s="0"/>
      <c r="CR440" s="0"/>
      <c r="CS440" s="0"/>
      <c r="CT440" s="0"/>
      <c r="CU440" s="0"/>
      <c r="CV440" s="0"/>
      <c r="CW440" s="0"/>
      <c r="CX440" s="0"/>
      <c r="CY440" s="0"/>
      <c r="CZ440" s="0"/>
      <c r="DA440" s="0"/>
      <c r="DB440" s="0"/>
      <c r="DC440" s="0"/>
      <c r="DD440" s="0"/>
      <c r="DE440" s="0"/>
      <c r="DF440" s="0"/>
      <c r="DG440" s="0"/>
      <c r="DH440" s="0"/>
      <c r="DI440" s="0"/>
      <c r="DJ440" s="0"/>
      <c r="DK440" s="0"/>
      <c r="DL440" s="0"/>
      <c r="DM440" s="0"/>
      <c r="DN440" s="0"/>
      <c r="DO440" s="0"/>
      <c r="DP440" s="0"/>
      <c r="DQ440" s="0"/>
      <c r="DR440" s="0"/>
      <c r="DS440" s="0"/>
      <c r="DT440" s="0"/>
      <c r="DU440" s="0"/>
      <c r="DV440" s="0"/>
      <c r="DW440" s="0"/>
      <c r="DX440" s="0"/>
      <c r="DY440" s="0"/>
      <c r="DZ440" s="0"/>
      <c r="EA440" s="0"/>
      <c r="EB440" s="0"/>
      <c r="EC440" s="0"/>
      <c r="ED440" s="0"/>
      <c r="EE440" s="0"/>
      <c r="EF440" s="0"/>
      <c r="EG440" s="0"/>
      <c r="EH440" s="0"/>
      <c r="EI440" s="0"/>
      <c r="EJ440" s="0"/>
      <c r="EK440" s="0"/>
      <c r="EL440" s="0"/>
      <c r="EM440" s="0"/>
      <c r="EN440" s="0"/>
      <c r="EO440" s="0"/>
      <c r="EP440" s="0"/>
      <c r="EQ440" s="0"/>
      <c r="ER440" s="0"/>
      <c r="ES440" s="0"/>
      <c r="ET440" s="0"/>
      <c r="EU440" s="0"/>
      <c r="EV440" s="0"/>
      <c r="EW440" s="0"/>
      <c r="EX440" s="0"/>
      <c r="EY440" s="0"/>
      <c r="EZ440" s="0"/>
      <c r="FA440" s="0"/>
      <c r="FB440" s="0"/>
      <c r="FC440" s="0"/>
      <c r="FD440" s="0"/>
      <c r="FE440" s="0"/>
      <c r="FF440" s="0"/>
      <c r="FG440" s="0"/>
      <c r="FH440" s="0"/>
      <c r="FI440" s="0"/>
      <c r="FJ440" s="0"/>
      <c r="FK440" s="0"/>
      <c r="FL440" s="0"/>
      <c r="FM440" s="0"/>
      <c r="FN440" s="0"/>
      <c r="FO440" s="0"/>
      <c r="FP440" s="0"/>
      <c r="FQ440" s="0"/>
      <c r="FR440" s="0"/>
      <c r="FS440" s="0"/>
      <c r="FT440" s="0"/>
      <c r="FU440" s="0"/>
      <c r="FV440" s="0"/>
      <c r="FW440" s="0"/>
      <c r="FX440" s="0"/>
      <c r="FY440" s="0"/>
      <c r="FZ440" s="0"/>
      <c r="GA440" s="0"/>
      <c r="GB440" s="0"/>
      <c r="GC440" s="0"/>
      <c r="GD440" s="0"/>
      <c r="GE440" s="0"/>
      <c r="GF440" s="0"/>
      <c r="GG440" s="0"/>
      <c r="GH440" s="0"/>
      <c r="GI440" s="0"/>
      <c r="GJ440" s="0"/>
      <c r="GK440" s="0"/>
      <c r="GL440" s="0"/>
      <c r="GM440" s="0"/>
      <c r="GN440" s="0"/>
      <c r="GO440" s="0"/>
      <c r="GP440" s="0"/>
      <c r="GQ440" s="0"/>
      <c r="GR440" s="0"/>
      <c r="GS440" s="0"/>
      <c r="GT440" s="0"/>
      <c r="GU440" s="0"/>
      <c r="GV440" s="0"/>
      <c r="GW440" s="0"/>
      <c r="GX440" s="0"/>
      <c r="GY440" s="0"/>
      <c r="GZ440" s="0"/>
      <c r="HA440" s="0"/>
      <c r="HB440" s="0"/>
      <c r="HC440" s="0"/>
      <c r="HD440" s="0"/>
      <c r="HE440" s="0"/>
      <c r="HF440" s="0"/>
      <c r="HG440" s="0"/>
      <c r="HH440" s="0"/>
      <c r="HI440" s="0"/>
      <c r="HJ440" s="0"/>
      <c r="HK440" s="0"/>
      <c r="HL440" s="0"/>
      <c r="HM440" s="0"/>
      <c r="HN440" s="0"/>
      <c r="HO440" s="0"/>
      <c r="HP440" s="0"/>
      <c r="HQ440" s="0"/>
      <c r="HR440" s="0"/>
      <c r="HS440" s="0"/>
      <c r="HT440" s="0"/>
      <c r="HU440" s="0"/>
      <c r="HV440" s="0"/>
      <c r="HW440" s="0"/>
      <c r="HX440" s="0"/>
      <c r="HY440" s="0"/>
      <c r="HZ440" s="0"/>
      <c r="IA440" s="0"/>
      <c r="IB440" s="0"/>
      <c r="IC440" s="0"/>
      <c r="ID440" s="0"/>
      <c r="IE440" s="0"/>
      <c r="IF440" s="0"/>
      <c r="IG440" s="0"/>
      <c r="IH440" s="0"/>
      <c r="II440" s="0"/>
      <c r="IJ440" s="0"/>
      <c r="IK440" s="0"/>
      <c r="IL440" s="0"/>
      <c r="IM440" s="0"/>
      <c r="IN440" s="0"/>
      <c r="IO440" s="0"/>
      <c r="IP440" s="0"/>
      <c r="IQ440" s="0"/>
      <c r="IR440" s="0"/>
      <c r="IS440" s="0"/>
      <c r="IT440" s="0"/>
      <c r="IU440" s="0"/>
      <c r="IV440" s="0"/>
      <c r="IW440" s="0"/>
      <c r="IX440" s="0"/>
      <c r="IY440" s="0"/>
      <c r="IZ440" s="0"/>
      <c r="JA440" s="0"/>
      <c r="JB440" s="0"/>
      <c r="JC440" s="0"/>
      <c r="JD440" s="0"/>
      <c r="JE440" s="0"/>
      <c r="JF440" s="0"/>
      <c r="JG440" s="0"/>
      <c r="JH440" s="0"/>
      <c r="JI440" s="0"/>
      <c r="JJ440" s="0"/>
      <c r="JK440" s="0"/>
      <c r="JL440" s="0"/>
      <c r="JM440" s="0"/>
      <c r="JN440" s="0"/>
      <c r="JO440" s="0"/>
      <c r="JP440" s="0"/>
      <c r="JQ440" s="0"/>
      <c r="JR440" s="0"/>
      <c r="JS440" s="0"/>
      <c r="JT440" s="0"/>
      <c r="JU440" s="0"/>
      <c r="JV440" s="0"/>
      <c r="JW440" s="0"/>
      <c r="JX440" s="0"/>
      <c r="JY440" s="0"/>
      <c r="JZ440" s="0"/>
      <c r="KA440" s="0"/>
      <c r="KB440" s="0"/>
      <c r="KC440" s="0"/>
      <c r="KD440" s="0"/>
      <c r="KE440" s="0"/>
      <c r="KF440" s="0"/>
      <c r="KG440" s="0"/>
      <c r="KH440" s="0"/>
      <c r="KI440" s="0"/>
      <c r="KJ440" s="0"/>
      <c r="KK440" s="0"/>
      <c r="KL440" s="0"/>
      <c r="KM440" s="0"/>
      <c r="KN440" s="0"/>
      <c r="KO440" s="0"/>
      <c r="KP440" s="0"/>
      <c r="KQ440" s="0"/>
      <c r="KR440" s="0"/>
      <c r="KS440" s="0"/>
      <c r="KT440" s="0"/>
      <c r="KU440" s="0"/>
      <c r="KV440" s="0"/>
      <c r="KW440" s="0"/>
      <c r="KX440" s="0"/>
      <c r="KY440" s="0"/>
      <c r="KZ440" s="0"/>
      <c r="LA440" s="0"/>
      <c r="LB440" s="0"/>
      <c r="LC440" s="0"/>
      <c r="LD440" s="0"/>
      <c r="LE440" s="0"/>
      <c r="LF440" s="0"/>
      <c r="LG440" s="0"/>
      <c r="LH440" s="0"/>
      <c r="LI440" s="0"/>
      <c r="LJ440" s="0"/>
      <c r="LK440" s="0"/>
      <c r="LL440" s="0"/>
      <c r="LM440" s="0"/>
      <c r="LN440" s="0"/>
      <c r="LO440" s="0"/>
      <c r="LP440" s="0"/>
      <c r="LQ440" s="0"/>
      <c r="LR440" s="0"/>
      <c r="LS440" s="0"/>
      <c r="LT440" s="0"/>
      <c r="LU440" s="0"/>
      <c r="LV440" s="0"/>
      <c r="LW440" s="0"/>
      <c r="LX440" s="0"/>
      <c r="LY440" s="0"/>
      <c r="LZ440" s="0"/>
      <c r="MA440" s="0"/>
      <c r="MB440" s="0"/>
      <c r="MC440" s="0"/>
      <c r="MD440" s="0"/>
      <c r="ME440" s="0"/>
      <c r="MF440" s="0"/>
      <c r="MG440" s="0"/>
      <c r="MH440" s="0"/>
      <c r="MI440" s="0"/>
      <c r="MJ440" s="0"/>
      <c r="MK440" s="0"/>
      <c r="ML440" s="0"/>
      <c r="MM440" s="0"/>
      <c r="MN440" s="0"/>
      <c r="MO440" s="0"/>
      <c r="MP440" s="0"/>
      <c r="MQ440" s="0"/>
      <c r="MR440" s="0"/>
      <c r="MS440" s="0"/>
      <c r="MT440" s="0"/>
      <c r="MU440" s="0"/>
      <c r="MV440" s="0"/>
      <c r="MW440" s="0"/>
      <c r="MX440" s="0"/>
      <c r="MY440" s="0"/>
      <c r="MZ440" s="0"/>
      <c r="NA440" s="0"/>
      <c r="NB440" s="0"/>
      <c r="NC440" s="0"/>
      <c r="ND440" s="0"/>
      <c r="NE440" s="0"/>
      <c r="NF440" s="0"/>
      <c r="NG440" s="0"/>
      <c r="NH440" s="0"/>
      <c r="NI440" s="0"/>
      <c r="NJ440" s="0"/>
      <c r="NK440" s="0"/>
      <c r="NL440" s="0"/>
      <c r="NM440" s="0"/>
      <c r="NN440" s="0"/>
      <c r="NO440" s="0"/>
      <c r="NP440" s="0"/>
      <c r="NQ440" s="0"/>
      <c r="NR440" s="0"/>
      <c r="NS440" s="0"/>
      <c r="NT440" s="0"/>
      <c r="NU440" s="0"/>
      <c r="NV440" s="0"/>
      <c r="NW440" s="0"/>
      <c r="NX440" s="0"/>
      <c r="NY440" s="0"/>
      <c r="NZ440" s="0"/>
      <c r="OA440" s="0"/>
      <c r="OB440" s="0"/>
      <c r="OC440" s="0"/>
      <c r="OD440" s="0"/>
      <c r="OE440" s="0"/>
      <c r="OF440" s="0"/>
      <c r="OG440" s="0"/>
      <c r="OH440" s="0"/>
      <c r="OI440" s="0"/>
      <c r="OJ440" s="0"/>
      <c r="OK440" s="0"/>
      <c r="OL440" s="0"/>
      <c r="OM440" s="0"/>
      <c r="ON440" s="0"/>
      <c r="OO440" s="0"/>
      <c r="OP440" s="0"/>
      <c r="OQ440" s="0"/>
      <c r="OR440" s="0"/>
      <c r="OS440" s="0"/>
      <c r="OT440" s="0"/>
      <c r="OU440" s="0"/>
      <c r="OV440" s="0"/>
      <c r="OW440" s="0"/>
      <c r="OX440" s="0"/>
      <c r="OY440" s="0"/>
      <c r="OZ440" s="0"/>
      <c r="PA440" s="0"/>
      <c r="PB440" s="0"/>
      <c r="PC440" s="0"/>
      <c r="PD440" s="0"/>
      <c r="PE440" s="0"/>
      <c r="PF440" s="0"/>
      <c r="PG440" s="0"/>
      <c r="PH440" s="0"/>
      <c r="PI440" s="0"/>
      <c r="PJ440" s="0"/>
      <c r="PK440" s="0"/>
      <c r="PL440" s="0"/>
      <c r="PM440" s="0"/>
      <c r="PN440" s="0"/>
      <c r="PO440" s="0"/>
      <c r="PP440" s="0"/>
      <c r="PQ440" s="0"/>
      <c r="PR440" s="0"/>
      <c r="PS440" s="0"/>
      <c r="PT440" s="0"/>
      <c r="PU440" s="0"/>
      <c r="PV440" s="0"/>
      <c r="PW440" s="0"/>
      <c r="PX440" s="0"/>
      <c r="PY440" s="0"/>
      <c r="PZ440" s="0"/>
      <c r="QA440" s="0"/>
      <c r="QB440" s="0"/>
      <c r="QC440" s="0"/>
      <c r="QD440" s="0"/>
      <c r="QE440" s="0"/>
      <c r="QF440" s="0"/>
      <c r="QG440" s="0"/>
      <c r="QH440" s="0"/>
      <c r="QI440" s="0"/>
      <c r="QJ440" s="0"/>
      <c r="QK440" s="0"/>
      <c r="QL440" s="0"/>
      <c r="QM440" s="0"/>
      <c r="QN440" s="0"/>
      <c r="QO440" s="0"/>
      <c r="QP440" s="0"/>
      <c r="QQ440" s="0"/>
      <c r="QR440" s="0"/>
      <c r="QS440" s="0"/>
      <c r="QT440" s="0"/>
      <c r="QU440" s="0"/>
      <c r="QV440" s="0"/>
      <c r="QW440" s="0"/>
      <c r="QX440" s="0"/>
      <c r="QY440" s="0"/>
      <c r="QZ440" s="0"/>
      <c r="RA440" s="0"/>
      <c r="RB440" s="0"/>
      <c r="RC440" s="0"/>
      <c r="RD440" s="0"/>
      <c r="RE440" s="0"/>
      <c r="RF440" s="0"/>
      <c r="RG440" s="0"/>
      <c r="RH440" s="0"/>
      <c r="RI440" s="0"/>
      <c r="RJ440" s="0"/>
      <c r="RK440" s="0"/>
      <c r="RL440" s="0"/>
      <c r="RM440" s="0"/>
      <c r="RN440" s="0"/>
      <c r="RO440" s="0"/>
      <c r="RP440" s="0"/>
      <c r="RQ440" s="0"/>
      <c r="RR440" s="0"/>
      <c r="RS440" s="0"/>
      <c r="RT440" s="0"/>
      <c r="RU440" s="0"/>
      <c r="RV440" s="0"/>
      <c r="RW440" s="0"/>
      <c r="RX440" s="0"/>
      <c r="RY440" s="0"/>
      <c r="RZ440" s="0"/>
      <c r="SA440" s="0"/>
      <c r="SB440" s="0"/>
      <c r="SC440" s="0"/>
      <c r="SD440" s="0"/>
      <c r="SE440" s="0"/>
      <c r="SF440" s="0"/>
      <c r="SG440" s="0"/>
      <c r="SH440" s="0"/>
      <c r="SI440" s="0"/>
      <c r="SJ440" s="0"/>
      <c r="SK440" s="0"/>
      <c r="SL440" s="0"/>
      <c r="SM440" s="0"/>
      <c r="SN440" s="0"/>
      <c r="SO440" s="0"/>
      <c r="SP440" s="0"/>
      <c r="SQ440" s="0"/>
      <c r="SR440" s="0"/>
      <c r="SS440" s="0"/>
      <c r="ST440" s="0"/>
      <c r="SU440" s="0"/>
      <c r="SV440" s="0"/>
      <c r="SW440" s="0"/>
      <c r="SX440" s="0"/>
      <c r="SY440" s="0"/>
      <c r="SZ440" s="0"/>
      <c r="TA440" s="0"/>
      <c r="TB440" s="0"/>
      <c r="TC440" s="0"/>
      <c r="TD440" s="0"/>
      <c r="TE440" s="0"/>
      <c r="TF440" s="0"/>
      <c r="TG440" s="0"/>
      <c r="TH440" s="0"/>
      <c r="TI440" s="0"/>
      <c r="TJ440" s="0"/>
      <c r="TK440" s="0"/>
      <c r="TL440" s="0"/>
      <c r="TM440" s="0"/>
      <c r="TN440" s="0"/>
      <c r="TO440" s="0"/>
      <c r="TP440" s="0"/>
      <c r="TQ440" s="0"/>
      <c r="TR440" s="0"/>
      <c r="TS440" s="0"/>
      <c r="TT440" s="0"/>
      <c r="TU440" s="0"/>
      <c r="TV440" s="0"/>
      <c r="TW440" s="0"/>
      <c r="TX440" s="0"/>
      <c r="TY440" s="0"/>
      <c r="TZ440" s="0"/>
      <c r="UA440" s="0"/>
      <c r="UB440" s="0"/>
      <c r="UC440" s="0"/>
      <c r="UD440" s="0"/>
      <c r="UE440" s="0"/>
      <c r="UF440" s="0"/>
      <c r="UG440" s="0"/>
      <c r="UH440" s="0"/>
      <c r="UI440" s="0"/>
      <c r="UJ440" s="0"/>
      <c r="UK440" s="0"/>
      <c r="UL440" s="0"/>
      <c r="UM440" s="0"/>
      <c r="UN440" s="0"/>
      <c r="UO440" s="0"/>
      <c r="UP440" s="0"/>
      <c r="UQ440" s="0"/>
      <c r="UR440" s="0"/>
      <c r="US440" s="0"/>
      <c r="UT440" s="0"/>
      <c r="UU440" s="0"/>
      <c r="UV440" s="0"/>
      <c r="UW440" s="0"/>
      <c r="UX440" s="0"/>
      <c r="UY440" s="0"/>
      <c r="UZ440" s="0"/>
      <c r="VA440" s="0"/>
      <c r="VB440" s="0"/>
      <c r="VC440" s="0"/>
      <c r="VD440" s="0"/>
      <c r="VE440" s="0"/>
      <c r="VF440" s="0"/>
      <c r="VG440" s="0"/>
      <c r="VH440" s="0"/>
      <c r="VI440" s="0"/>
      <c r="VJ440" s="0"/>
      <c r="VK440" s="0"/>
      <c r="VL440" s="0"/>
      <c r="VM440" s="0"/>
      <c r="VN440" s="0"/>
      <c r="VO440" s="0"/>
      <c r="VP440" s="0"/>
      <c r="VQ440" s="0"/>
      <c r="VR440" s="0"/>
      <c r="VS440" s="0"/>
      <c r="VT440" s="0"/>
      <c r="VU440" s="0"/>
      <c r="VV440" s="0"/>
      <c r="VW440" s="0"/>
      <c r="VX440" s="0"/>
      <c r="VY440" s="0"/>
      <c r="VZ440" s="0"/>
      <c r="WA440" s="0"/>
      <c r="WB440" s="0"/>
      <c r="WC440" s="0"/>
      <c r="WD440" s="0"/>
      <c r="WE440" s="0"/>
      <c r="WF440" s="0"/>
      <c r="WG440" s="0"/>
      <c r="WH440" s="0"/>
      <c r="WI440" s="0"/>
      <c r="WJ440" s="0"/>
      <c r="WK440" s="0"/>
      <c r="WL440" s="0"/>
      <c r="WM440" s="0"/>
      <c r="WN440" s="0"/>
      <c r="WO440" s="0"/>
      <c r="WP440" s="0"/>
      <c r="WQ440" s="0"/>
      <c r="WR440" s="0"/>
      <c r="WS440" s="0"/>
      <c r="WT440" s="0"/>
      <c r="WU440" s="0"/>
      <c r="WV440" s="0"/>
      <c r="WW440" s="0"/>
      <c r="WX440" s="0"/>
      <c r="WY440" s="0"/>
      <c r="WZ440" s="0"/>
      <c r="XA440" s="0"/>
      <c r="XB440" s="0"/>
      <c r="XC440" s="0"/>
      <c r="XD440" s="0"/>
      <c r="XE440" s="0"/>
      <c r="XF440" s="0"/>
      <c r="XG440" s="0"/>
      <c r="XH440" s="0"/>
      <c r="XI440" s="0"/>
      <c r="XJ440" s="0"/>
      <c r="XK440" s="0"/>
      <c r="XL440" s="0"/>
      <c r="XM440" s="0"/>
      <c r="XN440" s="0"/>
      <c r="XO440" s="0"/>
      <c r="XP440" s="0"/>
      <c r="XQ440" s="0"/>
      <c r="XR440" s="0"/>
      <c r="XS440" s="0"/>
      <c r="XT440" s="0"/>
      <c r="XU440" s="0"/>
      <c r="XV440" s="0"/>
      <c r="XW440" s="0"/>
      <c r="XX440" s="0"/>
      <c r="XY440" s="0"/>
      <c r="XZ440" s="0"/>
      <c r="YA440" s="0"/>
      <c r="YB440" s="0"/>
      <c r="YC440" s="0"/>
      <c r="YD440" s="0"/>
      <c r="YE440" s="0"/>
      <c r="YF440" s="0"/>
      <c r="YG440" s="0"/>
      <c r="YH440" s="0"/>
      <c r="YI440" s="0"/>
      <c r="YJ440" s="0"/>
      <c r="YK440" s="0"/>
      <c r="YL440" s="0"/>
      <c r="YM440" s="0"/>
      <c r="YN440" s="0"/>
      <c r="YO440" s="0"/>
      <c r="YP440" s="0"/>
      <c r="YQ440" s="0"/>
      <c r="YR440" s="0"/>
      <c r="YS440" s="0"/>
      <c r="YT440" s="0"/>
      <c r="YU440" s="0"/>
      <c r="YV440" s="0"/>
      <c r="YW440" s="0"/>
      <c r="YX440" s="0"/>
      <c r="YY440" s="0"/>
      <c r="YZ440" s="0"/>
      <c r="ZA440" s="0"/>
      <c r="ZB440" s="0"/>
      <c r="ZC440" s="0"/>
      <c r="ZD440" s="0"/>
      <c r="ZE440" s="0"/>
      <c r="ZF440" s="0"/>
      <c r="ZG440" s="0"/>
      <c r="ZH440" s="0"/>
      <c r="ZI440" s="0"/>
      <c r="ZJ440" s="0"/>
      <c r="ZK440" s="0"/>
      <c r="ZL440" s="0"/>
      <c r="ZM440" s="0"/>
      <c r="ZN440" s="0"/>
      <c r="ZO440" s="0"/>
      <c r="ZP440" s="0"/>
      <c r="ZQ440" s="0"/>
      <c r="ZR440" s="0"/>
      <c r="ZS440" s="0"/>
      <c r="ZT440" s="0"/>
      <c r="ZU440" s="0"/>
      <c r="ZV440" s="0"/>
      <c r="ZW440" s="0"/>
      <c r="ZX440" s="0"/>
      <c r="ZY440" s="0"/>
      <c r="ZZ440" s="0"/>
      <c r="AAA440" s="0"/>
      <c r="AAB440" s="0"/>
      <c r="AAC440" s="0"/>
      <c r="AAD440" s="0"/>
      <c r="AAE440" s="0"/>
      <c r="AAF440" s="0"/>
      <c r="AAG440" s="0"/>
      <c r="AAH440" s="0"/>
      <c r="AAI440" s="0"/>
      <c r="AAJ440" s="0"/>
      <c r="AAK440" s="0"/>
      <c r="AAL440" s="0"/>
      <c r="AAM440" s="0"/>
      <c r="AAN440" s="0"/>
      <c r="AAO440" s="0"/>
      <c r="AAP440" s="0"/>
      <c r="AAQ440" s="0"/>
      <c r="AAR440" s="0"/>
      <c r="AAS440" s="0"/>
      <c r="AAT440" s="0"/>
      <c r="AAU440" s="0"/>
      <c r="AAV440" s="0"/>
      <c r="AAW440" s="0"/>
      <c r="AAX440" s="0"/>
      <c r="AAY440" s="0"/>
      <c r="AAZ440" s="0"/>
      <c r="ABA440" s="0"/>
      <c r="ABB440" s="0"/>
      <c r="ABC440" s="0"/>
      <c r="ABD440" s="0"/>
      <c r="ABE440" s="0"/>
      <c r="ABF440" s="0"/>
      <c r="ABG440" s="0"/>
      <c r="ABH440" s="0"/>
      <c r="ABI440" s="0"/>
      <c r="ABJ440" s="0"/>
      <c r="ABK440" s="0"/>
      <c r="ABL440" s="0"/>
      <c r="ABM440" s="0"/>
      <c r="ABN440" s="0"/>
      <c r="ABO440" s="0"/>
      <c r="ABP440" s="0"/>
      <c r="ABQ440" s="0"/>
      <c r="ABR440" s="0"/>
      <c r="ABS440" s="0"/>
      <c r="ABT440" s="0"/>
      <c r="ABU440" s="0"/>
      <c r="ABV440" s="0"/>
      <c r="ABW440" s="0"/>
      <c r="ABX440" s="0"/>
      <c r="ABY440" s="0"/>
      <c r="ABZ440" s="0"/>
      <c r="ACA440" s="0"/>
      <c r="ACB440" s="0"/>
      <c r="ACC440" s="0"/>
      <c r="ACD440" s="0"/>
      <c r="ACE440" s="0"/>
      <c r="ACF440" s="0"/>
      <c r="ACG440" s="0"/>
      <c r="ACH440" s="0"/>
      <c r="ACI440" s="0"/>
      <c r="ACJ440" s="0"/>
      <c r="ACK440" s="0"/>
      <c r="ACL440" s="0"/>
      <c r="ACM440" s="0"/>
      <c r="ACN440" s="0"/>
      <c r="ACO440" s="0"/>
      <c r="ACP440" s="0"/>
      <c r="ACQ440" s="0"/>
      <c r="ACR440" s="0"/>
      <c r="ACS440" s="0"/>
      <c r="ACT440" s="0"/>
      <c r="ACU440" s="0"/>
      <c r="ACV440" s="0"/>
      <c r="ACW440" s="0"/>
      <c r="ACX440" s="0"/>
      <c r="ACY440" s="0"/>
      <c r="ACZ440" s="0"/>
      <c r="ADA440" s="0"/>
      <c r="ADB440" s="0"/>
      <c r="ADC440" s="0"/>
      <c r="ADD440" s="0"/>
      <c r="ADE440" s="0"/>
      <c r="ADF440" s="0"/>
      <c r="ADG440" s="0"/>
      <c r="ADH440" s="0"/>
      <c r="ADI440" s="0"/>
      <c r="ADJ440" s="0"/>
      <c r="ADK440" s="0"/>
      <c r="ADL440" s="0"/>
      <c r="ADM440" s="0"/>
      <c r="ADN440" s="0"/>
      <c r="ADO440" s="0"/>
      <c r="ADP440" s="0"/>
      <c r="ADQ440" s="0"/>
      <c r="ADR440" s="0"/>
      <c r="ADS440" s="0"/>
      <c r="ADT440" s="0"/>
      <c r="ADU440" s="0"/>
      <c r="ADV440" s="0"/>
      <c r="ADW440" s="0"/>
      <c r="ADX440" s="0"/>
      <c r="ADY440" s="0"/>
      <c r="ADZ440" s="0"/>
      <c r="AEA440" s="0"/>
      <c r="AEB440" s="0"/>
      <c r="AEC440" s="0"/>
    </row>
    <row r="441" customFormat="false" ht="15" hidden="false" customHeight="true" outlineLevel="0" collapsed="false">
      <c r="A441" s="0"/>
      <c r="B441" s="0"/>
      <c r="C441" s="232"/>
      <c r="D441" s="283"/>
      <c r="E441" s="257" t="n">
        <v>1915</v>
      </c>
      <c r="F441" s="12" t="n">
        <f aca="false">SUMIF(B291,"=1")/1</f>
        <v>0</v>
      </c>
      <c r="G441" s="12" t="n">
        <f aca="false">SUMIF(B291,"=2")/2</f>
        <v>1</v>
      </c>
      <c r="H441" s="12" t="n">
        <f aca="false">SUMIF(B291,"=3")/3</f>
        <v>0</v>
      </c>
      <c r="I441" s="12" t="n">
        <f aca="false">SUMIF(B291,"=4")/4</f>
        <v>0</v>
      </c>
      <c r="J441" s="12" t="n">
        <f aca="false">SUMIF(B291,"=5")/5</f>
        <v>0</v>
      </c>
      <c r="K441" s="6" t="n">
        <f aca="false">SUM(F441:J441)</f>
        <v>1</v>
      </c>
      <c r="L441" s="258"/>
      <c r="M441" s="259"/>
      <c r="N441" s="262"/>
      <c r="O441" s="260"/>
      <c r="P441" s="255"/>
      <c r="Q441" s="256"/>
      <c r="Z441" s="264"/>
      <c r="AA441" s="264"/>
      <c r="AB441" s="266"/>
      <c r="AC441" s="0"/>
      <c r="AD441" s="0"/>
      <c r="AE441" s="0"/>
      <c r="AF441" s="0"/>
      <c r="AG441" s="0"/>
      <c r="AH441" s="0"/>
      <c r="AI441" s="0"/>
      <c r="AJ441" s="0"/>
      <c r="AK441" s="0"/>
      <c r="AL441" s="0"/>
      <c r="AM441" s="0"/>
      <c r="AN441" s="0"/>
      <c r="AO441" s="0"/>
      <c r="AP441" s="0"/>
      <c r="AQ441" s="0"/>
      <c r="AR441" s="0"/>
      <c r="AS441" s="0"/>
      <c r="AT441" s="0"/>
      <c r="AU441" s="0"/>
      <c r="AV441" s="0"/>
      <c r="AW441" s="0"/>
      <c r="AX441" s="0"/>
      <c r="AY441" s="0"/>
      <c r="AZ441" s="0"/>
      <c r="BA441" s="0"/>
      <c r="BB441" s="0"/>
      <c r="BC441" s="0"/>
      <c r="BD441" s="0"/>
      <c r="BE441" s="0"/>
      <c r="BF441" s="0"/>
      <c r="BG441" s="0"/>
      <c r="BH441" s="0"/>
      <c r="BI441" s="0"/>
      <c r="BJ441" s="0"/>
      <c r="BK441" s="0"/>
      <c r="BL441" s="0"/>
      <c r="BM441" s="0"/>
      <c r="BN441" s="0"/>
      <c r="BO441" s="0"/>
      <c r="BP441" s="0"/>
      <c r="BQ441" s="0"/>
      <c r="BR441" s="0"/>
      <c r="BS441" s="0"/>
      <c r="BT441" s="0"/>
      <c r="BU441" s="0"/>
      <c r="BV441" s="0"/>
      <c r="BW441" s="0"/>
      <c r="BX441" s="0"/>
      <c r="BY441" s="0"/>
      <c r="BZ441" s="0"/>
      <c r="CA441" s="0"/>
      <c r="CB441" s="0"/>
      <c r="CC441" s="0"/>
      <c r="CD441" s="0"/>
      <c r="CE441" s="0"/>
      <c r="CF441" s="0"/>
      <c r="CG441" s="0"/>
      <c r="CH441" s="0"/>
      <c r="CI441" s="0"/>
      <c r="CJ441" s="0"/>
      <c r="CK441" s="0"/>
      <c r="CL441" s="0"/>
      <c r="CM441" s="0"/>
      <c r="CN441" s="0"/>
      <c r="CO441" s="0"/>
      <c r="CP441" s="0"/>
      <c r="CQ441" s="0"/>
      <c r="CR441" s="0"/>
      <c r="CS441" s="0"/>
      <c r="CT441" s="0"/>
      <c r="CU441" s="0"/>
      <c r="CV441" s="0"/>
      <c r="CW441" s="0"/>
      <c r="CX441" s="0"/>
      <c r="CY441" s="0"/>
      <c r="CZ441" s="0"/>
      <c r="DA441" s="0"/>
      <c r="DB441" s="0"/>
      <c r="DC441" s="0"/>
      <c r="DD441" s="0"/>
      <c r="DE441" s="0"/>
      <c r="DF441" s="0"/>
      <c r="DG441" s="0"/>
      <c r="DH441" s="0"/>
      <c r="DI441" s="0"/>
      <c r="DJ441" s="0"/>
      <c r="DK441" s="0"/>
      <c r="DL441" s="0"/>
      <c r="DM441" s="0"/>
      <c r="DN441" s="0"/>
      <c r="DO441" s="0"/>
      <c r="DP441" s="0"/>
      <c r="DQ441" s="0"/>
      <c r="DR441" s="0"/>
      <c r="DS441" s="0"/>
      <c r="DT441" s="0"/>
      <c r="DU441" s="0"/>
      <c r="DV441" s="0"/>
      <c r="DW441" s="0"/>
      <c r="DX441" s="0"/>
      <c r="DY441" s="0"/>
      <c r="DZ441" s="0"/>
      <c r="EA441" s="0"/>
      <c r="EB441" s="0"/>
      <c r="EC441" s="0"/>
      <c r="ED441" s="0"/>
      <c r="EE441" s="0"/>
      <c r="EF441" s="0"/>
      <c r="EG441" s="0"/>
      <c r="EH441" s="0"/>
      <c r="EI441" s="0"/>
      <c r="EJ441" s="0"/>
      <c r="EK441" s="0"/>
      <c r="EL441" s="0"/>
      <c r="EM441" s="0"/>
      <c r="EN441" s="0"/>
      <c r="EO441" s="0"/>
      <c r="EP441" s="0"/>
      <c r="EQ441" s="0"/>
      <c r="ER441" s="0"/>
      <c r="ES441" s="0"/>
      <c r="ET441" s="0"/>
      <c r="EU441" s="0"/>
      <c r="EV441" s="0"/>
      <c r="EW441" s="0"/>
      <c r="EX441" s="0"/>
      <c r="EY441" s="0"/>
      <c r="EZ441" s="0"/>
      <c r="FA441" s="0"/>
      <c r="FB441" s="0"/>
      <c r="FC441" s="0"/>
      <c r="FD441" s="0"/>
      <c r="FE441" s="0"/>
      <c r="FF441" s="0"/>
      <c r="FG441" s="0"/>
      <c r="FH441" s="0"/>
      <c r="FI441" s="0"/>
      <c r="FJ441" s="0"/>
      <c r="FK441" s="0"/>
      <c r="FL441" s="0"/>
      <c r="FM441" s="0"/>
      <c r="FN441" s="0"/>
      <c r="FO441" s="0"/>
      <c r="FP441" s="0"/>
      <c r="FQ441" s="0"/>
      <c r="FR441" s="0"/>
      <c r="FS441" s="0"/>
      <c r="FT441" s="0"/>
      <c r="FU441" s="0"/>
      <c r="FV441" s="0"/>
      <c r="FW441" s="0"/>
      <c r="FX441" s="0"/>
      <c r="FY441" s="0"/>
      <c r="FZ441" s="0"/>
      <c r="GA441" s="0"/>
      <c r="GB441" s="0"/>
      <c r="GC441" s="0"/>
      <c r="GD441" s="0"/>
      <c r="GE441" s="0"/>
      <c r="GF441" s="0"/>
      <c r="GG441" s="0"/>
      <c r="GH441" s="0"/>
      <c r="GI441" s="0"/>
      <c r="GJ441" s="0"/>
      <c r="GK441" s="0"/>
      <c r="GL441" s="0"/>
      <c r="GM441" s="0"/>
      <c r="GN441" s="0"/>
      <c r="GO441" s="0"/>
      <c r="GP441" s="0"/>
      <c r="GQ441" s="0"/>
      <c r="GR441" s="0"/>
      <c r="GS441" s="0"/>
      <c r="GT441" s="0"/>
      <c r="GU441" s="0"/>
      <c r="GV441" s="0"/>
      <c r="GW441" s="0"/>
      <c r="GX441" s="0"/>
      <c r="GY441" s="0"/>
      <c r="GZ441" s="0"/>
      <c r="HA441" s="0"/>
      <c r="HB441" s="0"/>
      <c r="HC441" s="0"/>
      <c r="HD441" s="0"/>
      <c r="HE441" s="0"/>
      <c r="HF441" s="0"/>
      <c r="HG441" s="0"/>
      <c r="HH441" s="0"/>
      <c r="HI441" s="0"/>
      <c r="HJ441" s="0"/>
      <c r="HK441" s="0"/>
      <c r="HL441" s="0"/>
      <c r="HM441" s="0"/>
      <c r="HN441" s="0"/>
      <c r="HO441" s="0"/>
      <c r="HP441" s="0"/>
      <c r="HQ441" s="0"/>
      <c r="HR441" s="0"/>
      <c r="HS441" s="0"/>
      <c r="HT441" s="0"/>
      <c r="HU441" s="0"/>
      <c r="HV441" s="0"/>
      <c r="HW441" s="0"/>
      <c r="HX441" s="0"/>
      <c r="HY441" s="0"/>
      <c r="HZ441" s="0"/>
      <c r="IA441" s="0"/>
      <c r="IB441" s="0"/>
      <c r="IC441" s="0"/>
      <c r="ID441" s="0"/>
      <c r="IE441" s="0"/>
      <c r="IF441" s="0"/>
      <c r="IG441" s="0"/>
      <c r="IH441" s="0"/>
      <c r="II441" s="0"/>
      <c r="IJ441" s="0"/>
      <c r="IK441" s="0"/>
      <c r="IL441" s="0"/>
      <c r="IM441" s="0"/>
      <c r="IN441" s="0"/>
      <c r="IO441" s="0"/>
      <c r="IP441" s="0"/>
      <c r="IQ441" s="0"/>
      <c r="IR441" s="0"/>
      <c r="IS441" s="0"/>
      <c r="IT441" s="0"/>
      <c r="IU441" s="0"/>
      <c r="IV441" s="0"/>
      <c r="IW441" s="0"/>
      <c r="IX441" s="0"/>
      <c r="IY441" s="0"/>
      <c r="IZ441" s="0"/>
      <c r="JA441" s="0"/>
      <c r="JB441" s="0"/>
      <c r="JC441" s="0"/>
      <c r="JD441" s="0"/>
      <c r="JE441" s="0"/>
      <c r="JF441" s="0"/>
      <c r="JG441" s="0"/>
      <c r="JH441" s="0"/>
      <c r="JI441" s="0"/>
      <c r="JJ441" s="0"/>
      <c r="JK441" s="0"/>
      <c r="JL441" s="0"/>
      <c r="JM441" s="0"/>
      <c r="JN441" s="0"/>
      <c r="JO441" s="0"/>
      <c r="JP441" s="0"/>
      <c r="JQ441" s="0"/>
      <c r="JR441" s="0"/>
      <c r="JS441" s="0"/>
      <c r="JT441" s="0"/>
      <c r="JU441" s="0"/>
      <c r="JV441" s="0"/>
      <c r="JW441" s="0"/>
      <c r="JX441" s="0"/>
      <c r="JY441" s="0"/>
      <c r="JZ441" s="0"/>
      <c r="KA441" s="0"/>
      <c r="KB441" s="0"/>
      <c r="KC441" s="0"/>
      <c r="KD441" s="0"/>
      <c r="KE441" s="0"/>
      <c r="KF441" s="0"/>
      <c r="KG441" s="0"/>
      <c r="KH441" s="0"/>
      <c r="KI441" s="0"/>
      <c r="KJ441" s="0"/>
      <c r="KK441" s="0"/>
      <c r="KL441" s="0"/>
      <c r="KM441" s="0"/>
      <c r="KN441" s="0"/>
      <c r="KO441" s="0"/>
      <c r="KP441" s="0"/>
      <c r="KQ441" s="0"/>
      <c r="KR441" s="0"/>
      <c r="KS441" s="0"/>
      <c r="KT441" s="0"/>
      <c r="KU441" s="0"/>
      <c r="KV441" s="0"/>
      <c r="KW441" s="0"/>
      <c r="KX441" s="0"/>
      <c r="KY441" s="0"/>
      <c r="KZ441" s="0"/>
      <c r="LA441" s="0"/>
      <c r="LB441" s="0"/>
      <c r="LC441" s="0"/>
      <c r="LD441" s="0"/>
      <c r="LE441" s="0"/>
      <c r="LF441" s="0"/>
      <c r="LG441" s="0"/>
      <c r="LH441" s="0"/>
      <c r="LI441" s="0"/>
      <c r="LJ441" s="0"/>
      <c r="LK441" s="0"/>
      <c r="LL441" s="0"/>
      <c r="LM441" s="0"/>
      <c r="LN441" s="0"/>
      <c r="LO441" s="0"/>
      <c r="LP441" s="0"/>
      <c r="LQ441" s="0"/>
      <c r="LR441" s="0"/>
      <c r="LS441" s="0"/>
      <c r="LT441" s="0"/>
      <c r="LU441" s="0"/>
      <c r="LV441" s="0"/>
      <c r="LW441" s="0"/>
      <c r="LX441" s="0"/>
      <c r="LY441" s="0"/>
      <c r="LZ441" s="0"/>
      <c r="MA441" s="0"/>
      <c r="MB441" s="0"/>
      <c r="MC441" s="0"/>
      <c r="MD441" s="0"/>
      <c r="ME441" s="0"/>
      <c r="MF441" s="0"/>
      <c r="MG441" s="0"/>
      <c r="MH441" s="0"/>
      <c r="MI441" s="0"/>
      <c r="MJ441" s="0"/>
      <c r="MK441" s="0"/>
      <c r="ML441" s="0"/>
      <c r="MM441" s="0"/>
      <c r="MN441" s="0"/>
      <c r="MO441" s="0"/>
      <c r="MP441" s="0"/>
      <c r="MQ441" s="0"/>
      <c r="MR441" s="0"/>
      <c r="MS441" s="0"/>
      <c r="MT441" s="0"/>
      <c r="MU441" s="0"/>
      <c r="MV441" s="0"/>
      <c r="MW441" s="0"/>
      <c r="MX441" s="0"/>
      <c r="MY441" s="0"/>
      <c r="MZ441" s="0"/>
      <c r="NA441" s="0"/>
      <c r="NB441" s="0"/>
      <c r="NC441" s="0"/>
      <c r="ND441" s="0"/>
      <c r="NE441" s="0"/>
      <c r="NF441" s="0"/>
      <c r="NG441" s="0"/>
      <c r="NH441" s="0"/>
      <c r="NI441" s="0"/>
      <c r="NJ441" s="0"/>
      <c r="NK441" s="0"/>
      <c r="NL441" s="0"/>
      <c r="NM441" s="0"/>
      <c r="NN441" s="0"/>
      <c r="NO441" s="0"/>
      <c r="NP441" s="0"/>
      <c r="NQ441" s="0"/>
      <c r="NR441" s="0"/>
      <c r="NS441" s="0"/>
      <c r="NT441" s="0"/>
      <c r="NU441" s="0"/>
      <c r="NV441" s="0"/>
      <c r="NW441" s="0"/>
      <c r="NX441" s="0"/>
      <c r="NY441" s="0"/>
      <c r="NZ441" s="0"/>
      <c r="OA441" s="0"/>
      <c r="OB441" s="0"/>
      <c r="OC441" s="0"/>
      <c r="OD441" s="0"/>
      <c r="OE441" s="0"/>
      <c r="OF441" s="0"/>
      <c r="OG441" s="0"/>
      <c r="OH441" s="0"/>
      <c r="OI441" s="0"/>
      <c r="OJ441" s="0"/>
      <c r="OK441" s="0"/>
      <c r="OL441" s="0"/>
      <c r="OM441" s="0"/>
      <c r="ON441" s="0"/>
      <c r="OO441" s="0"/>
      <c r="OP441" s="0"/>
      <c r="OQ441" s="0"/>
      <c r="OR441" s="0"/>
      <c r="OS441" s="0"/>
      <c r="OT441" s="0"/>
      <c r="OU441" s="0"/>
      <c r="OV441" s="0"/>
      <c r="OW441" s="0"/>
      <c r="OX441" s="0"/>
      <c r="OY441" s="0"/>
      <c r="OZ441" s="0"/>
      <c r="PA441" s="0"/>
      <c r="PB441" s="0"/>
      <c r="PC441" s="0"/>
      <c r="PD441" s="0"/>
      <c r="PE441" s="0"/>
      <c r="PF441" s="0"/>
      <c r="PG441" s="0"/>
      <c r="PH441" s="0"/>
      <c r="PI441" s="0"/>
      <c r="PJ441" s="0"/>
      <c r="PK441" s="0"/>
      <c r="PL441" s="0"/>
      <c r="PM441" s="0"/>
      <c r="PN441" s="0"/>
      <c r="PO441" s="0"/>
      <c r="PP441" s="0"/>
      <c r="PQ441" s="0"/>
      <c r="PR441" s="0"/>
      <c r="PS441" s="0"/>
      <c r="PT441" s="0"/>
      <c r="PU441" s="0"/>
      <c r="PV441" s="0"/>
      <c r="PW441" s="0"/>
      <c r="PX441" s="0"/>
      <c r="PY441" s="0"/>
      <c r="PZ441" s="0"/>
      <c r="QA441" s="0"/>
      <c r="QB441" s="0"/>
      <c r="QC441" s="0"/>
      <c r="QD441" s="0"/>
      <c r="QE441" s="0"/>
      <c r="QF441" s="0"/>
      <c r="QG441" s="0"/>
      <c r="QH441" s="0"/>
      <c r="QI441" s="0"/>
      <c r="QJ441" s="0"/>
      <c r="QK441" s="0"/>
      <c r="QL441" s="0"/>
      <c r="QM441" s="0"/>
      <c r="QN441" s="0"/>
      <c r="QO441" s="0"/>
      <c r="QP441" s="0"/>
      <c r="QQ441" s="0"/>
      <c r="QR441" s="0"/>
      <c r="QS441" s="0"/>
      <c r="QT441" s="0"/>
      <c r="QU441" s="0"/>
      <c r="QV441" s="0"/>
      <c r="QW441" s="0"/>
      <c r="QX441" s="0"/>
      <c r="QY441" s="0"/>
      <c r="QZ441" s="0"/>
      <c r="RA441" s="0"/>
      <c r="RB441" s="0"/>
      <c r="RC441" s="0"/>
      <c r="RD441" s="0"/>
      <c r="RE441" s="0"/>
      <c r="RF441" s="0"/>
      <c r="RG441" s="0"/>
      <c r="RH441" s="0"/>
      <c r="RI441" s="0"/>
      <c r="RJ441" s="0"/>
      <c r="RK441" s="0"/>
      <c r="RL441" s="0"/>
      <c r="RM441" s="0"/>
      <c r="RN441" s="0"/>
      <c r="RO441" s="0"/>
      <c r="RP441" s="0"/>
      <c r="RQ441" s="0"/>
      <c r="RR441" s="0"/>
      <c r="RS441" s="0"/>
      <c r="RT441" s="0"/>
      <c r="RU441" s="0"/>
      <c r="RV441" s="0"/>
      <c r="RW441" s="0"/>
      <c r="RX441" s="0"/>
      <c r="RY441" s="0"/>
      <c r="RZ441" s="0"/>
      <c r="SA441" s="0"/>
      <c r="SB441" s="0"/>
      <c r="SC441" s="0"/>
      <c r="SD441" s="0"/>
      <c r="SE441" s="0"/>
      <c r="SF441" s="0"/>
      <c r="SG441" s="0"/>
      <c r="SH441" s="0"/>
      <c r="SI441" s="0"/>
      <c r="SJ441" s="0"/>
      <c r="SK441" s="0"/>
      <c r="SL441" s="0"/>
      <c r="SM441" s="0"/>
      <c r="SN441" s="0"/>
      <c r="SO441" s="0"/>
      <c r="SP441" s="0"/>
      <c r="SQ441" s="0"/>
      <c r="SR441" s="0"/>
      <c r="SS441" s="0"/>
      <c r="ST441" s="0"/>
      <c r="SU441" s="0"/>
      <c r="SV441" s="0"/>
      <c r="SW441" s="0"/>
      <c r="SX441" s="0"/>
      <c r="SY441" s="0"/>
      <c r="SZ441" s="0"/>
      <c r="TA441" s="0"/>
      <c r="TB441" s="0"/>
      <c r="TC441" s="0"/>
      <c r="TD441" s="0"/>
      <c r="TE441" s="0"/>
      <c r="TF441" s="0"/>
      <c r="TG441" s="0"/>
      <c r="TH441" s="0"/>
      <c r="TI441" s="0"/>
      <c r="TJ441" s="0"/>
      <c r="TK441" s="0"/>
      <c r="TL441" s="0"/>
      <c r="TM441" s="0"/>
      <c r="TN441" s="0"/>
      <c r="TO441" s="0"/>
      <c r="TP441" s="0"/>
      <c r="TQ441" s="0"/>
      <c r="TR441" s="0"/>
      <c r="TS441" s="0"/>
      <c r="TT441" s="0"/>
      <c r="TU441" s="0"/>
      <c r="TV441" s="0"/>
      <c r="TW441" s="0"/>
      <c r="TX441" s="0"/>
      <c r="TY441" s="0"/>
      <c r="TZ441" s="0"/>
      <c r="UA441" s="0"/>
      <c r="UB441" s="0"/>
      <c r="UC441" s="0"/>
      <c r="UD441" s="0"/>
      <c r="UE441" s="0"/>
      <c r="UF441" s="0"/>
      <c r="UG441" s="0"/>
      <c r="UH441" s="0"/>
      <c r="UI441" s="0"/>
      <c r="UJ441" s="0"/>
      <c r="UK441" s="0"/>
      <c r="UL441" s="0"/>
      <c r="UM441" s="0"/>
      <c r="UN441" s="0"/>
      <c r="UO441" s="0"/>
      <c r="UP441" s="0"/>
      <c r="UQ441" s="0"/>
      <c r="UR441" s="0"/>
      <c r="US441" s="0"/>
      <c r="UT441" s="0"/>
      <c r="UU441" s="0"/>
      <c r="UV441" s="0"/>
      <c r="UW441" s="0"/>
      <c r="UX441" s="0"/>
      <c r="UY441" s="0"/>
      <c r="UZ441" s="0"/>
      <c r="VA441" s="0"/>
      <c r="VB441" s="0"/>
      <c r="VC441" s="0"/>
      <c r="VD441" s="0"/>
      <c r="VE441" s="0"/>
      <c r="VF441" s="0"/>
      <c r="VG441" s="0"/>
      <c r="VH441" s="0"/>
      <c r="VI441" s="0"/>
      <c r="VJ441" s="0"/>
      <c r="VK441" s="0"/>
      <c r="VL441" s="0"/>
      <c r="VM441" s="0"/>
      <c r="VN441" s="0"/>
      <c r="VO441" s="0"/>
      <c r="VP441" s="0"/>
      <c r="VQ441" s="0"/>
      <c r="VR441" s="0"/>
      <c r="VS441" s="0"/>
      <c r="VT441" s="0"/>
      <c r="VU441" s="0"/>
      <c r="VV441" s="0"/>
      <c r="VW441" s="0"/>
      <c r="VX441" s="0"/>
      <c r="VY441" s="0"/>
      <c r="VZ441" s="0"/>
      <c r="WA441" s="0"/>
      <c r="WB441" s="0"/>
      <c r="WC441" s="0"/>
      <c r="WD441" s="0"/>
      <c r="WE441" s="0"/>
      <c r="WF441" s="0"/>
      <c r="WG441" s="0"/>
      <c r="WH441" s="0"/>
      <c r="WI441" s="0"/>
      <c r="WJ441" s="0"/>
      <c r="WK441" s="0"/>
      <c r="WL441" s="0"/>
      <c r="WM441" s="0"/>
      <c r="WN441" s="0"/>
      <c r="WO441" s="0"/>
      <c r="WP441" s="0"/>
      <c r="WQ441" s="0"/>
      <c r="WR441" s="0"/>
      <c r="WS441" s="0"/>
      <c r="WT441" s="0"/>
      <c r="WU441" s="0"/>
      <c r="WV441" s="0"/>
      <c r="WW441" s="0"/>
      <c r="WX441" s="0"/>
      <c r="WY441" s="0"/>
      <c r="WZ441" s="0"/>
      <c r="XA441" s="0"/>
      <c r="XB441" s="0"/>
      <c r="XC441" s="0"/>
      <c r="XD441" s="0"/>
      <c r="XE441" s="0"/>
      <c r="XF441" s="0"/>
      <c r="XG441" s="0"/>
      <c r="XH441" s="0"/>
      <c r="XI441" s="0"/>
      <c r="XJ441" s="0"/>
      <c r="XK441" s="0"/>
      <c r="XL441" s="0"/>
      <c r="XM441" s="0"/>
      <c r="XN441" s="0"/>
      <c r="XO441" s="0"/>
      <c r="XP441" s="0"/>
      <c r="XQ441" s="0"/>
      <c r="XR441" s="0"/>
      <c r="XS441" s="0"/>
      <c r="XT441" s="0"/>
      <c r="XU441" s="0"/>
      <c r="XV441" s="0"/>
      <c r="XW441" s="0"/>
      <c r="XX441" s="0"/>
      <c r="XY441" s="0"/>
      <c r="XZ441" s="0"/>
      <c r="YA441" s="0"/>
      <c r="YB441" s="0"/>
      <c r="YC441" s="0"/>
      <c r="YD441" s="0"/>
      <c r="YE441" s="0"/>
      <c r="YF441" s="0"/>
      <c r="YG441" s="0"/>
      <c r="YH441" s="0"/>
      <c r="YI441" s="0"/>
      <c r="YJ441" s="0"/>
      <c r="YK441" s="0"/>
      <c r="YL441" s="0"/>
      <c r="YM441" s="0"/>
      <c r="YN441" s="0"/>
      <c r="YO441" s="0"/>
      <c r="YP441" s="0"/>
      <c r="YQ441" s="0"/>
      <c r="YR441" s="0"/>
      <c r="YS441" s="0"/>
      <c r="YT441" s="0"/>
      <c r="YU441" s="0"/>
      <c r="YV441" s="0"/>
      <c r="YW441" s="0"/>
      <c r="YX441" s="0"/>
      <c r="YY441" s="0"/>
      <c r="YZ441" s="0"/>
      <c r="ZA441" s="0"/>
      <c r="ZB441" s="0"/>
      <c r="ZC441" s="0"/>
      <c r="ZD441" s="0"/>
      <c r="ZE441" s="0"/>
      <c r="ZF441" s="0"/>
      <c r="ZG441" s="0"/>
      <c r="ZH441" s="0"/>
      <c r="ZI441" s="0"/>
      <c r="ZJ441" s="0"/>
      <c r="ZK441" s="0"/>
      <c r="ZL441" s="0"/>
      <c r="ZM441" s="0"/>
      <c r="ZN441" s="0"/>
      <c r="ZO441" s="0"/>
      <c r="ZP441" s="0"/>
      <c r="ZQ441" s="0"/>
      <c r="ZR441" s="0"/>
      <c r="ZS441" s="0"/>
      <c r="ZT441" s="0"/>
      <c r="ZU441" s="0"/>
      <c r="ZV441" s="0"/>
      <c r="ZW441" s="0"/>
      <c r="ZX441" s="0"/>
      <c r="ZY441" s="0"/>
      <c r="ZZ441" s="0"/>
      <c r="AAA441" s="0"/>
      <c r="AAB441" s="0"/>
      <c r="AAC441" s="0"/>
      <c r="AAD441" s="0"/>
      <c r="AAE441" s="0"/>
      <c r="AAF441" s="0"/>
      <c r="AAG441" s="0"/>
      <c r="AAH441" s="0"/>
      <c r="AAI441" s="0"/>
      <c r="AAJ441" s="0"/>
      <c r="AAK441" s="0"/>
      <c r="AAL441" s="0"/>
      <c r="AAM441" s="0"/>
      <c r="AAN441" s="0"/>
      <c r="AAO441" s="0"/>
      <c r="AAP441" s="0"/>
      <c r="AAQ441" s="0"/>
      <c r="AAR441" s="0"/>
      <c r="AAS441" s="0"/>
      <c r="AAT441" s="0"/>
      <c r="AAU441" s="0"/>
      <c r="AAV441" s="0"/>
      <c r="AAW441" s="0"/>
      <c r="AAX441" s="0"/>
      <c r="AAY441" s="0"/>
      <c r="AAZ441" s="0"/>
      <c r="ABA441" s="0"/>
      <c r="ABB441" s="0"/>
      <c r="ABC441" s="0"/>
      <c r="ABD441" s="0"/>
      <c r="ABE441" s="0"/>
      <c r="ABF441" s="0"/>
      <c r="ABG441" s="0"/>
      <c r="ABH441" s="0"/>
      <c r="ABI441" s="0"/>
      <c r="ABJ441" s="0"/>
      <c r="ABK441" s="0"/>
      <c r="ABL441" s="0"/>
      <c r="ABM441" s="0"/>
      <c r="ABN441" s="0"/>
      <c r="ABO441" s="0"/>
      <c r="ABP441" s="0"/>
      <c r="ABQ441" s="0"/>
      <c r="ABR441" s="0"/>
      <c r="ABS441" s="0"/>
      <c r="ABT441" s="0"/>
      <c r="ABU441" s="0"/>
      <c r="ABV441" s="0"/>
      <c r="ABW441" s="0"/>
      <c r="ABX441" s="0"/>
      <c r="ABY441" s="0"/>
      <c r="ABZ441" s="0"/>
      <c r="ACA441" s="0"/>
      <c r="ACB441" s="0"/>
      <c r="ACC441" s="0"/>
      <c r="ACD441" s="0"/>
      <c r="ACE441" s="0"/>
      <c r="ACF441" s="0"/>
      <c r="ACG441" s="0"/>
      <c r="ACH441" s="0"/>
      <c r="ACI441" s="0"/>
      <c r="ACJ441" s="0"/>
      <c r="ACK441" s="0"/>
      <c r="ACL441" s="0"/>
      <c r="ACM441" s="0"/>
      <c r="ACN441" s="0"/>
      <c r="ACO441" s="0"/>
      <c r="ACP441" s="0"/>
      <c r="ACQ441" s="0"/>
      <c r="ACR441" s="0"/>
      <c r="ACS441" s="0"/>
      <c r="ACT441" s="0"/>
      <c r="ACU441" s="0"/>
      <c r="ACV441" s="0"/>
      <c r="ACW441" s="0"/>
      <c r="ACX441" s="0"/>
      <c r="ACY441" s="0"/>
      <c r="ACZ441" s="0"/>
      <c r="ADA441" s="0"/>
      <c r="ADB441" s="0"/>
      <c r="ADC441" s="0"/>
      <c r="ADD441" s="0"/>
      <c r="ADE441" s="0"/>
      <c r="ADF441" s="0"/>
      <c r="ADG441" s="0"/>
      <c r="ADH441" s="0"/>
      <c r="ADI441" s="0"/>
      <c r="ADJ441" s="0"/>
      <c r="ADK441" s="0"/>
      <c r="ADL441" s="0"/>
      <c r="ADM441" s="0"/>
      <c r="ADN441" s="0"/>
      <c r="ADO441" s="0"/>
      <c r="ADP441" s="0"/>
      <c r="ADQ441" s="0"/>
      <c r="ADR441" s="0"/>
      <c r="ADS441" s="0"/>
      <c r="ADT441" s="0"/>
      <c r="ADU441" s="0"/>
      <c r="ADV441" s="0"/>
      <c r="ADW441" s="0"/>
      <c r="ADX441" s="0"/>
      <c r="ADY441" s="0"/>
      <c r="ADZ441" s="0"/>
      <c r="AEA441" s="0"/>
      <c r="AEB441" s="0"/>
      <c r="AEC441" s="0"/>
    </row>
    <row r="442" customFormat="false" ht="15" hidden="false" customHeight="true" outlineLevel="0" collapsed="false">
      <c r="A442" s="0"/>
      <c r="B442" s="0"/>
      <c r="C442" s="232"/>
      <c r="D442" s="283"/>
      <c r="E442" s="257" t="n">
        <v>1916</v>
      </c>
      <c r="F442" s="12" t="s">
        <v>33</v>
      </c>
      <c r="G442" s="12" t="s">
        <v>33</v>
      </c>
      <c r="H442" s="12" t="s">
        <v>33</v>
      </c>
      <c r="I442" s="12" t="s">
        <v>33</v>
      </c>
      <c r="J442" s="12" t="s">
        <v>33</v>
      </c>
      <c r="K442" s="6" t="n">
        <f aca="false">SUM(F442:J442)</f>
        <v>0</v>
      </c>
      <c r="L442" s="258"/>
      <c r="M442" s="259"/>
      <c r="N442" s="262"/>
      <c r="O442" s="260"/>
      <c r="P442" s="255"/>
      <c r="Q442" s="256"/>
      <c r="Z442" s="264"/>
      <c r="AA442" s="264"/>
      <c r="AB442" s="266"/>
      <c r="AC442" s="0"/>
      <c r="AD442" s="0"/>
      <c r="AE442" s="0"/>
      <c r="AF442" s="0"/>
      <c r="AG442" s="0"/>
      <c r="AH442" s="0"/>
      <c r="AI442" s="0"/>
      <c r="AJ442" s="0"/>
      <c r="AK442" s="0"/>
      <c r="AL442" s="0"/>
      <c r="AM442" s="0"/>
      <c r="AN442" s="0"/>
      <c r="AO442" s="0"/>
      <c r="AP442" s="0"/>
      <c r="AQ442" s="0"/>
      <c r="AR442" s="0"/>
      <c r="AS442" s="0"/>
      <c r="AT442" s="0"/>
      <c r="AU442" s="0"/>
      <c r="AV442" s="0"/>
      <c r="AW442" s="0"/>
      <c r="AX442" s="0"/>
      <c r="AY442" s="0"/>
      <c r="AZ442" s="0"/>
      <c r="BA442" s="0"/>
      <c r="BB442" s="0"/>
      <c r="BC442" s="0"/>
      <c r="BD442" s="0"/>
      <c r="BE442" s="0"/>
      <c r="BF442" s="0"/>
      <c r="BG442" s="0"/>
      <c r="BH442" s="0"/>
      <c r="BI442" s="0"/>
      <c r="BJ442" s="0"/>
      <c r="BK442" s="0"/>
      <c r="BL442" s="0"/>
      <c r="BM442" s="0"/>
      <c r="BN442" s="0"/>
      <c r="BO442" s="0"/>
      <c r="BP442" s="0"/>
      <c r="BQ442" s="0"/>
      <c r="BR442" s="0"/>
      <c r="BS442" s="0"/>
      <c r="BT442" s="0"/>
      <c r="BU442" s="0"/>
      <c r="BV442" s="0"/>
      <c r="BW442" s="0"/>
      <c r="BX442" s="0"/>
      <c r="BY442" s="0"/>
      <c r="BZ442" s="0"/>
      <c r="CA442" s="0"/>
      <c r="CB442" s="0"/>
      <c r="CC442" s="0"/>
      <c r="CD442" s="0"/>
      <c r="CE442" s="0"/>
      <c r="CF442" s="0"/>
      <c r="CG442" s="0"/>
      <c r="CH442" s="0"/>
      <c r="CI442" s="0"/>
      <c r="CJ442" s="0"/>
      <c r="CK442" s="0"/>
      <c r="CL442" s="0"/>
      <c r="CM442" s="0"/>
      <c r="CN442" s="0"/>
      <c r="CO442" s="0"/>
      <c r="CP442" s="0"/>
      <c r="CQ442" s="0"/>
      <c r="CR442" s="0"/>
      <c r="CS442" s="0"/>
      <c r="CT442" s="0"/>
      <c r="CU442" s="0"/>
      <c r="CV442" s="0"/>
      <c r="CW442" s="0"/>
      <c r="CX442" s="0"/>
      <c r="CY442" s="0"/>
      <c r="CZ442" s="0"/>
      <c r="DA442" s="0"/>
      <c r="DB442" s="0"/>
      <c r="DC442" s="0"/>
      <c r="DD442" s="0"/>
      <c r="DE442" s="0"/>
      <c r="DF442" s="0"/>
      <c r="DG442" s="0"/>
      <c r="DH442" s="0"/>
      <c r="DI442" s="0"/>
      <c r="DJ442" s="0"/>
      <c r="DK442" s="0"/>
      <c r="DL442" s="0"/>
      <c r="DM442" s="0"/>
      <c r="DN442" s="0"/>
      <c r="DO442" s="0"/>
      <c r="DP442" s="0"/>
      <c r="DQ442" s="0"/>
      <c r="DR442" s="0"/>
      <c r="DS442" s="0"/>
      <c r="DT442" s="0"/>
      <c r="DU442" s="0"/>
      <c r="DV442" s="0"/>
      <c r="DW442" s="0"/>
      <c r="DX442" s="0"/>
      <c r="DY442" s="0"/>
      <c r="DZ442" s="0"/>
      <c r="EA442" s="0"/>
      <c r="EB442" s="0"/>
      <c r="EC442" s="0"/>
      <c r="ED442" s="0"/>
      <c r="EE442" s="0"/>
      <c r="EF442" s="0"/>
      <c r="EG442" s="0"/>
      <c r="EH442" s="0"/>
      <c r="EI442" s="0"/>
      <c r="EJ442" s="0"/>
      <c r="EK442" s="0"/>
      <c r="EL442" s="0"/>
      <c r="EM442" s="0"/>
      <c r="EN442" s="0"/>
      <c r="EO442" s="0"/>
      <c r="EP442" s="0"/>
      <c r="EQ442" s="0"/>
      <c r="ER442" s="0"/>
      <c r="ES442" s="0"/>
      <c r="ET442" s="0"/>
      <c r="EU442" s="0"/>
      <c r="EV442" s="0"/>
      <c r="EW442" s="0"/>
      <c r="EX442" s="0"/>
      <c r="EY442" s="0"/>
      <c r="EZ442" s="0"/>
      <c r="FA442" s="0"/>
      <c r="FB442" s="0"/>
      <c r="FC442" s="0"/>
      <c r="FD442" s="0"/>
      <c r="FE442" s="0"/>
      <c r="FF442" s="0"/>
      <c r="FG442" s="0"/>
      <c r="FH442" s="0"/>
      <c r="FI442" s="0"/>
      <c r="FJ442" s="0"/>
      <c r="FK442" s="0"/>
      <c r="FL442" s="0"/>
      <c r="FM442" s="0"/>
      <c r="FN442" s="0"/>
      <c r="FO442" s="0"/>
      <c r="FP442" s="0"/>
      <c r="FQ442" s="0"/>
      <c r="FR442" s="0"/>
      <c r="FS442" s="0"/>
      <c r="FT442" s="0"/>
      <c r="FU442" s="0"/>
      <c r="FV442" s="0"/>
      <c r="FW442" s="0"/>
      <c r="FX442" s="0"/>
      <c r="FY442" s="0"/>
      <c r="FZ442" s="0"/>
      <c r="GA442" s="0"/>
      <c r="GB442" s="0"/>
      <c r="GC442" s="0"/>
      <c r="GD442" s="0"/>
      <c r="GE442" s="0"/>
      <c r="GF442" s="0"/>
      <c r="GG442" s="0"/>
      <c r="GH442" s="0"/>
      <c r="GI442" s="0"/>
      <c r="GJ442" s="0"/>
      <c r="GK442" s="0"/>
      <c r="GL442" s="0"/>
      <c r="GM442" s="0"/>
      <c r="GN442" s="0"/>
      <c r="GO442" s="0"/>
      <c r="GP442" s="0"/>
      <c r="GQ442" s="0"/>
      <c r="GR442" s="0"/>
      <c r="GS442" s="0"/>
      <c r="GT442" s="0"/>
      <c r="GU442" s="0"/>
      <c r="GV442" s="0"/>
      <c r="GW442" s="0"/>
      <c r="GX442" s="0"/>
      <c r="GY442" s="0"/>
      <c r="GZ442" s="0"/>
      <c r="HA442" s="0"/>
      <c r="HB442" s="0"/>
      <c r="HC442" s="0"/>
      <c r="HD442" s="0"/>
      <c r="HE442" s="0"/>
      <c r="HF442" s="0"/>
      <c r="HG442" s="0"/>
      <c r="HH442" s="0"/>
      <c r="HI442" s="0"/>
      <c r="HJ442" s="0"/>
      <c r="HK442" s="0"/>
      <c r="HL442" s="0"/>
      <c r="HM442" s="0"/>
      <c r="HN442" s="0"/>
      <c r="HO442" s="0"/>
      <c r="HP442" s="0"/>
      <c r="HQ442" s="0"/>
      <c r="HR442" s="0"/>
      <c r="HS442" s="0"/>
      <c r="HT442" s="0"/>
      <c r="HU442" s="0"/>
      <c r="HV442" s="0"/>
      <c r="HW442" s="0"/>
      <c r="HX442" s="0"/>
      <c r="HY442" s="0"/>
      <c r="HZ442" s="0"/>
      <c r="IA442" s="0"/>
      <c r="IB442" s="0"/>
      <c r="IC442" s="0"/>
      <c r="ID442" s="0"/>
      <c r="IE442" s="0"/>
      <c r="IF442" s="0"/>
      <c r="IG442" s="0"/>
      <c r="IH442" s="0"/>
      <c r="II442" s="0"/>
      <c r="IJ442" s="0"/>
      <c r="IK442" s="0"/>
      <c r="IL442" s="0"/>
      <c r="IM442" s="0"/>
      <c r="IN442" s="0"/>
      <c r="IO442" s="0"/>
      <c r="IP442" s="0"/>
      <c r="IQ442" s="0"/>
      <c r="IR442" s="0"/>
      <c r="IS442" s="0"/>
      <c r="IT442" s="0"/>
      <c r="IU442" s="0"/>
      <c r="IV442" s="0"/>
      <c r="IW442" s="0"/>
      <c r="IX442" s="0"/>
      <c r="IY442" s="0"/>
      <c r="IZ442" s="0"/>
      <c r="JA442" s="0"/>
      <c r="JB442" s="0"/>
      <c r="JC442" s="0"/>
      <c r="JD442" s="0"/>
      <c r="JE442" s="0"/>
      <c r="JF442" s="0"/>
      <c r="JG442" s="0"/>
      <c r="JH442" s="0"/>
      <c r="JI442" s="0"/>
      <c r="JJ442" s="0"/>
      <c r="JK442" s="0"/>
      <c r="JL442" s="0"/>
      <c r="JM442" s="0"/>
      <c r="JN442" s="0"/>
      <c r="JO442" s="0"/>
      <c r="JP442" s="0"/>
      <c r="JQ442" s="0"/>
      <c r="JR442" s="0"/>
      <c r="JS442" s="0"/>
      <c r="JT442" s="0"/>
      <c r="JU442" s="0"/>
      <c r="JV442" s="0"/>
      <c r="JW442" s="0"/>
      <c r="JX442" s="0"/>
      <c r="JY442" s="0"/>
      <c r="JZ442" s="0"/>
      <c r="KA442" s="0"/>
      <c r="KB442" s="0"/>
      <c r="KC442" s="0"/>
      <c r="KD442" s="0"/>
      <c r="KE442" s="0"/>
      <c r="KF442" s="0"/>
      <c r="KG442" s="0"/>
      <c r="KH442" s="0"/>
      <c r="KI442" s="0"/>
      <c r="KJ442" s="0"/>
      <c r="KK442" s="0"/>
      <c r="KL442" s="0"/>
      <c r="KM442" s="0"/>
      <c r="KN442" s="0"/>
      <c r="KO442" s="0"/>
      <c r="KP442" s="0"/>
      <c r="KQ442" s="0"/>
      <c r="KR442" s="0"/>
      <c r="KS442" s="0"/>
      <c r="KT442" s="0"/>
      <c r="KU442" s="0"/>
      <c r="KV442" s="0"/>
      <c r="KW442" s="0"/>
      <c r="KX442" s="0"/>
      <c r="KY442" s="0"/>
      <c r="KZ442" s="0"/>
      <c r="LA442" s="0"/>
      <c r="LB442" s="0"/>
      <c r="LC442" s="0"/>
      <c r="LD442" s="0"/>
      <c r="LE442" s="0"/>
      <c r="LF442" s="0"/>
      <c r="LG442" s="0"/>
      <c r="LH442" s="0"/>
      <c r="LI442" s="0"/>
      <c r="LJ442" s="0"/>
      <c r="LK442" s="0"/>
      <c r="LL442" s="0"/>
      <c r="LM442" s="0"/>
      <c r="LN442" s="0"/>
      <c r="LO442" s="0"/>
      <c r="LP442" s="0"/>
      <c r="LQ442" s="0"/>
      <c r="LR442" s="0"/>
      <c r="LS442" s="0"/>
      <c r="LT442" s="0"/>
      <c r="LU442" s="0"/>
      <c r="LV442" s="0"/>
      <c r="LW442" s="0"/>
      <c r="LX442" s="0"/>
      <c r="LY442" s="0"/>
      <c r="LZ442" s="0"/>
      <c r="MA442" s="0"/>
      <c r="MB442" s="0"/>
      <c r="MC442" s="0"/>
      <c r="MD442" s="0"/>
      <c r="ME442" s="0"/>
      <c r="MF442" s="0"/>
      <c r="MG442" s="0"/>
      <c r="MH442" s="0"/>
      <c r="MI442" s="0"/>
      <c r="MJ442" s="0"/>
      <c r="MK442" s="0"/>
      <c r="ML442" s="0"/>
      <c r="MM442" s="0"/>
      <c r="MN442" s="0"/>
      <c r="MO442" s="0"/>
      <c r="MP442" s="0"/>
      <c r="MQ442" s="0"/>
      <c r="MR442" s="0"/>
      <c r="MS442" s="0"/>
      <c r="MT442" s="0"/>
      <c r="MU442" s="0"/>
      <c r="MV442" s="0"/>
      <c r="MW442" s="0"/>
      <c r="MX442" s="0"/>
      <c r="MY442" s="0"/>
      <c r="MZ442" s="0"/>
      <c r="NA442" s="0"/>
      <c r="NB442" s="0"/>
      <c r="NC442" s="0"/>
      <c r="ND442" s="0"/>
      <c r="NE442" s="0"/>
      <c r="NF442" s="0"/>
      <c r="NG442" s="0"/>
      <c r="NH442" s="0"/>
      <c r="NI442" s="0"/>
      <c r="NJ442" s="0"/>
      <c r="NK442" s="0"/>
      <c r="NL442" s="0"/>
      <c r="NM442" s="0"/>
      <c r="NN442" s="0"/>
      <c r="NO442" s="0"/>
      <c r="NP442" s="0"/>
      <c r="NQ442" s="0"/>
      <c r="NR442" s="0"/>
      <c r="NS442" s="0"/>
      <c r="NT442" s="0"/>
      <c r="NU442" s="0"/>
      <c r="NV442" s="0"/>
      <c r="NW442" s="0"/>
      <c r="NX442" s="0"/>
      <c r="NY442" s="0"/>
      <c r="NZ442" s="0"/>
      <c r="OA442" s="0"/>
      <c r="OB442" s="0"/>
      <c r="OC442" s="0"/>
      <c r="OD442" s="0"/>
      <c r="OE442" s="0"/>
      <c r="OF442" s="0"/>
      <c r="OG442" s="0"/>
      <c r="OH442" s="0"/>
      <c r="OI442" s="0"/>
      <c r="OJ442" s="0"/>
      <c r="OK442" s="0"/>
      <c r="OL442" s="0"/>
      <c r="OM442" s="0"/>
      <c r="ON442" s="0"/>
      <c r="OO442" s="0"/>
      <c r="OP442" s="0"/>
      <c r="OQ442" s="0"/>
      <c r="OR442" s="0"/>
      <c r="OS442" s="0"/>
      <c r="OT442" s="0"/>
      <c r="OU442" s="0"/>
      <c r="OV442" s="0"/>
      <c r="OW442" s="0"/>
      <c r="OX442" s="0"/>
      <c r="OY442" s="0"/>
      <c r="OZ442" s="0"/>
      <c r="PA442" s="0"/>
      <c r="PB442" s="0"/>
      <c r="PC442" s="0"/>
      <c r="PD442" s="0"/>
      <c r="PE442" s="0"/>
      <c r="PF442" s="0"/>
      <c r="PG442" s="0"/>
      <c r="PH442" s="0"/>
      <c r="PI442" s="0"/>
      <c r="PJ442" s="0"/>
      <c r="PK442" s="0"/>
      <c r="PL442" s="0"/>
      <c r="PM442" s="0"/>
      <c r="PN442" s="0"/>
      <c r="PO442" s="0"/>
      <c r="PP442" s="0"/>
      <c r="PQ442" s="0"/>
      <c r="PR442" s="0"/>
      <c r="PS442" s="0"/>
      <c r="PT442" s="0"/>
      <c r="PU442" s="0"/>
      <c r="PV442" s="0"/>
      <c r="PW442" s="0"/>
      <c r="PX442" s="0"/>
      <c r="PY442" s="0"/>
      <c r="PZ442" s="0"/>
      <c r="QA442" s="0"/>
      <c r="QB442" s="0"/>
      <c r="QC442" s="0"/>
      <c r="QD442" s="0"/>
      <c r="QE442" s="0"/>
      <c r="QF442" s="0"/>
      <c r="QG442" s="0"/>
      <c r="QH442" s="0"/>
      <c r="QI442" s="0"/>
      <c r="QJ442" s="0"/>
      <c r="QK442" s="0"/>
      <c r="QL442" s="0"/>
      <c r="QM442" s="0"/>
      <c r="QN442" s="0"/>
      <c r="QO442" s="0"/>
      <c r="QP442" s="0"/>
      <c r="QQ442" s="0"/>
      <c r="QR442" s="0"/>
      <c r="QS442" s="0"/>
      <c r="QT442" s="0"/>
      <c r="QU442" s="0"/>
      <c r="QV442" s="0"/>
      <c r="QW442" s="0"/>
      <c r="QX442" s="0"/>
      <c r="QY442" s="0"/>
      <c r="QZ442" s="0"/>
      <c r="RA442" s="0"/>
      <c r="RB442" s="0"/>
      <c r="RC442" s="0"/>
      <c r="RD442" s="0"/>
      <c r="RE442" s="0"/>
      <c r="RF442" s="0"/>
      <c r="RG442" s="0"/>
      <c r="RH442" s="0"/>
      <c r="RI442" s="0"/>
      <c r="RJ442" s="0"/>
      <c r="RK442" s="0"/>
      <c r="RL442" s="0"/>
      <c r="RM442" s="0"/>
      <c r="RN442" s="0"/>
      <c r="RO442" s="0"/>
      <c r="RP442" s="0"/>
      <c r="RQ442" s="0"/>
      <c r="RR442" s="0"/>
      <c r="RS442" s="0"/>
      <c r="RT442" s="0"/>
      <c r="RU442" s="0"/>
      <c r="RV442" s="0"/>
      <c r="RW442" s="0"/>
      <c r="RX442" s="0"/>
      <c r="RY442" s="0"/>
      <c r="RZ442" s="0"/>
      <c r="SA442" s="0"/>
      <c r="SB442" s="0"/>
      <c r="SC442" s="0"/>
      <c r="SD442" s="0"/>
      <c r="SE442" s="0"/>
      <c r="SF442" s="0"/>
      <c r="SG442" s="0"/>
      <c r="SH442" s="0"/>
      <c r="SI442" s="0"/>
      <c r="SJ442" s="0"/>
      <c r="SK442" s="0"/>
      <c r="SL442" s="0"/>
      <c r="SM442" s="0"/>
      <c r="SN442" s="0"/>
      <c r="SO442" s="0"/>
      <c r="SP442" s="0"/>
      <c r="SQ442" s="0"/>
      <c r="SR442" s="0"/>
      <c r="SS442" s="0"/>
      <c r="ST442" s="0"/>
      <c r="SU442" s="0"/>
      <c r="SV442" s="0"/>
      <c r="SW442" s="0"/>
      <c r="SX442" s="0"/>
      <c r="SY442" s="0"/>
      <c r="SZ442" s="0"/>
      <c r="TA442" s="0"/>
      <c r="TB442" s="0"/>
      <c r="TC442" s="0"/>
      <c r="TD442" s="0"/>
      <c r="TE442" s="0"/>
      <c r="TF442" s="0"/>
      <c r="TG442" s="0"/>
      <c r="TH442" s="0"/>
      <c r="TI442" s="0"/>
      <c r="TJ442" s="0"/>
      <c r="TK442" s="0"/>
      <c r="TL442" s="0"/>
      <c r="TM442" s="0"/>
      <c r="TN442" s="0"/>
      <c r="TO442" s="0"/>
      <c r="TP442" s="0"/>
      <c r="TQ442" s="0"/>
      <c r="TR442" s="0"/>
      <c r="TS442" s="0"/>
      <c r="TT442" s="0"/>
      <c r="TU442" s="0"/>
      <c r="TV442" s="0"/>
      <c r="TW442" s="0"/>
      <c r="TX442" s="0"/>
      <c r="TY442" s="0"/>
      <c r="TZ442" s="0"/>
      <c r="UA442" s="0"/>
      <c r="UB442" s="0"/>
      <c r="UC442" s="0"/>
      <c r="UD442" s="0"/>
      <c r="UE442" s="0"/>
      <c r="UF442" s="0"/>
      <c r="UG442" s="0"/>
      <c r="UH442" s="0"/>
      <c r="UI442" s="0"/>
      <c r="UJ442" s="0"/>
      <c r="UK442" s="0"/>
      <c r="UL442" s="0"/>
      <c r="UM442" s="0"/>
      <c r="UN442" s="0"/>
      <c r="UO442" s="0"/>
      <c r="UP442" s="0"/>
      <c r="UQ442" s="0"/>
      <c r="UR442" s="0"/>
      <c r="US442" s="0"/>
      <c r="UT442" s="0"/>
      <c r="UU442" s="0"/>
      <c r="UV442" s="0"/>
      <c r="UW442" s="0"/>
      <c r="UX442" s="0"/>
      <c r="UY442" s="0"/>
      <c r="UZ442" s="0"/>
      <c r="VA442" s="0"/>
      <c r="VB442" s="0"/>
      <c r="VC442" s="0"/>
      <c r="VD442" s="0"/>
      <c r="VE442" s="0"/>
      <c r="VF442" s="0"/>
      <c r="VG442" s="0"/>
      <c r="VH442" s="0"/>
      <c r="VI442" s="0"/>
      <c r="VJ442" s="0"/>
      <c r="VK442" s="0"/>
      <c r="VL442" s="0"/>
      <c r="VM442" s="0"/>
      <c r="VN442" s="0"/>
      <c r="VO442" s="0"/>
      <c r="VP442" s="0"/>
      <c r="VQ442" s="0"/>
      <c r="VR442" s="0"/>
      <c r="VS442" s="0"/>
      <c r="VT442" s="0"/>
      <c r="VU442" s="0"/>
      <c r="VV442" s="0"/>
      <c r="VW442" s="0"/>
      <c r="VX442" s="0"/>
      <c r="VY442" s="0"/>
      <c r="VZ442" s="0"/>
      <c r="WA442" s="0"/>
      <c r="WB442" s="0"/>
      <c r="WC442" s="0"/>
      <c r="WD442" s="0"/>
      <c r="WE442" s="0"/>
      <c r="WF442" s="0"/>
      <c r="WG442" s="0"/>
      <c r="WH442" s="0"/>
      <c r="WI442" s="0"/>
      <c r="WJ442" s="0"/>
      <c r="WK442" s="0"/>
      <c r="WL442" s="0"/>
      <c r="WM442" s="0"/>
      <c r="WN442" s="0"/>
      <c r="WO442" s="0"/>
      <c r="WP442" s="0"/>
      <c r="WQ442" s="0"/>
      <c r="WR442" s="0"/>
      <c r="WS442" s="0"/>
      <c r="WT442" s="0"/>
      <c r="WU442" s="0"/>
      <c r="WV442" s="0"/>
      <c r="WW442" s="0"/>
      <c r="WX442" s="0"/>
      <c r="WY442" s="0"/>
      <c r="WZ442" s="0"/>
      <c r="XA442" s="0"/>
      <c r="XB442" s="0"/>
      <c r="XC442" s="0"/>
      <c r="XD442" s="0"/>
      <c r="XE442" s="0"/>
      <c r="XF442" s="0"/>
      <c r="XG442" s="0"/>
      <c r="XH442" s="0"/>
      <c r="XI442" s="0"/>
      <c r="XJ442" s="0"/>
      <c r="XK442" s="0"/>
      <c r="XL442" s="0"/>
      <c r="XM442" s="0"/>
      <c r="XN442" s="0"/>
      <c r="XO442" s="0"/>
      <c r="XP442" s="0"/>
      <c r="XQ442" s="0"/>
      <c r="XR442" s="0"/>
      <c r="XS442" s="0"/>
      <c r="XT442" s="0"/>
      <c r="XU442" s="0"/>
      <c r="XV442" s="0"/>
      <c r="XW442" s="0"/>
      <c r="XX442" s="0"/>
      <c r="XY442" s="0"/>
      <c r="XZ442" s="0"/>
      <c r="YA442" s="0"/>
      <c r="YB442" s="0"/>
      <c r="YC442" s="0"/>
      <c r="YD442" s="0"/>
      <c r="YE442" s="0"/>
      <c r="YF442" s="0"/>
      <c r="YG442" s="0"/>
      <c r="YH442" s="0"/>
      <c r="YI442" s="0"/>
      <c r="YJ442" s="0"/>
      <c r="YK442" s="0"/>
      <c r="YL442" s="0"/>
      <c r="YM442" s="0"/>
      <c r="YN442" s="0"/>
      <c r="YO442" s="0"/>
      <c r="YP442" s="0"/>
      <c r="YQ442" s="0"/>
      <c r="YR442" s="0"/>
      <c r="YS442" s="0"/>
      <c r="YT442" s="0"/>
      <c r="YU442" s="0"/>
      <c r="YV442" s="0"/>
      <c r="YW442" s="0"/>
      <c r="YX442" s="0"/>
      <c r="YY442" s="0"/>
      <c r="YZ442" s="0"/>
      <c r="ZA442" s="0"/>
      <c r="ZB442" s="0"/>
      <c r="ZC442" s="0"/>
      <c r="ZD442" s="0"/>
      <c r="ZE442" s="0"/>
      <c r="ZF442" s="0"/>
      <c r="ZG442" s="0"/>
      <c r="ZH442" s="0"/>
      <c r="ZI442" s="0"/>
      <c r="ZJ442" s="0"/>
      <c r="ZK442" s="0"/>
      <c r="ZL442" s="0"/>
      <c r="ZM442" s="0"/>
      <c r="ZN442" s="0"/>
      <c r="ZO442" s="0"/>
      <c r="ZP442" s="0"/>
      <c r="ZQ442" s="0"/>
      <c r="ZR442" s="0"/>
      <c r="ZS442" s="0"/>
      <c r="ZT442" s="0"/>
      <c r="ZU442" s="0"/>
      <c r="ZV442" s="0"/>
      <c r="ZW442" s="0"/>
      <c r="ZX442" s="0"/>
      <c r="ZY442" s="0"/>
      <c r="ZZ442" s="0"/>
      <c r="AAA442" s="0"/>
      <c r="AAB442" s="0"/>
      <c r="AAC442" s="0"/>
      <c r="AAD442" s="0"/>
      <c r="AAE442" s="0"/>
      <c r="AAF442" s="0"/>
      <c r="AAG442" s="0"/>
      <c r="AAH442" s="0"/>
      <c r="AAI442" s="0"/>
      <c r="AAJ442" s="0"/>
      <c r="AAK442" s="0"/>
      <c r="AAL442" s="0"/>
      <c r="AAM442" s="0"/>
      <c r="AAN442" s="0"/>
      <c r="AAO442" s="0"/>
      <c r="AAP442" s="0"/>
      <c r="AAQ442" s="0"/>
      <c r="AAR442" s="0"/>
      <c r="AAS442" s="0"/>
      <c r="AAT442" s="0"/>
      <c r="AAU442" s="0"/>
      <c r="AAV442" s="0"/>
      <c r="AAW442" s="0"/>
      <c r="AAX442" s="0"/>
      <c r="AAY442" s="0"/>
      <c r="AAZ442" s="0"/>
      <c r="ABA442" s="0"/>
      <c r="ABB442" s="0"/>
      <c r="ABC442" s="0"/>
      <c r="ABD442" s="0"/>
      <c r="ABE442" s="0"/>
      <c r="ABF442" s="0"/>
      <c r="ABG442" s="0"/>
      <c r="ABH442" s="0"/>
      <c r="ABI442" s="0"/>
      <c r="ABJ442" s="0"/>
      <c r="ABK442" s="0"/>
      <c r="ABL442" s="0"/>
      <c r="ABM442" s="0"/>
      <c r="ABN442" s="0"/>
      <c r="ABO442" s="0"/>
      <c r="ABP442" s="0"/>
      <c r="ABQ442" s="0"/>
      <c r="ABR442" s="0"/>
      <c r="ABS442" s="0"/>
      <c r="ABT442" s="0"/>
      <c r="ABU442" s="0"/>
      <c r="ABV442" s="0"/>
      <c r="ABW442" s="0"/>
      <c r="ABX442" s="0"/>
      <c r="ABY442" s="0"/>
      <c r="ABZ442" s="0"/>
      <c r="ACA442" s="0"/>
      <c r="ACB442" s="0"/>
      <c r="ACC442" s="0"/>
      <c r="ACD442" s="0"/>
      <c r="ACE442" s="0"/>
      <c r="ACF442" s="0"/>
      <c r="ACG442" s="0"/>
      <c r="ACH442" s="0"/>
      <c r="ACI442" s="0"/>
      <c r="ACJ442" s="0"/>
      <c r="ACK442" s="0"/>
      <c r="ACL442" s="0"/>
      <c r="ACM442" s="0"/>
      <c r="ACN442" s="0"/>
      <c r="ACO442" s="0"/>
      <c r="ACP442" s="0"/>
      <c r="ACQ442" s="0"/>
      <c r="ACR442" s="0"/>
      <c r="ACS442" s="0"/>
      <c r="ACT442" s="0"/>
      <c r="ACU442" s="0"/>
      <c r="ACV442" s="0"/>
      <c r="ACW442" s="0"/>
      <c r="ACX442" s="0"/>
      <c r="ACY442" s="0"/>
      <c r="ACZ442" s="0"/>
      <c r="ADA442" s="0"/>
      <c r="ADB442" s="0"/>
      <c r="ADC442" s="0"/>
      <c r="ADD442" s="0"/>
      <c r="ADE442" s="0"/>
      <c r="ADF442" s="0"/>
      <c r="ADG442" s="0"/>
      <c r="ADH442" s="0"/>
      <c r="ADI442" s="0"/>
      <c r="ADJ442" s="0"/>
      <c r="ADK442" s="0"/>
      <c r="ADL442" s="0"/>
      <c r="ADM442" s="0"/>
      <c r="ADN442" s="0"/>
      <c r="ADO442" s="0"/>
      <c r="ADP442" s="0"/>
      <c r="ADQ442" s="0"/>
      <c r="ADR442" s="0"/>
      <c r="ADS442" s="0"/>
      <c r="ADT442" s="0"/>
      <c r="ADU442" s="0"/>
      <c r="ADV442" s="0"/>
      <c r="ADW442" s="0"/>
      <c r="ADX442" s="0"/>
      <c r="ADY442" s="0"/>
      <c r="ADZ442" s="0"/>
      <c r="AEA442" s="0"/>
      <c r="AEB442" s="0"/>
      <c r="AEC442" s="0"/>
    </row>
    <row r="443" customFormat="false" ht="15" hidden="false" customHeight="true" outlineLevel="0" collapsed="false">
      <c r="A443" s="0"/>
      <c r="B443" s="0"/>
      <c r="C443" s="232"/>
      <c r="D443" s="221"/>
      <c r="E443" s="257" t="n">
        <v>1917</v>
      </c>
      <c r="F443" s="12" t="n">
        <f aca="false">SUMIF(B290,"=1")/1</f>
        <v>0</v>
      </c>
      <c r="G443" s="12" t="n">
        <f aca="false">SUMIF(B290,"=2")/2</f>
        <v>0</v>
      </c>
      <c r="H443" s="12" t="n">
        <f aca="false">SUMIF(B290,"=3")/3</f>
        <v>1</v>
      </c>
      <c r="I443" s="12" t="n">
        <f aca="false">SUMIF(B290,"=4")/4</f>
        <v>0</v>
      </c>
      <c r="J443" s="12" t="n">
        <f aca="false">SUMIF(B290,"=5")/5</f>
        <v>0</v>
      </c>
      <c r="K443" s="6" t="n">
        <f aca="false">SUM(F443:J443)</f>
        <v>1</v>
      </c>
      <c r="L443" s="258"/>
      <c r="M443" s="259"/>
      <c r="N443" s="262"/>
      <c r="O443" s="260"/>
      <c r="P443" s="255"/>
      <c r="Q443" s="256"/>
      <c r="Z443" s="264"/>
      <c r="AA443" s="264"/>
      <c r="AB443" s="266"/>
      <c r="AC443" s="0"/>
      <c r="AD443" s="0"/>
      <c r="AE443" s="0"/>
      <c r="AF443" s="0"/>
      <c r="AG443" s="0"/>
      <c r="AH443" s="0"/>
      <c r="AI443" s="0"/>
      <c r="AJ443" s="0"/>
      <c r="AK443" s="0"/>
      <c r="AL443" s="0"/>
      <c r="AM443" s="0"/>
      <c r="AN443" s="0"/>
      <c r="AO443" s="0"/>
      <c r="AP443" s="0"/>
      <c r="AQ443" s="0"/>
      <c r="AR443" s="0"/>
      <c r="AS443" s="0"/>
      <c r="AT443" s="0"/>
      <c r="AU443" s="0"/>
      <c r="AV443" s="0"/>
      <c r="AW443" s="0"/>
      <c r="AX443" s="0"/>
      <c r="AY443" s="0"/>
      <c r="AZ443" s="0"/>
      <c r="BA443" s="0"/>
      <c r="BB443" s="0"/>
      <c r="BC443" s="0"/>
      <c r="BD443" s="0"/>
      <c r="BE443" s="0"/>
      <c r="BF443" s="0"/>
      <c r="BG443" s="0"/>
      <c r="BH443" s="0"/>
      <c r="BI443" s="0"/>
      <c r="BJ443" s="0"/>
      <c r="BK443" s="0"/>
      <c r="BL443" s="0"/>
      <c r="BM443" s="0"/>
      <c r="BN443" s="0"/>
      <c r="BO443" s="0"/>
      <c r="BP443" s="0"/>
      <c r="BQ443" s="0"/>
      <c r="BR443" s="0"/>
      <c r="BS443" s="0"/>
      <c r="BT443" s="0"/>
      <c r="BU443" s="0"/>
      <c r="BV443" s="0"/>
      <c r="BW443" s="0"/>
      <c r="BX443" s="0"/>
      <c r="BY443" s="0"/>
      <c r="BZ443" s="0"/>
      <c r="CA443" s="0"/>
      <c r="CB443" s="0"/>
      <c r="CC443" s="0"/>
      <c r="CD443" s="0"/>
      <c r="CE443" s="0"/>
      <c r="CF443" s="0"/>
      <c r="CG443" s="0"/>
      <c r="CH443" s="0"/>
      <c r="CI443" s="0"/>
      <c r="CJ443" s="0"/>
      <c r="CK443" s="0"/>
      <c r="CL443" s="0"/>
      <c r="CM443" s="0"/>
      <c r="CN443" s="0"/>
      <c r="CO443" s="0"/>
      <c r="CP443" s="0"/>
      <c r="CQ443" s="0"/>
      <c r="CR443" s="0"/>
      <c r="CS443" s="0"/>
      <c r="CT443" s="0"/>
      <c r="CU443" s="0"/>
      <c r="CV443" s="0"/>
      <c r="CW443" s="0"/>
      <c r="CX443" s="0"/>
      <c r="CY443" s="0"/>
      <c r="CZ443" s="0"/>
      <c r="DA443" s="0"/>
      <c r="DB443" s="0"/>
      <c r="DC443" s="0"/>
      <c r="DD443" s="0"/>
      <c r="DE443" s="0"/>
      <c r="DF443" s="0"/>
      <c r="DG443" s="0"/>
      <c r="DH443" s="0"/>
      <c r="DI443" s="0"/>
      <c r="DJ443" s="0"/>
      <c r="DK443" s="0"/>
      <c r="DL443" s="0"/>
      <c r="DM443" s="0"/>
      <c r="DN443" s="0"/>
      <c r="DO443" s="0"/>
      <c r="DP443" s="0"/>
      <c r="DQ443" s="0"/>
      <c r="DR443" s="0"/>
      <c r="DS443" s="0"/>
      <c r="DT443" s="0"/>
      <c r="DU443" s="0"/>
      <c r="DV443" s="0"/>
      <c r="DW443" s="0"/>
      <c r="DX443" s="0"/>
      <c r="DY443" s="0"/>
      <c r="DZ443" s="0"/>
      <c r="EA443" s="0"/>
      <c r="EB443" s="0"/>
      <c r="EC443" s="0"/>
      <c r="ED443" s="0"/>
      <c r="EE443" s="0"/>
      <c r="EF443" s="0"/>
      <c r="EG443" s="0"/>
      <c r="EH443" s="0"/>
      <c r="EI443" s="0"/>
      <c r="EJ443" s="0"/>
      <c r="EK443" s="0"/>
      <c r="EL443" s="0"/>
      <c r="EM443" s="0"/>
      <c r="EN443" s="0"/>
      <c r="EO443" s="0"/>
      <c r="EP443" s="0"/>
      <c r="EQ443" s="0"/>
      <c r="ER443" s="0"/>
      <c r="ES443" s="0"/>
      <c r="ET443" s="0"/>
      <c r="EU443" s="0"/>
      <c r="EV443" s="0"/>
      <c r="EW443" s="0"/>
      <c r="EX443" s="0"/>
      <c r="EY443" s="0"/>
      <c r="EZ443" s="0"/>
      <c r="FA443" s="0"/>
      <c r="FB443" s="0"/>
      <c r="FC443" s="0"/>
      <c r="FD443" s="0"/>
      <c r="FE443" s="0"/>
      <c r="FF443" s="0"/>
      <c r="FG443" s="0"/>
      <c r="FH443" s="0"/>
      <c r="FI443" s="0"/>
      <c r="FJ443" s="0"/>
      <c r="FK443" s="0"/>
      <c r="FL443" s="0"/>
      <c r="FM443" s="0"/>
      <c r="FN443" s="0"/>
      <c r="FO443" s="0"/>
      <c r="FP443" s="0"/>
      <c r="FQ443" s="0"/>
      <c r="FR443" s="0"/>
      <c r="FS443" s="0"/>
      <c r="FT443" s="0"/>
      <c r="FU443" s="0"/>
      <c r="FV443" s="0"/>
      <c r="FW443" s="0"/>
      <c r="FX443" s="0"/>
      <c r="FY443" s="0"/>
      <c r="FZ443" s="0"/>
      <c r="GA443" s="0"/>
      <c r="GB443" s="0"/>
      <c r="GC443" s="0"/>
      <c r="GD443" s="0"/>
      <c r="GE443" s="0"/>
      <c r="GF443" s="0"/>
      <c r="GG443" s="0"/>
      <c r="GH443" s="0"/>
      <c r="GI443" s="0"/>
      <c r="GJ443" s="0"/>
      <c r="GK443" s="0"/>
      <c r="GL443" s="0"/>
      <c r="GM443" s="0"/>
      <c r="GN443" s="0"/>
      <c r="GO443" s="0"/>
      <c r="GP443" s="0"/>
      <c r="GQ443" s="0"/>
      <c r="GR443" s="0"/>
      <c r="GS443" s="0"/>
      <c r="GT443" s="0"/>
      <c r="GU443" s="0"/>
      <c r="GV443" s="0"/>
      <c r="GW443" s="0"/>
      <c r="GX443" s="0"/>
      <c r="GY443" s="0"/>
      <c r="GZ443" s="0"/>
      <c r="HA443" s="0"/>
      <c r="HB443" s="0"/>
      <c r="HC443" s="0"/>
      <c r="HD443" s="0"/>
      <c r="HE443" s="0"/>
      <c r="HF443" s="0"/>
      <c r="HG443" s="0"/>
      <c r="HH443" s="0"/>
      <c r="HI443" s="0"/>
      <c r="HJ443" s="0"/>
      <c r="HK443" s="0"/>
      <c r="HL443" s="0"/>
      <c r="HM443" s="0"/>
      <c r="HN443" s="0"/>
      <c r="HO443" s="0"/>
      <c r="HP443" s="0"/>
      <c r="HQ443" s="0"/>
      <c r="HR443" s="0"/>
      <c r="HS443" s="0"/>
      <c r="HT443" s="0"/>
      <c r="HU443" s="0"/>
      <c r="HV443" s="0"/>
      <c r="HW443" s="0"/>
      <c r="HX443" s="0"/>
      <c r="HY443" s="0"/>
      <c r="HZ443" s="0"/>
      <c r="IA443" s="0"/>
      <c r="IB443" s="0"/>
      <c r="IC443" s="0"/>
      <c r="ID443" s="0"/>
      <c r="IE443" s="0"/>
      <c r="IF443" s="0"/>
      <c r="IG443" s="0"/>
      <c r="IH443" s="0"/>
      <c r="II443" s="0"/>
      <c r="IJ443" s="0"/>
      <c r="IK443" s="0"/>
      <c r="IL443" s="0"/>
      <c r="IM443" s="0"/>
      <c r="IN443" s="0"/>
      <c r="IO443" s="0"/>
      <c r="IP443" s="0"/>
      <c r="IQ443" s="0"/>
      <c r="IR443" s="0"/>
      <c r="IS443" s="0"/>
      <c r="IT443" s="0"/>
      <c r="IU443" s="0"/>
      <c r="IV443" s="0"/>
      <c r="IW443" s="0"/>
      <c r="IX443" s="0"/>
      <c r="IY443" s="0"/>
      <c r="IZ443" s="0"/>
      <c r="JA443" s="0"/>
      <c r="JB443" s="0"/>
      <c r="JC443" s="0"/>
      <c r="JD443" s="0"/>
      <c r="JE443" s="0"/>
      <c r="JF443" s="0"/>
      <c r="JG443" s="0"/>
      <c r="JH443" s="0"/>
      <c r="JI443" s="0"/>
      <c r="JJ443" s="0"/>
      <c r="JK443" s="0"/>
      <c r="JL443" s="0"/>
      <c r="JM443" s="0"/>
      <c r="JN443" s="0"/>
      <c r="JO443" s="0"/>
      <c r="JP443" s="0"/>
      <c r="JQ443" s="0"/>
      <c r="JR443" s="0"/>
      <c r="JS443" s="0"/>
      <c r="JT443" s="0"/>
      <c r="JU443" s="0"/>
      <c r="JV443" s="0"/>
      <c r="JW443" s="0"/>
      <c r="JX443" s="0"/>
      <c r="JY443" s="0"/>
      <c r="JZ443" s="0"/>
      <c r="KA443" s="0"/>
      <c r="KB443" s="0"/>
      <c r="KC443" s="0"/>
      <c r="KD443" s="0"/>
      <c r="KE443" s="0"/>
      <c r="KF443" s="0"/>
      <c r="KG443" s="0"/>
      <c r="KH443" s="0"/>
      <c r="KI443" s="0"/>
      <c r="KJ443" s="0"/>
      <c r="KK443" s="0"/>
      <c r="KL443" s="0"/>
      <c r="KM443" s="0"/>
      <c r="KN443" s="0"/>
      <c r="KO443" s="0"/>
      <c r="KP443" s="0"/>
      <c r="KQ443" s="0"/>
      <c r="KR443" s="0"/>
      <c r="KS443" s="0"/>
      <c r="KT443" s="0"/>
      <c r="KU443" s="0"/>
      <c r="KV443" s="0"/>
      <c r="KW443" s="0"/>
      <c r="KX443" s="0"/>
      <c r="KY443" s="0"/>
      <c r="KZ443" s="0"/>
      <c r="LA443" s="0"/>
      <c r="LB443" s="0"/>
      <c r="LC443" s="0"/>
      <c r="LD443" s="0"/>
      <c r="LE443" s="0"/>
      <c r="LF443" s="0"/>
      <c r="LG443" s="0"/>
      <c r="LH443" s="0"/>
      <c r="LI443" s="0"/>
      <c r="LJ443" s="0"/>
      <c r="LK443" s="0"/>
      <c r="LL443" s="0"/>
      <c r="LM443" s="0"/>
      <c r="LN443" s="0"/>
      <c r="LO443" s="0"/>
      <c r="LP443" s="0"/>
      <c r="LQ443" s="0"/>
      <c r="LR443" s="0"/>
      <c r="LS443" s="0"/>
      <c r="LT443" s="0"/>
      <c r="LU443" s="0"/>
      <c r="LV443" s="0"/>
      <c r="LW443" s="0"/>
      <c r="LX443" s="0"/>
      <c r="LY443" s="0"/>
      <c r="LZ443" s="0"/>
      <c r="MA443" s="0"/>
      <c r="MB443" s="0"/>
      <c r="MC443" s="0"/>
      <c r="MD443" s="0"/>
      <c r="ME443" s="0"/>
      <c r="MF443" s="0"/>
      <c r="MG443" s="0"/>
      <c r="MH443" s="0"/>
      <c r="MI443" s="0"/>
      <c r="MJ443" s="0"/>
      <c r="MK443" s="0"/>
      <c r="ML443" s="0"/>
      <c r="MM443" s="0"/>
      <c r="MN443" s="0"/>
      <c r="MO443" s="0"/>
      <c r="MP443" s="0"/>
      <c r="MQ443" s="0"/>
      <c r="MR443" s="0"/>
      <c r="MS443" s="0"/>
      <c r="MT443" s="0"/>
      <c r="MU443" s="0"/>
      <c r="MV443" s="0"/>
      <c r="MW443" s="0"/>
      <c r="MX443" s="0"/>
      <c r="MY443" s="0"/>
      <c r="MZ443" s="0"/>
      <c r="NA443" s="0"/>
      <c r="NB443" s="0"/>
      <c r="NC443" s="0"/>
      <c r="ND443" s="0"/>
      <c r="NE443" s="0"/>
      <c r="NF443" s="0"/>
      <c r="NG443" s="0"/>
      <c r="NH443" s="0"/>
      <c r="NI443" s="0"/>
      <c r="NJ443" s="0"/>
      <c r="NK443" s="0"/>
      <c r="NL443" s="0"/>
      <c r="NM443" s="0"/>
      <c r="NN443" s="0"/>
      <c r="NO443" s="0"/>
      <c r="NP443" s="0"/>
      <c r="NQ443" s="0"/>
      <c r="NR443" s="0"/>
      <c r="NS443" s="0"/>
      <c r="NT443" s="0"/>
      <c r="NU443" s="0"/>
      <c r="NV443" s="0"/>
      <c r="NW443" s="0"/>
      <c r="NX443" s="0"/>
      <c r="NY443" s="0"/>
      <c r="NZ443" s="0"/>
      <c r="OA443" s="0"/>
      <c r="OB443" s="0"/>
      <c r="OC443" s="0"/>
      <c r="OD443" s="0"/>
      <c r="OE443" s="0"/>
      <c r="OF443" s="0"/>
      <c r="OG443" s="0"/>
      <c r="OH443" s="0"/>
      <c r="OI443" s="0"/>
      <c r="OJ443" s="0"/>
      <c r="OK443" s="0"/>
      <c r="OL443" s="0"/>
      <c r="OM443" s="0"/>
      <c r="ON443" s="0"/>
      <c r="OO443" s="0"/>
      <c r="OP443" s="0"/>
      <c r="OQ443" s="0"/>
      <c r="OR443" s="0"/>
      <c r="OS443" s="0"/>
      <c r="OT443" s="0"/>
      <c r="OU443" s="0"/>
      <c r="OV443" s="0"/>
      <c r="OW443" s="0"/>
      <c r="OX443" s="0"/>
      <c r="OY443" s="0"/>
      <c r="OZ443" s="0"/>
      <c r="PA443" s="0"/>
      <c r="PB443" s="0"/>
      <c r="PC443" s="0"/>
      <c r="PD443" s="0"/>
      <c r="PE443" s="0"/>
      <c r="PF443" s="0"/>
      <c r="PG443" s="0"/>
      <c r="PH443" s="0"/>
      <c r="PI443" s="0"/>
      <c r="PJ443" s="0"/>
      <c r="PK443" s="0"/>
      <c r="PL443" s="0"/>
      <c r="PM443" s="0"/>
      <c r="PN443" s="0"/>
      <c r="PO443" s="0"/>
      <c r="PP443" s="0"/>
      <c r="PQ443" s="0"/>
      <c r="PR443" s="0"/>
      <c r="PS443" s="0"/>
      <c r="PT443" s="0"/>
      <c r="PU443" s="0"/>
      <c r="PV443" s="0"/>
      <c r="PW443" s="0"/>
      <c r="PX443" s="0"/>
      <c r="PY443" s="0"/>
      <c r="PZ443" s="0"/>
      <c r="QA443" s="0"/>
      <c r="QB443" s="0"/>
      <c r="QC443" s="0"/>
      <c r="QD443" s="0"/>
      <c r="QE443" s="0"/>
      <c r="QF443" s="0"/>
      <c r="QG443" s="0"/>
      <c r="QH443" s="0"/>
      <c r="QI443" s="0"/>
      <c r="QJ443" s="0"/>
      <c r="QK443" s="0"/>
      <c r="QL443" s="0"/>
      <c r="QM443" s="0"/>
      <c r="QN443" s="0"/>
      <c r="QO443" s="0"/>
      <c r="QP443" s="0"/>
      <c r="QQ443" s="0"/>
      <c r="QR443" s="0"/>
      <c r="QS443" s="0"/>
      <c r="QT443" s="0"/>
      <c r="QU443" s="0"/>
      <c r="QV443" s="0"/>
      <c r="QW443" s="0"/>
      <c r="QX443" s="0"/>
      <c r="QY443" s="0"/>
      <c r="QZ443" s="0"/>
      <c r="RA443" s="0"/>
      <c r="RB443" s="0"/>
      <c r="RC443" s="0"/>
      <c r="RD443" s="0"/>
      <c r="RE443" s="0"/>
      <c r="RF443" s="0"/>
      <c r="RG443" s="0"/>
      <c r="RH443" s="0"/>
      <c r="RI443" s="0"/>
      <c r="RJ443" s="0"/>
      <c r="RK443" s="0"/>
      <c r="RL443" s="0"/>
      <c r="RM443" s="0"/>
      <c r="RN443" s="0"/>
      <c r="RO443" s="0"/>
      <c r="RP443" s="0"/>
      <c r="RQ443" s="0"/>
      <c r="RR443" s="0"/>
      <c r="RS443" s="0"/>
      <c r="RT443" s="0"/>
      <c r="RU443" s="0"/>
      <c r="RV443" s="0"/>
      <c r="RW443" s="0"/>
      <c r="RX443" s="0"/>
      <c r="RY443" s="0"/>
      <c r="RZ443" s="0"/>
      <c r="SA443" s="0"/>
      <c r="SB443" s="0"/>
      <c r="SC443" s="0"/>
      <c r="SD443" s="0"/>
      <c r="SE443" s="0"/>
      <c r="SF443" s="0"/>
      <c r="SG443" s="0"/>
      <c r="SH443" s="0"/>
      <c r="SI443" s="0"/>
      <c r="SJ443" s="0"/>
      <c r="SK443" s="0"/>
      <c r="SL443" s="0"/>
      <c r="SM443" s="0"/>
      <c r="SN443" s="0"/>
      <c r="SO443" s="0"/>
      <c r="SP443" s="0"/>
      <c r="SQ443" s="0"/>
      <c r="SR443" s="0"/>
      <c r="SS443" s="0"/>
      <c r="ST443" s="0"/>
      <c r="SU443" s="0"/>
      <c r="SV443" s="0"/>
      <c r="SW443" s="0"/>
      <c r="SX443" s="0"/>
      <c r="SY443" s="0"/>
      <c r="SZ443" s="0"/>
      <c r="TA443" s="0"/>
      <c r="TB443" s="0"/>
      <c r="TC443" s="0"/>
      <c r="TD443" s="0"/>
      <c r="TE443" s="0"/>
      <c r="TF443" s="0"/>
      <c r="TG443" s="0"/>
      <c r="TH443" s="0"/>
      <c r="TI443" s="0"/>
      <c r="TJ443" s="0"/>
      <c r="TK443" s="0"/>
      <c r="TL443" s="0"/>
      <c r="TM443" s="0"/>
      <c r="TN443" s="0"/>
      <c r="TO443" s="0"/>
      <c r="TP443" s="0"/>
      <c r="TQ443" s="0"/>
      <c r="TR443" s="0"/>
      <c r="TS443" s="0"/>
      <c r="TT443" s="0"/>
      <c r="TU443" s="0"/>
      <c r="TV443" s="0"/>
      <c r="TW443" s="0"/>
      <c r="TX443" s="0"/>
      <c r="TY443" s="0"/>
      <c r="TZ443" s="0"/>
      <c r="UA443" s="0"/>
      <c r="UB443" s="0"/>
      <c r="UC443" s="0"/>
      <c r="UD443" s="0"/>
      <c r="UE443" s="0"/>
      <c r="UF443" s="0"/>
      <c r="UG443" s="0"/>
      <c r="UH443" s="0"/>
      <c r="UI443" s="0"/>
      <c r="UJ443" s="0"/>
      <c r="UK443" s="0"/>
      <c r="UL443" s="0"/>
      <c r="UM443" s="0"/>
      <c r="UN443" s="0"/>
      <c r="UO443" s="0"/>
      <c r="UP443" s="0"/>
      <c r="UQ443" s="0"/>
      <c r="UR443" s="0"/>
      <c r="US443" s="0"/>
      <c r="UT443" s="0"/>
      <c r="UU443" s="0"/>
      <c r="UV443" s="0"/>
      <c r="UW443" s="0"/>
      <c r="UX443" s="0"/>
      <c r="UY443" s="0"/>
      <c r="UZ443" s="0"/>
      <c r="VA443" s="0"/>
      <c r="VB443" s="0"/>
      <c r="VC443" s="0"/>
      <c r="VD443" s="0"/>
      <c r="VE443" s="0"/>
      <c r="VF443" s="0"/>
      <c r="VG443" s="0"/>
      <c r="VH443" s="0"/>
      <c r="VI443" s="0"/>
      <c r="VJ443" s="0"/>
      <c r="VK443" s="0"/>
      <c r="VL443" s="0"/>
      <c r="VM443" s="0"/>
      <c r="VN443" s="0"/>
      <c r="VO443" s="0"/>
      <c r="VP443" s="0"/>
      <c r="VQ443" s="0"/>
      <c r="VR443" s="0"/>
      <c r="VS443" s="0"/>
      <c r="VT443" s="0"/>
      <c r="VU443" s="0"/>
      <c r="VV443" s="0"/>
      <c r="VW443" s="0"/>
      <c r="VX443" s="0"/>
      <c r="VY443" s="0"/>
      <c r="VZ443" s="0"/>
      <c r="WA443" s="0"/>
      <c r="WB443" s="0"/>
      <c r="WC443" s="0"/>
      <c r="WD443" s="0"/>
      <c r="WE443" s="0"/>
      <c r="WF443" s="0"/>
      <c r="WG443" s="0"/>
      <c r="WH443" s="0"/>
      <c r="WI443" s="0"/>
      <c r="WJ443" s="0"/>
      <c r="WK443" s="0"/>
      <c r="WL443" s="0"/>
      <c r="WM443" s="0"/>
      <c r="WN443" s="0"/>
      <c r="WO443" s="0"/>
      <c r="WP443" s="0"/>
      <c r="WQ443" s="0"/>
      <c r="WR443" s="0"/>
      <c r="WS443" s="0"/>
      <c r="WT443" s="0"/>
      <c r="WU443" s="0"/>
      <c r="WV443" s="0"/>
      <c r="WW443" s="0"/>
      <c r="WX443" s="0"/>
      <c r="WY443" s="0"/>
      <c r="WZ443" s="0"/>
      <c r="XA443" s="0"/>
      <c r="XB443" s="0"/>
      <c r="XC443" s="0"/>
      <c r="XD443" s="0"/>
      <c r="XE443" s="0"/>
      <c r="XF443" s="0"/>
      <c r="XG443" s="0"/>
      <c r="XH443" s="0"/>
      <c r="XI443" s="0"/>
      <c r="XJ443" s="0"/>
      <c r="XK443" s="0"/>
      <c r="XL443" s="0"/>
      <c r="XM443" s="0"/>
      <c r="XN443" s="0"/>
      <c r="XO443" s="0"/>
      <c r="XP443" s="0"/>
      <c r="XQ443" s="0"/>
      <c r="XR443" s="0"/>
      <c r="XS443" s="0"/>
      <c r="XT443" s="0"/>
      <c r="XU443" s="0"/>
      <c r="XV443" s="0"/>
      <c r="XW443" s="0"/>
      <c r="XX443" s="0"/>
      <c r="XY443" s="0"/>
      <c r="XZ443" s="0"/>
      <c r="YA443" s="0"/>
      <c r="YB443" s="0"/>
      <c r="YC443" s="0"/>
      <c r="YD443" s="0"/>
      <c r="YE443" s="0"/>
      <c r="YF443" s="0"/>
      <c r="YG443" s="0"/>
      <c r="YH443" s="0"/>
      <c r="YI443" s="0"/>
      <c r="YJ443" s="0"/>
      <c r="YK443" s="0"/>
      <c r="YL443" s="0"/>
      <c r="YM443" s="0"/>
      <c r="YN443" s="0"/>
      <c r="YO443" s="0"/>
      <c r="YP443" s="0"/>
      <c r="YQ443" s="0"/>
      <c r="YR443" s="0"/>
      <c r="YS443" s="0"/>
      <c r="YT443" s="0"/>
      <c r="YU443" s="0"/>
      <c r="YV443" s="0"/>
      <c r="YW443" s="0"/>
      <c r="YX443" s="0"/>
      <c r="YY443" s="0"/>
      <c r="YZ443" s="0"/>
      <c r="ZA443" s="0"/>
      <c r="ZB443" s="0"/>
      <c r="ZC443" s="0"/>
      <c r="ZD443" s="0"/>
      <c r="ZE443" s="0"/>
      <c r="ZF443" s="0"/>
      <c r="ZG443" s="0"/>
      <c r="ZH443" s="0"/>
      <c r="ZI443" s="0"/>
      <c r="ZJ443" s="0"/>
      <c r="ZK443" s="0"/>
      <c r="ZL443" s="0"/>
      <c r="ZM443" s="0"/>
      <c r="ZN443" s="0"/>
      <c r="ZO443" s="0"/>
      <c r="ZP443" s="0"/>
      <c r="ZQ443" s="0"/>
      <c r="ZR443" s="0"/>
      <c r="ZS443" s="0"/>
      <c r="ZT443" s="0"/>
      <c r="ZU443" s="0"/>
      <c r="ZV443" s="0"/>
      <c r="ZW443" s="0"/>
      <c r="ZX443" s="0"/>
      <c r="ZY443" s="0"/>
      <c r="ZZ443" s="0"/>
      <c r="AAA443" s="0"/>
      <c r="AAB443" s="0"/>
      <c r="AAC443" s="0"/>
      <c r="AAD443" s="0"/>
      <c r="AAE443" s="0"/>
      <c r="AAF443" s="0"/>
      <c r="AAG443" s="0"/>
      <c r="AAH443" s="0"/>
      <c r="AAI443" s="0"/>
      <c r="AAJ443" s="0"/>
      <c r="AAK443" s="0"/>
      <c r="AAL443" s="0"/>
      <c r="AAM443" s="0"/>
      <c r="AAN443" s="0"/>
      <c r="AAO443" s="0"/>
      <c r="AAP443" s="0"/>
      <c r="AAQ443" s="0"/>
      <c r="AAR443" s="0"/>
      <c r="AAS443" s="0"/>
      <c r="AAT443" s="0"/>
      <c r="AAU443" s="0"/>
      <c r="AAV443" s="0"/>
      <c r="AAW443" s="0"/>
      <c r="AAX443" s="0"/>
      <c r="AAY443" s="0"/>
      <c r="AAZ443" s="0"/>
      <c r="ABA443" s="0"/>
      <c r="ABB443" s="0"/>
      <c r="ABC443" s="0"/>
      <c r="ABD443" s="0"/>
      <c r="ABE443" s="0"/>
      <c r="ABF443" s="0"/>
      <c r="ABG443" s="0"/>
      <c r="ABH443" s="0"/>
      <c r="ABI443" s="0"/>
      <c r="ABJ443" s="0"/>
      <c r="ABK443" s="0"/>
      <c r="ABL443" s="0"/>
      <c r="ABM443" s="0"/>
      <c r="ABN443" s="0"/>
      <c r="ABO443" s="0"/>
      <c r="ABP443" s="0"/>
      <c r="ABQ443" s="0"/>
      <c r="ABR443" s="0"/>
      <c r="ABS443" s="0"/>
      <c r="ABT443" s="0"/>
      <c r="ABU443" s="0"/>
      <c r="ABV443" s="0"/>
      <c r="ABW443" s="0"/>
      <c r="ABX443" s="0"/>
      <c r="ABY443" s="0"/>
      <c r="ABZ443" s="0"/>
      <c r="ACA443" s="0"/>
      <c r="ACB443" s="0"/>
      <c r="ACC443" s="0"/>
      <c r="ACD443" s="0"/>
      <c r="ACE443" s="0"/>
      <c r="ACF443" s="0"/>
      <c r="ACG443" s="0"/>
      <c r="ACH443" s="0"/>
      <c r="ACI443" s="0"/>
      <c r="ACJ443" s="0"/>
      <c r="ACK443" s="0"/>
      <c r="ACL443" s="0"/>
      <c r="ACM443" s="0"/>
      <c r="ACN443" s="0"/>
      <c r="ACO443" s="0"/>
      <c r="ACP443" s="0"/>
      <c r="ACQ443" s="0"/>
      <c r="ACR443" s="0"/>
      <c r="ACS443" s="0"/>
      <c r="ACT443" s="0"/>
      <c r="ACU443" s="0"/>
      <c r="ACV443" s="0"/>
      <c r="ACW443" s="0"/>
      <c r="ACX443" s="0"/>
      <c r="ACY443" s="0"/>
      <c r="ACZ443" s="0"/>
      <c r="ADA443" s="0"/>
      <c r="ADB443" s="0"/>
      <c r="ADC443" s="0"/>
      <c r="ADD443" s="0"/>
      <c r="ADE443" s="0"/>
      <c r="ADF443" s="0"/>
      <c r="ADG443" s="0"/>
      <c r="ADH443" s="0"/>
      <c r="ADI443" s="0"/>
      <c r="ADJ443" s="0"/>
      <c r="ADK443" s="0"/>
      <c r="ADL443" s="0"/>
      <c r="ADM443" s="0"/>
      <c r="ADN443" s="0"/>
      <c r="ADO443" s="0"/>
      <c r="ADP443" s="0"/>
      <c r="ADQ443" s="0"/>
      <c r="ADR443" s="0"/>
      <c r="ADS443" s="0"/>
      <c r="ADT443" s="0"/>
      <c r="ADU443" s="0"/>
      <c r="ADV443" s="0"/>
      <c r="ADW443" s="0"/>
      <c r="ADX443" s="0"/>
      <c r="ADY443" s="0"/>
      <c r="ADZ443" s="0"/>
      <c r="AEA443" s="0"/>
      <c r="AEB443" s="0"/>
      <c r="AEC443" s="0"/>
    </row>
    <row r="444" customFormat="false" ht="15" hidden="false" customHeight="true" outlineLevel="0" collapsed="false">
      <c r="A444" s="0"/>
      <c r="B444" s="0"/>
      <c r="C444" s="232"/>
      <c r="D444" s="221"/>
      <c r="E444" s="257" t="n">
        <v>1918</v>
      </c>
      <c r="F444" s="12" t="s">
        <v>33</v>
      </c>
      <c r="G444" s="12" t="s">
        <v>33</v>
      </c>
      <c r="H444" s="12" t="s">
        <v>33</v>
      </c>
      <c r="I444" s="12" t="s">
        <v>33</v>
      </c>
      <c r="J444" s="12" t="s">
        <v>33</v>
      </c>
      <c r="K444" s="6" t="n">
        <f aca="false">SUM(F444:J444)</f>
        <v>0</v>
      </c>
      <c r="L444" s="258"/>
      <c r="M444" s="259"/>
      <c r="N444" s="262"/>
      <c r="O444" s="260"/>
      <c r="P444" s="255"/>
      <c r="Q444" s="256"/>
      <c r="Z444" s="264"/>
      <c r="AA444" s="264"/>
      <c r="AB444" s="266"/>
      <c r="AC444" s="0"/>
      <c r="AD444" s="0"/>
      <c r="AE444" s="0"/>
      <c r="AF444" s="0"/>
      <c r="AG444" s="0"/>
      <c r="AH444" s="0"/>
      <c r="AI444" s="0"/>
      <c r="AJ444" s="0"/>
      <c r="AK444" s="0"/>
      <c r="AL444" s="0"/>
      <c r="AM444" s="0"/>
      <c r="AN444" s="0"/>
      <c r="AO444" s="0"/>
      <c r="AP444" s="0"/>
      <c r="AQ444" s="0"/>
      <c r="AR444" s="0"/>
      <c r="AS444" s="0"/>
      <c r="AT444" s="0"/>
      <c r="AU444" s="0"/>
      <c r="AV444" s="0"/>
      <c r="AW444" s="0"/>
      <c r="AX444" s="0"/>
      <c r="AY444" s="0"/>
      <c r="AZ444" s="0"/>
      <c r="BA444" s="0"/>
      <c r="BB444" s="0"/>
      <c r="BC444" s="0"/>
      <c r="BD444" s="0"/>
      <c r="BE444" s="0"/>
      <c r="BF444" s="0"/>
      <c r="BG444" s="0"/>
      <c r="BH444" s="0"/>
      <c r="BI444" s="0"/>
      <c r="BJ444" s="0"/>
      <c r="BK444" s="0"/>
      <c r="BL444" s="0"/>
      <c r="BM444" s="0"/>
      <c r="BN444" s="0"/>
      <c r="BO444" s="0"/>
      <c r="BP444" s="0"/>
      <c r="BQ444" s="0"/>
      <c r="BR444" s="0"/>
      <c r="BS444" s="0"/>
      <c r="BT444" s="0"/>
      <c r="BU444" s="0"/>
      <c r="BV444" s="0"/>
      <c r="BW444" s="0"/>
      <c r="BX444" s="0"/>
      <c r="BY444" s="0"/>
      <c r="BZ444" s="0"/>
      <c r="CA444" s="0"/>
      <c r="CB444" s="0"/>
      <c r="CC444" s="0"/>
      <c r="CD444" s="0"/>
      <c r="CE444" s="0"/>
      <c r="CF444" s="0"/>
      <c r="CG444" s="0"/>
      <c r="CH444" s="0"/>
      <c r="CI444" s="0"/>
      <c r="CJ444" s="0"/>
      <c r="CK444" s="0"/>
      <c r="CL444" s="0"/>
      <c r="CM444" s="0"/>
      <c r="CN444" s="0"/>
      <c r="CO444" s="0"/>
      <c r="CP444" s="0"/>
      <c r="CQ444" s="0"/>
      <c r="CR444" s="0"/>
      <c r="CS444" s="0"/>
      <c r="CT444" s="0"/>
      <c r="CU444" s="0"/>
      <c r="CV444" s="0"/>
      <c r="CW444" s="0"/>
      <c r="CX444" s="0"/>
      <c r="CY444" s="0"/>
      <c r="CZ444" s="0"/>
      <c r="DA444" s="0"/>
      <c r="DB444" s="0"/>
      <c r="DC444" s="0"/>
      <c r="DD444" s="0"/>
      <c r="DE444" s="0"/>
      <c r="DF444" s="0"/>
      <c r="DG444" s="0"/>
      <c r="DH444" s="0"/>
      <c r="DI444" s="0"/>
      <c r="DJ444" s="0"/>
      <c r="DK444" s="0"/>
      <c r="DL444" s="0"/>
      <c r="DM444" s="0"/>
      <c r="DN444" s="0"/>
      <c r="DO444" s="0"/>
      <c r="DP444" s="0"/>
      <c r="DQ444" s="0"/>
      <c r="DR444" s="0"/>
      <c r="DS444" s="0"/>
      <c r="DT444" s="0"/>
      <c r="DU444" s="0"/>
      <c r="DV444" s="0"/>
      <c r="DW444" s="0"/>
      <c r="DX444" s="0"/>
      <c r="DY444" s="0"/>
      <c r="DZ444" s="0"/>
      <c r="EA444" s="0"/>
      <c r="EB444" s="0"/>
      <c r="EC444" s="0"/>
      <c r="ED444" s="0"/>
      <c r="EE444" s="0"/>
      <c r="EF444" s="0"/>
      <c r="EG444" s="0"/>
      <c r="EH444" s="0"/>
      <c r="EI444" s="0"/>
      <c r="EJ444" s="0"/>
      <c r="EK444" s="0"/>
      <c r="EL444" s="0"/>
      <c r="EM444" s="0"/>
      <c r="EN444" s="0"/>
      <c r="EO444" s="0"/>
      <c r="EP444" s="0"/>
      <c r="EQ444" s="0"/>
      <c r="ER444" s="0"/>
      <c r="ES444" s="0"/>
      <c r="ET444" s="0"/>
      <c r="EU444" s="0"/>
      <c r="EV444" s="0"/>
      <c r="EW444" s="0"/>
      <c r="EX444" s="0"/>
      <c r="EY444" s="0"/>
      <c r="EZ444" s="0"/>
      <c r="FA444" s="0"/>
      <c r="FB444" s="0"/>
      <c r="FC444" s="0"/>
      <c r="FD444" s="0"/>
      <c r="FE444" s="0"/>
      <c r="FF444" s="0"/>
      <c r="FG444" s="0"/>
      <c r="FH444" s="0"/>
      <c r="FI444" s="0"/>
      <c r="FJ444" s="0"/>
      <c r="FK444" s="0"/>
      <c r="FL444" s="0"/>
      <c r="FM444" s="0"/>
      <c r="FN444" s="0"/>
      <c r="FO444" s="0"/>
      <c r="FP444" s="0"/>
      <c r="FQ444" s="0"/>
      <c r="FR444" s="0"/>
      <c r="FS444" s="0"/>
      <c r="FT444" s="0"/>
      <c r="FU444" s="0"/>
      <c r="FV444" s="0"/>
      <c r="FW444" s="0"/>
      <c r="FX444" s="0"/>
      <c r="FY444" s="0"/>
      <c r="FZ444" s="0"/>
      <c r="GA444" s="0"/>
      <c r="GB444" s="0"/>
      <c r="GC444" s="0"/>
      <c r="GD444" s="0"/>
      <c r="GE444" s="0"/>
      <c r="GF444" s="0"/>
      <c r="GG444" s="0"/>
      <c r="GH444" s="0"/>
      <c r="GI444" s="0"/>
      <c r="GJ444" s="0"/>
      <c r="GK444" s="0"/>
      <c r="GL444" s="0"/>
      <c r="GM444" s="0"/>
      <c r="GN444" s="0"/>
      <c r="GO444" s="0"/>
      <c r="GP444" s="0"/>
      <c r="GQ444" s="0"/>
      <c r="GR444" s="0"/>
      <c r="GS444" s="0"/>
      <c r="GT444" s="0"/>
      <c r="GU444" s="0"/>
      <c r="GV444" s="0"/>
      <c r="GW444" s="0"/>
      <c r="GX444" s="0"/>
      <c r="GY444" s="0"/>
      <c r="GZ444" s="0"/>
      <c r="HA444" s="0"/>
      <c r="HB444" s="0"/>
      <c r="HC444" s="0"/>
      <c r="HD444" s="0"/>
      <c r="HE444" s="0"/>
      <c r="HF444" s="0"/>
      <c r="HG444" s="0"/>
      <c r="HH444" s="0"/>
      <c r="HI444" s="0"/>
      <c r="HJ444" s="0"/>
      <c r="HK444" s="0"/>
      <c r="HL444" s="0"/>
      <c r="HM444" s="0"/>
      <c r="HN444" s="0"/>
      <c r="HO444" s="0"/>
      <c r="HP444" s="0"/>
      <c r="HQ444" s="0"/>
      <c r="HR444" s="0"/>
      <c r="HS444" s="0"/>
      <c r="HT444" s="0"/>
      <c r="HU444" s="0"/>
      <c r="HV444" s="0"/>
      <c r="HW444" s="0"/>
      <c r="HX444" s="0"/>
      <c r="HY444" s="0"/>
      <c r="HZ444" s="0"/>
      <c r="IA444" s="0"/>
      <c r="IB444" s="0"/>
      <c r="IC444" s="0"/>
      <c r="ID444" s="0"/>
      <c r="IE444" s="0"/>
      <c r="IF444" s="0"/>
      <c r="IG444" s="0"/>
      <c r="IH444" s="0"/>
      <c r="II444" s="0"/>
      <c r="IJ444" s="0"/>
      <c r="IK444" s="0"/>
      <c r="IL444" s="0"/>
      <c r="IM444" s="0"/>
      <c r="IN444" s="0"/>
      <c r="IO444" s="0"/>
      <c r="IP444" s="0"/>
      <c r="IQ444" s="0"/>
      <c r="IR444" s="0"/>
      <c r="IS444" s="0"/>
      <c r="IT444" s="0"/>
      <c r="IU444" s="0"/>
      <c r="IV444" s="0"/>
      <c r="IW444" s="0"/>
      <c r="IX444" s="0"/>
      <c r="IY444" s="0"/>
      <c r="IZ444" s="0"/>
      <c r="JA444" s="0"/>
      <c r="JB444" s="0"/>
      <c r="JC444" s="0"/>
      <c r="JD444" s="0"/>
      <c r="JE444" s="0"/>
      <c r="JF444" s="0"/>
      <c r="JG444" s="0"/>
      <c r="JH444" s="0"/>
      <c r="JI444" s="0"/>
      <c r="JJ444" s="0"/>
      <c r="JK444" s="0"/>
      <c r="JL444" s="0"/>
      <c r="JM444" s="0"/>
      <c r="JN444" s="0"/>
      <c r="JO444" s="0"/>
      <c r="JP444" s="0"/>
      <c r="JQ444" s="0"/>
      <c r="JR444" s="0"/>
      <c r="JS444" s="0"/>
      <c r="JT444" s="0"/>
      <c r="JU444" s="0"/>
      <c r="JV444" s="0"/>
      <c r="JW444" s="0"/>
      <c r="JX444" s="0"/>
      <c r="JY444" s="0"/>
      <c r="JZ444" s="0"/>
      <c r="KA444" s="0"/>
      <c r="KB444" s="0"/>
      <c r="KC444" s="0"/>
      <c r="KD444" s="0"/>
      <c r="KE444" s="0"/>
      <c r="KF444" s="0"/>
      <c r="KG444" s="0"/>
      <c r="KH444" s="0"/>
      <c r="KI444" s="0"/>
      <c r="KJ444" s="0"/>
      <c r="KK444" s="0"/>
      <c r="KL444" s="0"/>
      <c r="KM444" s="0"/>
      <c r="KN444" s="0"/>
      <c r="KO444" s="0"/>
      <c r="KP444" s="0"/>
      <c r="KQ444" s="0"/>
      <c r="KR444" s="0"/>
      <c r="KS444" s="0"/>
      <c r="KT444" s="0"/>
      <c r="KU444" s="0"/>
      <c r="KV444" s="0"/>
      <c r="KW444" s="0"/>
      <c r="KX444" s="0"/>
      <c r="KY444" s="0"/>
      <c r="KZ444" s="0"/>
      <c r="LA444" s="0"/>
      <c r="LB444" s="0"/>
      <c r="LC444" s="0"/>
      <c r="LD444" s="0"/>
      <c r="LE444" s="0"/>
      <c r="LF444" s="0"/>
      <c r="LG444" s="0"/>
      <c r="LH444" s="0"/>
      <c r="LI444" s="0"/>
      <c r="LJ444" s="0"/>
      <c r="LK444" s="0"/>
      <c r="LL444" s="0"/>
      <c r="LM444" s="0"/>
      <c r="LN444" s="0"/>
      <c r="LO444" s="0"/>
      <c r="LP444" s="0"/>
      <c r="LQ444" s="0"/>
      <c r="LR444" s="0"/>
      <c r="LS444" s="0"/>
      <c r="LT444" s="0"/>
      <c r="LU444" s="0"/>
      <c r="LV444" s="0"/>
      <c r="LW444" s="0"/>
      <c r="LX444" s="0"/>
      <c r="LY444" s="0"/>
      <c r="LZ444" s="0"/>
      <c r="MA444" s="0"/>
      <c r="MB444" s="0"/>
      <c r="MC444" s="0"/>
      <c r="MD444" s="0"/>
      <c r="ME444" s="0"/>
      <c r="MF444" s="0"/>
      <c r="MG444" s="0"/>
      <c r="MH444" s="0"/>
      <c r="MI444" s="0"/>
      <c r="MJ444" s="0"/>
      <c r="MK444" s="0"/>
      <c r="ML444" s="0"/>
      <c r="MM444" s="0"/>
      <c r="MN444" s="0"/>
      <c r="MO444" s="0"/>
      <c r="MP444" s="0"/>
      <c r="MQ444" s="0"/>
      <c r="MR444" s="0"/>
      <c r="MS444" s="0"/>
      <c r="MT444" s="0"/>
      <c r="MU444" s="0"/>
      <c r="MV444" s="0"/>
      <c r="MW444" s="0"/>
      <c r="MX444" s="0"/>
      <c r="MY444" s="0"/>
      <c r="MZ444" s="0"/>
      <c r="NA444" s="0"/>
      <c r="NB444" s="0"/>
      <c r="NC444" s="0"/>
      <c r="ND444" s="0"/>
      <c r="NE444" s="0"/>
      <c r="NF444" s="0"/>
      <c r="NG444" s="0"/>
      <c r="NH444" s="0"/>
      <c r="NI444" s="0"/>
      <c r="NJ444" s="0"/>
      <c r="NK444" s="0"/>
      <c r="NL444" s="0"/>
      <c r="NM444" s="0"/>
      <c r="NN444" s="0"/>
      <c r="NO444" s="0"/>
      <c r="NP444" s="0"/>
      <c r="NQ444" s="0"/>
      <c r="NR444" s="0"/>
      <c r="NS444" s="0"/>
      <c r="NT444" s="0"/>
      <c r="NU444" s="0"/>
      <c r="NV444" s="0"/>
      <c r="NW444" s="0"/>
      <c r="NX444" s="0"/>
      <c r="NY444" s="0"/>
      <c r="NZ444" s="0"/>
      <c r="OA444" s="0"/>
      <c r="OB444" s="0"/>
      <c r="OC444" s="0"/>
      <c r="OD444" s="0"/>
      <c r="OE444" s="0"/>
      <c r="OF444" s="0"/>
      <c r="OG444" s="0"/>
      <c r="OH444" s="0"/>
      <c r="OI444" s="0"/>
      <c r="OJ444" s="0"/>
      <c r="OK444" s="0"/>
      <c r="OL444" s="0"/>
      <c r="OM444" s="0"/>
      <c r="ON444" s="0"/>
      <c r="OO444" s="0"/>
      <c r="OP444" s="0"/>
      <c r="OQ444" s="0"/>
      <c r="OR444" s="0"/>
      <c r="OS444" s="0"/>
      <c r="OT444" s="0"/>
      <c r="OU444" s="0"/>
      <c r="OV444" s="0"/>
      <c r="OW444" s="0"/>
      <c r="OX444" s="0"/>
      <c r="OY444" s="0"/>
      <c r="OZ444" s="0"/>
      <c r="PA444" s="0"/>
      <c r="PB444" s="0"/>
      <c r="PC444" s="0"/>
      <c r="PD444" s="0"/>
      <c r="PE444" s="0"/>
      <c r="PF444" s="0"/>
      <c r="PG444" s="0"/>
      <c r="PH444" s="0"/>
      <c r="PI444" s="0"/>
      <c r="PJ444" s="0"/>
      <c r="PK444" s="0"/>
      <c r="PL444" s="0"/>
      <c r="PM444" s="0"/>
      <c r="PN444" s="0"/>
      <c r="PO444" s="0"/>
      <c r="PP444" s="0"/>
      <c r="PQ444" s="0"/>
      <c r="PR444" s="0"/>
      <c r="PS444" s="0"/>
      <c r="PT444" s="0"/>
      <c r="PU444" s="0"/>
      <c r="PV444" s="0"/>
      <c r="PW444" s="0"/>
      <c r="PX444" s="0"/>
      <c r="PY444" s="0"/>
      <c r="PZ444" s="0"/>
      <c r="QA444" s="0"/>
      <c r="QB444" s="0"/>
      <c r="QC444" s="0"/>
      <c r="QD444" s="0"/>
      <c r="QE444" s="0"/>
      <c r="QF444" s="0"/>
      <c r="QG444" s="0"/>
      <c r="QH444" s="0"/>
      <c r="QI444" s="0"/>
      <c r="QJ444" s="0"/>
      <c r="QK444" s="0"/>
      <c r="QL444" s="0"/>
      <c r="QM444" s="0"/>
      <c r="QN444" s="0"/>
      <c r="QO444" s="0"/>
      <c r="QP444" s="0"/>
      <c r="QQ444" s="0"/>
      <c r="QR444" s="0"/>
      <c r="QS444" s="0"/>
      <c r="QT444" s="0"/>
      <c r="QU444" s="0"/>
      <c r="QV444" s="0"/>
      <c r="QW444" s="0"/>
      <c r="QX444" s="0"/>
      <c r="QY444" s="0"/>
      <c r="QZ444" s="0"/>
      <c r="RA444" s="0"/>
      <c r="RB444" s="0"/>
      <c r="RC444" s="0"/>
      <c r="RD444" s="0"/>
      <c r="RE444" s="0"/>
      <c r="RF444" s="0"/>
      <c r="RG444" s="0"/>
      <c r="RH444" s="0"/>
      <c r="RI444" s="0"/>
      <c r="RJ444" s="0"/>
      <c r="RK444" s="0"/>
      <c r="RL444" s="0"/>
      <c r="RM444" s="0"/>
      <c r="RN444" s="0"/>
      <c r="RO444" s="0"/>
      <c r="RP444" s="0"/>
      <c r="RQ444" s="0"/>
      <c r="RR444" s="0"/>
      <c r="RS444" s="0"/>
      <c r="RT444" s="0"/>
      <c r="RU444" s="0"/>
      <c r="RV444" s="0"/>
      <c r="RW444" s="0"/>
      <c r="RX444" s="0"/>
      <c r="RY444" s="0"/>
      <c r="RZ444" s="0"/>
      <c r="SA444" s="0"/>
      <c r="SB444" s="0"/>
      <c r="SC444" s="0"/>
      <c r="SD444" s="0"/>
      <c r="SE444" s="0"/>
      <c r="SF444" s="0"/>
      <c r="SG444" s="0"/>
      <c r="SH444" s="0"/>
      <c r="SI444" s="0"/>
      <c r="SJ444" s="0"/>
      <c r="SK444" s="0"/>
      <c r="SL444" s="0"/>
      <c r="SM444" s="0"/>
      <c r="SN444" s="0"/>
      <c r="SO444" s="0"/>
      <c r="SP444" s="0"/>
      <c r="SQ444" s="0"/>
      <c r="SR444" s="0"/>
      <c r="SS444" s="0"/>
      <c r="ST444" s="0"/>
      <c r="SU444" s="0"/>
      <c r="SV444" s="0"/>
      <c r="SW444" s="0"/>
      <c r="SX444" s="0"/>
      <c r="SY444" s="0"/>
      <c r="SZ444" s="0"/>
      <c r="TA444" s="0"/>
      <c r="TB444" s="0"/>
      <c r="TC444" s="0"/>
      <c r="TD444" s="0"/>
      <c r="TE444" s="0"/>
      <c r="TF444" s="0"/>
      <c r="TG444" s="0"/>
      <c r="TH444" s="0"/>
      <c r="TI444" s="0"/>
      <c r="TJ444" s="0"/>
      <c r="TK444" s="0"/>
      <c r="TL444" s="0"/>
      <c r="TM444" s="0"/>
      <c r="TN444" s="0"/>
      <c r="TO444" s="0"/>
      <c r="TP444" s="0"/>
      <c r="TQ444" s="0"/>
      <c r="TR444" s="0"/>
      <c r="TS444" s="0"/>
      <c r="TT444" s="0"/>
      <c r="TU444" s="0"/>
      <c r="TV444" s="0"/>
      <c r="TW444" s="0"/>
      <c r="TX444" s="0"/>
      <c r="TY444" s="0"/>
      <c r="TZ444" s="0"/>
      <c r="UA444" s="0"/>
      <c r="UB444" s="0"/>
      <c r="UC444" s="0"/>
      <c r="UD444" s="0"/>
      <c r="UE444" s="0"/>
      <c r="UF444" s="0"/>
      <c r="UG444" s="0"/>
      <c r="UH444" s="0"/>
      <c r="UI444" s="0"/>
      <c r="UJ444" s="0"/>
      <c r="UK444" s="0"/>
      <c r="UL444" s="0"/>
      <c r="UM444" s="0"/>
      <c r="UN444" s="0"/>
      <c r="UO444" s="0"/>
      <c r="UP444" s="0"/>
      <c r="UQ444" s="0"/>
      <c r="UR444" s="0"/>
      <c r="US444" s="0"/>
      <c r="UT444" s="0"/>
      <c r="UU444" s="0"/>
      <c r="UV444" s="0"/>
      <c r="UW444" s="0"/>
      <c r="UX444" s="0"/>
      <c r="UY444" s="0"/>
      <c r="UZ444" s="0"/>
      <c r="VA444" s="0"/>
      <c r="VB444" s="0"/>
      <c r="VC444" s="0"/>
      <c r="VD444" s="0"/>
      <c r="VE444" s="0"/>
      <c r="VF444" s="0"/>
      <c r="VG444" s="0"/>
      <c r="VH444" s="0"/>
      <c r="VI444" s="0"/>
      <c r="VJ444" s="0"/>
      <c r="VK444" s="0"/>
      <c r="VL444" s="0"/>
      <c r="VM444" s="0"/>
      <c r="VN444" s="0"/>
      <c r="VO444" s="0"/>
      <c r="VP444" s="0"/>
      <c r="VQ444" s="0"/>
      <c r="VR444" s="0"/>
      <c r="VS444" s="0"/>
      <c r="VT444" s="0"/>
      <c r="VU444" s="0"/>
      <c r="VV444" s="0"/>
      <c r="VW444" s="0"/>
      <c r="VX444" s="0"/>
      <c r="VY444" s="0"/>
      <c r="VZ444" s="0"/>
      <c r="WA444" s="0"/>
      <c r="WB444" s="0"/>
      <c r="WC444" s="0"/>
      <c r="WD444" s="0"/>
      <c r="WE444" s="0"/>
      <c r="WF444" s="0"/>
      <c r="WG444" s="0"/>
      <c r="WH444" s="0"/>
      <c r="WI444" s="0"/>
      <c r="WJ444" s="0"/>
      <c r="WK444" s="0"/>
      <c r="WL444" s="0"/>
      <c r="WM444" s="0"/>
      <c r="WN444" s="0"/>
      <c r="WO444" s="0"/>
      <c r="WP444" s="0"/>
      <c r="WQ444" s="0"/>
      <c r="WR444" s="0"/>
      <c r="WS444" s="0"/>
      <c r="WT444" s="0"/>
      <c r="WU444" s="0"/>
      <c r="WV444" s="0"/>
      <c r="WW444" s="0"/>
      <c r="WX444" s="0"/>
      <c r="WY444" s="0"/>
      <c r="WZ444" s="0"/>
      <c r="XA444" s="0"/>
      <c r="XB444" s="0"/>
      <c r="XC444" s="0"/>
      <c r="XD444" s="0"/>
      <c r="XE444" s="0"/>
      <c r="XF444" s="0"/>
      <c r="XG444" s="0"/>
      <c r="XH444" s="0"/>
      <c r="XI444" s="0"/>
      <c r="XJ444" s="0"/>
      <c r="XK444" s="0"/>
      <c r="XL444" s="0"/>
      <c r="XM444" s="0"/>
      <c r="XN444" s="0"/>
      <c r="XO444" s="0"/>
      <c r="XP444" s="0"/>
      <c r="XQ444" s="0"/>
      <c r="XR444" s="0"/>
      <c r="XS444" s="0"/>
      <c r="XT444" s="0"/>
      <c r="XU444" s="0"/>
      <c r="XV444" s="0"/>
      <c r="XW444" s="0"/>
      <c r="XX444" s="0"/>
      <c r="XY444" s="0"/>
      <c r="XZ444" s="0"/>
      <c r="YA444" s="0"/>
      <c r="YB444" s="0"/>
      <c r="YC444" s="0"/>
      <c r="YD444" s="0"/>
      <c r="YE444" s="0"/>
      <c r="YF444" s="0"/>
      <c r="YG444" s="0"/>
      <c r="YH444" s="0"/>
      <c r="YI444" s="0"/>
      <c r="YJ444" s="0"/>
      <c r="YK444" s="0"/>
      <c r="YL444" s="0"/>
      <c r="YM444" s="0"/>
      <c r="YN444" s="0"/>
      <c r="YO444" s="0"/>
      <c r="YP444" s="0"/>
      <c r="YQ444" s="0"/>
      <c r="YR444" s="0"/>
      <c r="YS444" s="0"/>
      <c r="YT444" s="0"/>
      <c r="YU444" s="0"/>
      <c r="YV444" s="0"/>
      <c r="YW444" s="0"/>
      <c r="YX444" s="0"/>
      <c r="YY444" s="0"/>
      <c r="YZ444" s="0"/>
      <c r="ZA444" s="0"/>
      <c r="ZB444" s="0"/>
      <c r="ZC444" s="0"/>
      <c r="ZD444" s="0"/>
      <c r="ZE444" s="0"/>
      <c r="ZF444" s="0"/>
      <c r="ZG444" s="0"/>
      <c r="ZH444" s="0"/>
      <c r="ZI444" s="0"/>
      <c r="ZJ444" s="0"/>
      <c r="ZK444" s="0"/>
      <c r="ZL444" s="0"/>
      <c r="ZM444" s="0"/>
      <c r="ZN444" s="0"/>
      <c r="ZO444" s="0"/>
      <c r="ZP444" s="0"/>
      <c r="ZQ444" s="0"/>
      <c r="ZR444" s="0"/>
      <c r="ZS444" s="0"/>
      <c r="ZT444" s="0"/>
      <c r="ZU444" s="0"/>
      <c r="ZV444" s="0"/>
      <c r="ZW444" s="0"/>
      <c r="ZX444" s="0"/>
      <c r="ZY444" s="0"/>
      <c r="ZZ444" s="0"/>
      <c r="AAA444" s="0"/>
      <c r="AAB444" s="0"/>
      <c r="AAC444" s="0"/>
      <c r="AAD444" s="0"/>
      <c r="AAE444" s="0"/>
      <c r="AAF444" s="0"/>
      <c r="AAG444" s="0"/>
      <c r="AAH444" s="0"/>
      <c r="AAI444" s="0"/>
      <c r="AAJ444" s="0"/>
      <c r="AAK444" s="0"/>
      <c r="AAL444" s="0"/>
      <c r="AAM444" s="0"/>
      <c r="AAN444" s="0"/>
      <c r="AAO444" s="0"/>
      <c r="AAP444" s="0"/>
      <c r="AAQ444" s="0"/>
      <c r="AAR444" s="0"/>
      <c r="AAS444" s="0"/>
      <c r="AAT444" s="0"/>
      <c r="AAU444" s="0"/>
      <c r="AAV444" s="0"/>
      <c r="AAW444" s="0"/>
      <c r="AAX444" s="0"/>
      <c r="AAY444" s="0"/>
      <c r="AAZ444" s="0"/>
      <c r="ABA444" s="0"/>
      <c r="ABB444" s="0"/>
      <c r="ABC444" s="0"/>
      <c r="ABD444" s="0"/>
      <c r="ABE444" s="0"/>
      <c r="ABF444" s="0"/>
      <c r="ABG444" s="0"/>
      <c r="ABH444" s="0"/>
      <c r="ABI444" s="0"/>
      <c r="ABJ444" s="0"/>
      <c r="ABK444" s="0"/>
      <c r="ABL444" s="0"/>
      <c r="ABM444" s="0"/>
      <c r="ABN444" s="0"/>
      <c r="ABO444" s="0"/>
      <c r="ABP444" s="0"/>
      <c r="ABQ444" s="0"/>
      <c r="ABR444" s="0"/>
      <c r="ABS444" s="0"/>
      <c r="ABT444" s="0"/>
      <c r="ABU444" s="0"/>
      <c r="ABV444" s="0"/>
      <c r="ABW444" s="0"/>
      <c r="ABX444" s="0"/>
      <c r="ABY444" s="0"/>
      <c r="ABZ444" s="0"/>
      <c r="ACA444" s="0"/>
      <c r="ACB444" s="0"/>
      <c r="ACC444" s="0"/>
      <c r="ACD444" s="0"/>
      <c r="ACE444" s="0"/>
      <c r="ACF444" s="0"/>
      <c r="ACG444" s="0"/>
      <c r="ACH444" s="0"/>
      <c r="ACI444" s="0"/>
      <c r="ACJ444" s="0"/>
      <c r="ACK444" s="0"/>
      <c r="ACL444" s="0"/>
      <c r="ACM444" s="0"/>
      <c r="ACN444" s="0"/>
      <c r="ACO444" s="0"/>
      <c r="ACP444" s="0"/>
      <c r="ACQ444" s="0"/>
      <c r="ACR444" s="0"/>
      <c r="ACS444" s="0"/>
      <c r="ACT444" s="0"/>
      <c r="ACU444" s="0"/>
      <c r="ACV444" s="0"/>
      <c r="ACW444" s="0"/>
      <c r="ACX444" s="0"/>
      <c r="ACY444" s="0"/>
      <c r="ACZ444" s="0"/>
      <c r="ADA444" s="0"/>
      <c r="ADB444" s="0"/>
      <c r="ADC444" s="0"/>
      <c r="ADD444" s="0"/>
      <c r="ADE444" s="0"/>
      <c r="ADF444" s="0"/>
      <c r="ADG444" s="0"/>
      <c r="ADH444" s="0"/>
      <c r="ADI444" s="0"/>
      <c r="ADJ444" s="0"/>
      <c r="ADK444" s="0"/>
      <c r="ADL444" s="0"/>
      <c r="ADM444" s="0"/>
      <c r="ADN444" s="0"/>
      <c r="ADO444" s="0"/>
      <c r="ADP444" s="0"/>
      <c r="ADQ444" s="0"/>
      <c r="ADR444" s="0"/>
      <c r="ADS444" s="0"/>
      <c r="ADT444" s="0"/>
      <c r="ADU444" s="0"/>
      <c r="ADV444" s="0"/>
      <c r="ADW444" s="0"/>
      <c r="ADX444" s="0"/>
      <c r="ADY444" s="0"/>
      <c r="ADZ444" s="0"/>
      <c r="AEA444" s="0"/>
      <c r="AEB444" s="0"/>
      <c r="AEC444" s="0"/>
    </row>
    <row r="445" customFormat="false" ht="15" hidden="false" customHeight="true" outlineLevel="0" collapsed="false">
      <c r="A445" s="0"/>
      <c r="B445" s="0"/>
      <c r="C445" s="232"/>
      <c r="D445" s="221"/>
      <c r="E445" s="257" t="n">
        <v>1919</v>
      </c>
      <c r="F445" s="12" t="s">
        <v>33</v>
      </c>
      <c r="G445" s="12" t="s">
        <v>33</v>
      </c>
      <c r="H445" s="12" t="s">
        <v>33</v>
      </c>
      <c r="I445" s="12" t="s">
        <v>33</v>
      </c>
      <c r="J445" s="12" t="s">
        <v>33</v>
      </c>
      <c r="K445" s="253" t="n">
        <f aca="false">SUM(F445:J445)</f>
        <v>0</v>
      </c>
      <c r="L445" s="285"/>
      <c r="M445" s="286"/>
      <c r="N445" s="287"/>
      <c r="O445" s="288"/>
      <c r="P445" s="255"/>
      <c r="Q445" s="256"/>
      <c r="Z445" s="264"/>
      <c r="AA445" s="264"/>
      <c r="AB445" s="266"/>
      <c r="AC445" s="0"/>
      <c r="AD445" s="0"/>
      <c r="AE445" s="0"/>
      <c r="AF445" s="0"/>
      <c r="AG445" s="0"/>
      <c r="AH445" s="0"/>
      <c r="AI445" s="0"/>
      <c r="AJ445" s="0"/>
      <c r="AK445" s="0"/>
      <c r="AL445" s="0"/>
      <c r="AM445" s="0"/>
      <c r="AN445" s="0"/>
      <c r="AO445" s="0"/>
      <c r="AP445" s="0"/>
      <c r="AQ445" s="0"/>
      <c r="AR445" s="0"/>
      <c r="AS445" s="0"/>
      <c r="AT445" s="0"/>
      <c r="AU445" s="0"/>
      <c r="AV445" s="0"/>
      <c r="AW445" s="0"/>
      <c r="AX445" s="0"/>
      <c r="AY445" s="0"/>
      <c r="AZ445" s="0"/>
      <c r="BA445" s="0"/>
      <c r="BB445" s="0"/>
      <c r="BC445" s="0"/>
      <c r="BD445" s="0"/>
      <c r="BE445" s="0"/>
      <c r="BF445" s="0"/>
      <c r="BG445" s="0"/>
      <c r="BH445" s="0"/>
      <c r="BI445" s="0"/>
      <c r="BJ445" s="0"/>
      <c r="BK445" s="0"/>
      <c r="BL445" s="0"/>
      <c r="BM445" s="0"/>
      <c r="BN445" s="0"/>
      <c r="BO445" s="0"/>
      <c r="BP445" s="0"/>
      <c r="BQ445" s="0"/>
      <c r="BR445" s="0"/>
      <c r="BS445" s="0"/>
      <c r="BT445" s="0"/>
      <c r="BU445" s="0"/>
      <c r="BV445" s="0"/>
      <c r="BW445" s="0"/>
      <c r="BX445" s="0"/>
      <c r="BY445" s="0"/>
      <c r="BZ445" s="0"/>
      <c r="CA445" s="0"/>
      <c r="CB445" s="0"/>
      <c r="CC445" s="0"/>
      <c r="CD445" s="0"/>
      <c r="CE445" s="0"/>
      <c r="CF445" s="0"/>
      <c r="CG445" s="0"/>
      <c r="CH445" s="0"/>
      <c r="CI445" s="0"/>
      <c r="CJ445" s="0"/>
      <c r="CK445" s="0"/>
      <c r="CL445" s="0"/>
      <c r="CM445" s="0"/>
      <c r="CN445" s="0"/>
      <c r="CO445" s="0"/>
      <c r="CP445" s="0"/>
      <c r="CQ445" s="0"/>
      <c r="CR445" s="0"/>
      <c r="CS445" s="0"/>
      <c r="CT445" s="0"/>
      <c r="CU445" s="0"/>
      <c r="CV445" s="0"/>
      <c r="CW445" s="0"/>
      <c r="CX445" s="0"/>
      <c r="CY445" s="0"/>
      <c r="CZ445" s="0"/>
      <c r="DA445" s="0"/>
      <c r="DB445" s="0"/>
      <c r="DC445" s="0"/>
      <c r="DD445" s="0"/>
      <c r="DE445" s="0"/>
      <c r="DF445" s="0"/>
      <c r="DG445" s="0"/>
      <c r="DH445" s="0"/>
      <c r="DI445" s="0"/>
      <c r="DJ445" s="0"/>
      <c r="DK445" s="0"/>
      <c r="DL445" s="0"/>
      <c r="DM445" s="0"/>
      <c r="DN445" s="0"/>
      <c r="DO445" s="0"/>
      <c r="DP445" s="0"/>
      <c r="DQ445" s="0"/>
      <c r="DR445" s="0"/>
      <c r="DS445" s="0"/>
      <c r="DT445" s="0"/>
      <c r="DU445" s="0"/>
      <c r="DV445" s="0"/>
      <c r="DW445" s="0"/>
      <c r="DX445" s="0"/>
      <c r="DY445" s="0"/>
      <c r="DZ445" s="0"/>
      <c r="EA445" s="0"/>
      <c r="EB445" s="0"/>
      <c r="EC445" s="0"/>
      <c r="ED445" s="0"/>
      <c r="EE445" s="0"/>
      <c r="EF445" s="0"/>
      <c r="EG445" s="0"/>
      <c r="EH445" s="0"/>
      <c r="EI445" s="0"/>
      <c r="EJ445" s="0"/>
      <c r="EK445" s="0"/>
      <c r="EL445" s="0"/>
      <c r="EM445" s="0"/>
      <c r="EN445" s="0"/>
      <c r="EO445" s="0"/>
      <c r="EP445" s="0"/>
      <c r="EQ445" s="0"/>
      <c r="ER445" s="0"/>
      <c r="ES445" s="0"/>
      <c r="ET445" s="0"/>
      <c r="EU445" s="0"/>
      <c r="EV445" s="0"/>
      <c r="EW445" s="0"/>
      <c r="EX445" s="0"/>
      <c r="EY445" s="0"/>
      <c r="EZ445" s="0"/>
      <c r="FA445" s="0"/>
      <c r="FB445" s="0"/>
      <c r="FC445" s="0"/>
      <c r="FD445" s="0"/>
      <c r="FE445" s="0"/>
      <c r="FF445" s="0"/>
      <c r="FG445" s="0"/>
      <c r="FH445" s="0"/>
      <c r="FI445" s="0"/>
      <c r="FJ445" s="0"/>
      <c r="FK445" s="0"/>
      <c r="FL445" s="0"/>
      <c r="FM445" s="0"/>
      <c r="FN445" s="0"/>
      <c r="FO445" s="0"/>
      <c r="FP445" s="0"/>
      <c r="FQ445" s="0"/>
      <c r="FR445" s="0"/>
      <c r="FS445" s="0"/>
      <c r="FT445" s="0"/>
      <c r="FU445" s="0"/>
      <c r="FV445" s="0"/>
      <c r="FW445" s="0"/>
      <c r="FX445" s="0"/>
      <c r="FY445" s="0"/>
      <c r="FZ445" s="0"/>
      <c r="GA445" s="0"/>
      <c r="GB445" s="0"/>
      <c r="GC445" s="0"/>
      <c r="GD445" s="0"/>
      <c r="GE445" s="0"/>
      <c r="GF445" s="0"/>
      <c r="GG445" s="0"/>
      <c r="GH445" s="0"/>
      <c r="GI445" s="0"/>
      <c r="GJ445" s="0"/>
      <c r="GK445" s="0"/>
      <c r="GL445" s="0"/>
      <c r="GM445" s="0"/>
      <c r="GN445" s="0"/>
      <c r="GO445" s="0"/>
      <c r="GP445" s="0"/>
      <c r="GQ445" s="0"/>
      <c r="GR445" s="0"/>
      <c r="GS445" s="0"/>
      <c r="GT445" s="0"/>
      <c r="GU445" s="0"/>
      <c r="GV445" s="0"/>
      <c r="GW445" s="0"/>
      <c r="GX445" s="0"/>
      <c r="GY445" s="0"/>
      <c r="GZ445" s="0"/>
      <c r="HA445" s="0"/>
      <c r="HB445" s="0"/>
      <c r="HC445" s="0"/>
      <c r="HD445" s="0"/>
      <c r="HE445" s="0"/>
      <c r="HF445" s="0"/>
      <c r="HG445" s="0"/>
      <c r="HH445" s="0"/>
      <c r="HI445" s="0"/>
      <c r="HJ445" s="0"/>
      <c r="HK445" s="0"/>
      <c r="HL445" s="0"/>
      <c r="HM445" s="0"/>
      <c r="HN445" s="0"/>
      <c r="HO445" s="0"/>
      <c r="HP445" s="0"/>
      <c r="HQ445" s="0"/>
      <c r="HR445" s="0"/>
      <c r="HS445" s="0"/>
      <c r="HT445" s="0"/>
      <c r="HU445" s="0"/>
      <c r="HV445" s="0"/>
      <c r="HW445" s="0"/>
      <c r="HX445" s="0"/>
      <c r="HY445" s="0"/>
      <c r="HZ445" s="0"/>
      <c r="IA445" s="0"/>
      <c r="IB445" s="0"/>
      <c r="IC445" s="0"/>
      <c r="ID445" s="0"/>
      <c r="IE445" s="0"/>
      <c r="IF445" s="0"/>
      <c r="IG445" s="0"/>
      <c r="IH445" s="0"/>
      <c r="II445" s="0"/>
      <c r="IJ445" s="0"/>
      <c r="IK445" s="0"/>
      <c r="IL445" s="0"/>
      <c r="IM445" s="0"/>
      <c r="IN445" s="0"/>
      <c r="IO445" s="0"/>
      <c r="IP445" s="0"/>
      <c r="IQ445" s="0"/>
      <c r="IR445" s="0"/>
      <c r="IS445" s="0"/>
      <c r="IT445" s="0"/>
      <c r="IU445" s="0"/>
      <c r="IV445" s="0"/>
      <c r="IW445" s="0"/>
      <c r="IX445" s="0"/>
      <c r="IY445" s="0"/>
      <c r="IZ445" s="0"/>
      <c r="JA445" s="0"/>
      <c r="JB445" s="0"/>
      <c r="JC445" s="0"/>
      <c r="JD445" s="0"/>
      <c r="JE445" s="0"/>
      <c r="JF445" s="0"/>
      <c r="JG445" s="0"/>
      <c r="JH445" s="0"/>
      <c r="JI445" s="0"/>
      <c r="JJ445" s="0"/>
      <c r="JK445" s="0"/>
      <c r="JL445" s="0"/>
      <c r="JM445" s="0"/>
      <c r="JN445" s="0"/>
      <c r="JO445" s="0"/>
      <c r="JP445" s="0"/>
      <c r="JQ445" s="0"/>
      <c r="JR445" s="0"/>
      <c r="JS445" s="0"/>
      <c r="JT445" s="0"/>
      <c r="JU445" s="0"/>
      <c r="JV445" s="0"/>
      <c r="JW445" s="0"/>
      <c r="JX445" s="0"/>
      <c r="JY445" s="0"/>
      <c r="JZ445" s="0"/>
      <c r="KA445" s="0"/>
      <c r="KB445" s="0"/>
      <c r="KC445" s="0"/>
      <c r="KD445" s="0"/>
      <c r="KE445" s="0"/>
      <c r="KF445" s="0"/>
      <c r="KG445" s="0"/>
      <c r="KH445" s="0"/>
      <c r="KI445" s="0"/>
      <c r="KJ445" s="0"/>
      <c r="KK445" s="0"/>
      <c r="KL445" s="0"/>
      <c r="KM445" s="0"/>
      <c r="KN445" s="0"/>
      <c r="KO445" s="0"/>
      <c r="KP445" s="0"/>
      <c r="KQ445" s="0"/>
      <c r="KR445" s="0"/>
      <c r="KS445" s="0"/>
      <c r="KT445" s="0"/>
      <c r="KU445" s="0"/>
      <c r="KV445" s="0"/>
      <c r="KW445" s="0"/>
      <c r="KX445" s="0"/>
      <c r="KY445" s="0"/>
      <c r="KZ445" s="0"/>
      <c r="LA445" s="0"/>
      <c r="LB445" s="0"/>
      <c r="LC445" s="0"/>
      <c r="LD445" s="0"/>
      <c r="LE445" s="0"/>
      <c r="LF445" s="0"/>
      <c r="LG445" s="0"/>
      <c r="LH445" s="0"/>
      <c r="LI445" s="0"/>
      <c r="LJ445" s="0"/>
      <c r="LK445" s="0"/>
      <c r="LL445" s="0"/>
      <c r="LM445" s="0"/>
      <c r="LN445" s="0"/>
      <c r="LO445" s="0"/>
      <c r="LP445" s="0"/>
      <c r="LQ445" s="0"/>
      <c r="LR445" s="0"/>
      <c r="LS445" s="0"/>
      <c r="LT445" s="0"/>
      <c r="LU445" s="0"/>
      <c r="LV445" s="0"/>
      <c r="LW445" s="0"/>
      <c r="LX445" s="0"/>
      <c r="LY445" s="0"/>
      <c r="LZ445" s="0"/>
      <c r="MA445" s="0"/>
      <c r="MB445" s="0"/>
      <c r="MC445" s="0"/>
      <c r="MD445" s="0"/>
      <c r="ME445" s="0"/>
      <c r="MF445" s="0"/>
      <c r="MG445" s="0"/>
      <c r="MH445" s="0"/>
      <c r="MI445" s="0"/>
      <c r="MJ445" s="0"/>
      <c r="MK445" s="0"/>
      <c r="ML445" s="0"/>
      <c r="MM445" s="0"/>
      <c r="MN445" s="0"/>
      <c r="MO445" s="0"/>
      <c r="MP445" s="0"/>
      <c r="MQ445" s="0"/>
      <c r="MR445" s="0"/>
      <c r="MS445" s="0"/>
      <c r="MT445" s="0"/>
      <c r="MU445" s="0"/>
      <c r="MV445" s="0"/>
      <c r="MW445" s="0"/>
      <c r="MX445" s="0"/>
      <c r="MY445" s="0"/>
      <c r="MZ445" s="0"/>
      <c r="NA445" s="0"/>
      <c r="NB445" s="0"/>
      <c r="NC445" s="0"/>
      <c r="ND445" s="0"/>
      <c r="NE445" s="0"/>
      <c r="NF445" s="0"/>
      <c r="NG445" s="0"/>
      <c r="NH445" s="0"/>
      <c r="NI445" s="0"/>
      <c r="NJ445" s="0"/>
      <c r="NK445" s="0"/>
      <c r="NL445" s="0"/>
      <c r="NM445" s="0"/>
      <c r="NN445" s="0"/>
      <c r="NO445" s="0"/>
      <c r="NP445" s="0"/>
      <c r="NQ445" s="0"/>
      <c r="NR445" s="0"/>
      <c r="NS445" s="0"/>
      <c r="NT445" s="0"/>
      <c r="NU445" s="0"/>
      <c r="NV445" s="0"/>
      <c r="NW445" s="0"/>
      <c r="NX445" s="0"/>
      <c r="NY445" s="0"/>
      <c r="NZ445" s="0"/>
      <c r="OA445" s="0"/>
      <c r="OB445" s="0"/>
      <c r="OC445" s="0"/>
      <c r="OD445" s="0"/>
      <c r="OE445" s="0"/>
      <c r="OF445" s="0"/>
      <c r="OG445" s="0"/>
      <c r="OH445" s="0"/>
      <c r="OI445" s="0"/>
      <c r="OJ445" s="0"/>
      <c r="OK445" s="0"/>
      <c r="OL445" s="0"/>
      <c r="OM445" s="0"/>
      <c r="ON445" s="0"/>
      <c r="OO445" s="0"/>
      <c r="OP445" s="0"/>
      <c r="OQ445" s="0"/>
      <c r="OR445" s="0"/>
      <c r="OS445" s="0"/>
      <c r="OT445" s="0"/>
      <c r="OU445" s="0"/>
      <c r="OV445" s="0"/>
      <c r="OW445" s="0"/>
      <c r="OX445" s="0"/>
      <c r="OY445" s="0"/>
      <c r="OZ445" s="0"/>
      <c r="PA445" s="0"/>
      <c r="PB445" s="0"/>
      <c r="PC445" s="0"/>
      <c r="PD445" s="0"/>
      <c r="PE445" s="0"/>
      <c r="PF445" s="0"/>
      <c r="PG445" s="0"/>
      <c r="PH445" s="0"/>
      <c r="PI445" s="0"/>
      <c r="PJ445" s="0"/>
      <c r="PK445" s="0"/>
      <c r="PL445" s="0"/>
      <c r="PM445" s="0"/>
      <c r="PN445" s="0"/>
      <c r="PO445" s="0"/>
      <c r="PP445" s="0"/>
      <c r="PQ445" s="0"/>
      <c r="PR445" s="0"/>
      <c r="PS445" s="0"/>
      <c r="PT445" s="0"/>
      <c r="PU445" s="0"/>
      <c r="PV445" s="0"/>
      <c r="PW445" s="0"/>
      <c r="PX445" s="0"/>
      <c r="PY445" s="0"/>
      <c r="PZ445" s="0"/>
      <c r="QA445" s="0"/>
      <c r="QB445" s="0"/>
      <c r="QC445" s="0"/>
      <c r="QD445" s="0"/>
      <c r="QE445" s="0"/>
      <c r="QF445" s="0"/>
      <c r="QG445" s="0"/>
      <c r="QH445" s="0"/>
      <c r="QI445" s="0"/>
      <c r="QJ445" s="0"/>
      <c r="QK445" s="0"/>
      <c r="QL445" s="0"/>
      <c r="QM445" s="0"/>
      <c r="QN445" s="0"/>
      <c r="QO445" s="0"/>
      <c r="QP445" s="0"/>
      <c r="QQ445" s="0"/>
      <c r="QR445" s="0"/>
      <c r="QS445" s="0"/>
      <c r="QT445" s="0"/>
      <c r="QU445" s="0"/>
      <c r="QV445" s="0"/>
      <c r="QW445" s="0"/>
      <c r="QX445" s="0"/>
      <c r="QY445" s="0"/>
      <c r="QZ445" s="0"/>
      <c r="RA445" s="0"/>
      <c r="RB445" s="0"/>
      <c r="RC445" s="0"/>
      <c r="RD445" s="0"/>
      <c r="RE445" s="0"/>
      <c r="RF445" s="0"/>
      <c r="RG445" s="0"/>
      <c r="RH445" s="0"/>
      <c r="RI445" s="0"/>
      <c r="RJ445" s="0"/>
      <c r="RK445" s="0"/>
      <c r="RL445" s="0"/>
      <c r="RM445" s="0"/>
      <c r="RN445" s="0"/>
      <c r="RO445" s="0"/>
      <c r="RP445" s="0"/>
      <c r="RQ445" s="0"/>
      <c r="RR445" s="0"/>
      <c r="RS445" s="0"/>
      <c r="RT445" s="0"/>
      <c r="RU445" s="0"/>
      <c r="RV445" s="0"/>
      <c r="RW445" s="0"/>
      <c r="RX445" s="0"/>
      <c r="RY445" s="0"/>
      <c r="RZ445" s="0"/>
      <c r="SA445" s="0"/>
      <c r="SB445" s="0"/>
      <c r="SC445" s="0"/>
      <c r="SD445" s="0"/>
      <c r="SE445" s="0"/>
      <c r="SF445" s="0"/>
      <c r="SG445" s="0"/>
      <c r="SH445" s="0"/>
      <c r="SI445" s="0"/>
      <c r="SJ445" s="0"/>
      <c r="SK445" s="0"/>
      <c r="SL445" s="0"/>
      <c r="SM445" s="0"/>
      <c r="SN445" s="0"/>
      <c r="SO445" s="0"/>
      <c r="SP445" s="0"/>
      <c r="SQ445" s="0"/>
      <c r="SR445" s="0"/>
      <c r="SS445" s="0"/>
      <c r="ST445" s="0"/>
      <c r="SU445" s="0"/>
      <c r="SV445" s="0"/>
      <c r="SW445" s="0"/>
      <c r="SX445" s="0"/>
      <c r="SY445" s="0"/>
      <c r="SZ445" s="0"/>
      <c r="TA445" s="0"/>
      <c r="TB445" s="0"/>
      <c r="TC445" s="0"/>
      <c r="TD445" s="0"/>
      <c r="TE445" s="0"/>
      <c r="TF445" s="0"/>
      <c r="TG445" s="0"/>
      <c r="TH445" s="0"/>
      <c r="TI445" s="0"/>
      <c r="TJ445" s="0"/>
      <c r="TK445" s="0"/>
      <c r="TL445" s="0"/>
      <c r="TM445" s="0"/>
      <c r="TN445" s="0"/>
      <c r="TO445" s="0"/>
      <c r="TP445" s="0"/>
      <c r="TQ445" s="0"/>
      <c r="TR445" s="0"/>
      <c r="TS445" s="0"/>
      <c r="TT445" s="0"/>
      <c r="TU445" s="0"/>
      <c r="TV445" s="0"/>
      <c r="TW445" s="0"/>
      <c r="TX445" s="0"/>
      <c r="TY445" s="0"/>
      <c r="TZ445" s="0"/>
      <c r="UA445" s="0"/>
      <c r="UB445" s="0"/>
      <c r="UC445" s="0"/>
      <c r="UD445" s="0"/>
      <c r="UE445" s="0"/>
      <c r="UF445" s="0"/>
      <c r="UG445" s="0"/>
      <c r="UH445" s="0"/>
      <c r="UI445" s="0"/>
      <c r="UJ445" s="0"/>
      <c r="UK445" s="0"/>
      <c r="UL445" s="0"/>
      <c r="UM445" s="0"/>
      <c r="UN445" s="0"/>
      <c r="UO445" s="0"/>
      <c r="UP445" s="0"/>
      <c r="UQ445" s="0"/>
      <c r="UR445" s="0"/>
      <c r="US445" s="0"/>
      <c r="UT445" s="0"/>
      <c r="UU445" s="0"/>
      <c r="UV445" s="0"/>
      <c r="UW445" s="0"/>
      <c r="UX445" s="0"/>
      <c r="UY445" s="0"/>
      <c r="UZ445" s="0"/>
      <c r="VA445" s="0"/>
      <c r="VB445" s="0"/>
      <c r="VC445" s="0"/>
      <c r="VD445" s="0"/>
      <c r="VE445" s="0"/>
      <c r="VF445" s="0"/>
      <c r="VG445" s="0"/>
      <c r="VH445" s="0"/>
      <c r="VI445" s="0"/>
      <c r="VJ445" s="0"/>
      <c r="VK445" s="0"/>
      <c r="VL445" s="0"/>
      <c r="VM445" s="0"/>
      <c r="VN445" s="0"/>
      <c r="VO445" s="0"/>
      <c r="VP445" s="0"/>
      <c r="VQ445" s="0"/>
      <c r="VR445" s="0"/>
      <c r="VS445" s="0"/>
      <c r="VT445" s="0"/>
      <c r="VU445" s="0"/>
      <c r="VV445" s="0"/>
      <c r="VW445" s="0"/>
      <c r="VX445" s="0"/>
      <c r="VY445" s="0"/>
      <c r="VZ445" s="0"/>
      <c r="WA445" s="0"/>
      <c r="WB445" s="0"/>
      <c r="WC445" s="0"/>
      <c r="WD445" s="0"/>
      <c r="WE445" s="0"/>
      <c r="WF445" s="0"/>
      <c r="WG445" s="0"/>
      <c r="WH445" s="0"/>
      <c r="WI445" s="0"/>
      <c r="WJ445" s="0"/>
      <c r="WK445" s="0"/>
      <c r="WL445" s="0"/>
      <c r="WM445" s="0"/>
      <c r="WN445" s="0"/>
      <c r="WO445" s="0"/>
      <c r="WP445" s="0"/>
      <c r="WQ445" s="0"/>
      <c r="WR445" s="0"/>
      <c r="WS445" s="0"/>
      <c r="WT445" s="0"/>
      <c r="WU445" s="0"/>
      <c r="WV445" s="0"/>
      <c r="WW445" s="0"/>
      <c r="WX445" s="0"/>
      <c r="WY445" s="0"/>
      <c r="WZ445" s="0"/>
      <c r="XA445" s="0"/>
      <c r="XB445" s="0"/>
      <c r="XC445" s="0"/>
      <c r="XD445" s="0"/>
      <c r="XE445" s="0"/>
      <c r="XF445" s="0"/>
      <c r="XG445" s="0"/>
      <c r="XH445" s="0"/>
      <c r="XI445" s="0"/>
      <c r="XJ445" s="0"/>
      <c r="XK445" s="0"/>
      <c r="XL445" s="0"/>
      <c r="XM445" s="0"/>
      <c r="XN445" s="0"/>
      <c r="XO445" s="0"/>
      <c r="XP445" s="0"/>
      <c r="XQ445" s="0"/>
      <c r="XR445" s="0"/>
      <c r="XS445" s="0"/>
      <c r="XT445" s="0"/>
      <c r="XU445" s="0"/>
      <c r="XV445" s="0"/>
      <c r="XW445" s="0"/>
      <c r="XX445" s="0"/>
      <c r="XY445" s="0"/>
      <c r="XZ445" s="0"/>
      <c r="YA445" s="0"/>
      <c r="YB445" s="0"/>
      <c r="YC445" s="0"/>
      <c r="YD445" s="0"/>
      <c r="YE445" s="0"/>
      <c r="YF445" s="0"/>
      <c r="YG445" s="0"/>
      <c r="YH445" s="0"/>
      <c r="YI445" s="0"/>
      <c r="YJ445" s="0"/>
      <c r="YK445" s="0"/>
      <c r="YL445" s="0"/>
      <c r="YM445" s="0"/>
      <c r="YN445" s="0"/>
      <c r="YO445" s="0"/>
      <c r="YP445" s="0"/>
      <c r="YQ445" s="0"/>
      <c r="YR445" s="0"/>
      <c r="YS445" s="0"/>
      <c r="YT445" s="0"/>
      <c r="YU445" s="0"/>
      <c r="YV445" s="0"/>
      <c r="YW445" s="0"/>
      <c r="YX445" s="0"/>
      <c r="YY445" s="0"/>
      <c r="YZ445" s="0"/>
      <c r="ZA445" s="0"/>
      <c r="ZB445" s="0"/>
      <c r="ZC445" s="0"/>
      <c r="ZD445" s="0"/>
      <c r="ZE445" s="0"/>
      <c r="ZF445" s="0"/>
      <c r="ZG445" s="0"/>
      <c r="ZH445" s="0"/>
      <c r="ZI445" s="0"/>
      <c r="ZJ445" s="0"/>
      <c r="ZK445" s="0"/>
      <c r="ZL445" s="0"/>
      <c r="ZM445" s="0"/>
      <c r="ZN445" s="0"/>
      <c r="ZO445" s="0"/>
      <c r="ZP445" s="0"/>
      <c r="ZQ445" s="0"/>
      <c r="ZR445" s="0"/>
      <c r="ZS445" s="0"/>
      <c r="ZT445" s="0"/>
      <c r="ZU445" s="0"/>
      <c r="ZV445" s="0"/>
      <c r="ZW445" s="0"/>
      <c r="ZX445" s="0"/>
      <c r="ZY445" s="0"/>
      <c r="ZZ445" s="0"/>
      <c r="AAA445" s="0"/>
      <c r="AAB445" s="0"/>
      <c r="AAC445" s="0"/>
      <c r="AAD445" s="0"/>
      <c r="AAE445" s="0"/>
      <c r="AAF445" s="0"/>
      <c r="AAG445" s="0"/>
      <c r="AAH445" s="0"/>
      <c r="AAI445" s="0"/>
      <c r="AAJ445" s="0"/>
      <c r="AAK445" s="0"/>
      <c r="AAL445" s="0"/>
      <c r="AAM445" s="0"/>
      <c r="AAN445" s="0"/>
      <c r="AAO445" s="0"/>
      <c r="AAP445" s="0"/>
      <c r="AAQ445" s="0"/>
      <c r="AAR445" s="0"/>
      <c r="AAS445" s="0"/>
      <c r="AAT445" s="0"/>
      <c r="AAU445" s="0"/>
      <c r="AAV445" s="0"/>
      <c r="AAW445" s="0"/>
      <c r="AAX445" s="0"/>
      <c r="AAY445" s="0"/>
      <c r="AAZ445" s="0"/>
      <c r="ABA445" s="0"/>
      <c r="ABB445" s="0"/>
      <c r="ABC445" s="0"/>
      <c r="ABD445" s="0"/>
      <c r="ABE445" s="0"/>
      <c r="ABF445" s="0"/>
      <c r="ABG445" s="0"/>
      <c r="ABH445" s="0"/>
      <c r="ABI445" s="0"/>
      <c r="ABJ445" s="0"/>
      <c r="ABK445" s="0"/>
      <c r="ABL445" s="0"/>
      <c r="ABM445" s="0"/>
      <c r="ABN445" s="0"/>
      <c r="ABO445" s="0"/>
      <c r="ABP445" s="0"/>
      <c r="ABQ445" s="0"/>
      <c r="ABR445" s="0"/>
      <c r="ABS445" s="0"/>
      <c r="ABT445" s="0"/>
      <c r="ABU445" s="0"/>
      <c r="ABV445" s="0"/>
      <c r="ABW445" s="0"/>
      <c r="ABX445" s="0"/>
      <c r="ABY445" s="0"/>
      <c r="ABZ445" s="0"/>
      <c r="ACA445" s="0"/>
      <c r="ACB445" s="0"/>
      <c r="ACC445" s="0"/>
      <c r="ACD445" s="0"/>
      <c r="ACE445" s="0"/>
      <c r="ACF445" s="0"/>
      <c r="ACG445" s="0"/>
      <c r="ACH445" s="0"/>
      <c r="ACI445" s="0"/>
      <c r="ACJ445" s="0"/>
      <c r="ACK445" s="0"/>
      <c r="ACL445" s="0"/>
      <c r="ACM445" s="0"/>
      <c r="ACN445" s="0"/>
      <c r="ACO445" s="0"/>
      <c r="ACP445" s="0"/>
      <c r="ACQ445" s="0"/>
      <c r="ACR445" s="0"/>
      <c r="ACS445" s="0"/>
      <c r="ACT445" s="0"/>
      <c r="ACU445" s="0"/>
      <c r="ACV445" s="0"/>
      <c r="ACW445" s="0"/>
      <c r="ACX445" s="0"/>
      <c r="ACY445" s="0"/>
      <c r="ACZ445" s="0"/>
      <c r="ADA445" s="0"/>
      <c r="ADB445" s="0"/>
      <c r="ADC445" s="0"/>
      <c r="ADD445" s="0"/>
      <c r="ADE445" s="0"/>
      <c r="ADF445" s="0"/>
      <c r="ADG445" s="0"/>
      <c r="ADH445" s="0"/>
      <c r="ADI445" s="0"/>
      <c r="ADJ445" s="0"/>
      <c r="ADK445" s="0"/>
      <c r="ADL445" s="0"/>
      <c r="ADM445" s="0"/>
      <c r="ADN445" s="0"/>
      <c r="ADO445" s="0"/>
      <c r="ADP445" s="0"/>
      <c r="ADQ445" s="0"/>
      <c r="ADR445" s="0"/>
      <c r="ADS445" s="0"/>
      <c r="ADT445" s="0"/>
      <c r="ADU445" s="0"/>
      <c r="ADV445" s="0"/>
      <c r="ADW445" s="0"/>
      <c r="ADX445" s="0"/>
      <c r="ADY445" s="0"/>
      <c r="ADZ445" s="0"/>
      <c r="AEA445" s="0"/>
      <c r="AEB445" s="0"/>
      <c r="AEC445" s="0"/>
    </row>
    <row r="446" customFormat="false" ht="15" hidden="false" customHeight="true" outlineLevel="0" collapsed="false">
      <c r="A446" s="0"/>
      <c r="B446" s="0"/>
      <c r="C446" s="232"/>
      <c r="D446" s="221"/>
      <c r="E446" s="257" t="n">
        <v>1920</v>
      </c>
      <c r="F446" s="12" t="s">
        <v>33</v>
      </c>
      <c r="G446" s="12" t="s">
        <v>33</v>
      </c>
      <c r="H446" s="12" t="s">
        <v>33</v>
      </c>
      <c r="I446" s="12" t="s">
        <v>33</v>
      </c>
      <c r="J446" s="12" t="s">
        <v>33</v>
      </c>
      <c r="K446" s="253" t="n">
        <f aca="false">SUM(F446:J446)</f>
        <v>0</v>
      </c>
      <c r="L446" s="258"/>
      <c r="M446" s="259"/>
      <c r="N446" s="262"/>
      <c r="O446" s="260"/>
      <c r="P446" s="255"/>
      <c r="Q446" s="256"/>
      <c r="Z446" s="264"/>
      <c r="AA446" s="264"/>
      <c r="AB446" s="266"/>
      <c r="AC446" s="0"/>
      <c r="AD446" s="0"/>
      <c r="AE446" s="0"/>
      <c r="AF446" s="0"/>
      <c r="AG446" s="0"/>
      <c r="AH446" s="0"/>
      <c r="AI446" s="0"/>
      <c r="AJ446" s="0"/>
      <c r="AK446" s="0"/>
      <c r="AL446" s="0"/>
      <c r="AM446" s="0"/>
      <c r="AN446" s="0"/>
      <c r="AO446" s="0"/>
      <c r="AP446" s="0"/>
      <c r="AQ446" s="0"/>
      <c r="AR446" s="0"/>
      <c r="AS446" s="0"/>
      <c r="AT446" s="0"/>
      <c r="AU446" s="0"/>
      <c r="AV446" s="0"/>
      <c r="AW446" s="0"/>
      <c r="AX446" s="0"/>
      <c r="AY446" s="0"/>
      <c r="AZ446" s="0"/>
      <c r="BA446" s="0"/>
      <c r="BB446" s="0"/>
      <c r="BC446" s="0"/>
      <c r="BD446" s="0"/>
      <c r="BE446" s="0"/>
      <c r="BF446" s="0"/>
      <c r="BG446" s="0"/>
      <c r="BH446" s="0"/>
      <c r="BI446" s="0"/>
      <c r="BJ446" s="0"/>
      <c r="BK446" s="0"/>
      <c r="BL446" s="0"/>
      <c r="BM446" s="0"/>
      <c r="BN446" s="0"/>
      <c r="BO446" s="0"/>
      <c r="BP446" s="0"/>
      <c r="BQ446" s="0"/>
      <c r="BR446" s="0"/>
      <c r="BS446" s="0"/>
      <c r="BT446" s="0"/>
      <c r="BU446" s="0"/>
      <c r="BV446" s="0"/>
      <c r="BW446" s="0"/>
      <c r="BX446" s="0"/>
      <c r="BY446" s="0"/>
      <c r="BZ446" s="0"/>
      <c r="CA446" s="0"/>
      <c r="CB446" s="0"/>
      <c r="CC446" s="0"/>
      <c r="CD446" s="0"/>
      <c r="CE446" s="0"/>
      <c r="CF446" s="0"/>
      <c r="CG446" s="0"/>
      <c r="CH446" s="0"/>
      <c r="CI446" s="0"/>
      <c r="CJ446" s="0"/>
      <c r="CK446" s="0"/>
      <c r="CL446" s="0"/>
      <c r="CM446" s="0"/>
      <c r="CN446" s="0"/>
      <c r="CO446" s="0"/>
      <c r="CP446" s="0"/>
      <c r="CQ446" s="0"/>
      <c r="CR446" s="0"/>
      <c r="CS446" s="0"/>
      <c r="CT446" s="0"/>
      <c r="CU446" s="0"/>
      <c r="CV446" s="0"/>
      <c r="CW446" s="0"/>
      <c r="CX446" s="0"/>
      <c r="CY446" s="0"/>
      <c r="CZ446" s="0"/>
      <c r="DA446" s="0"/>
      <c r="DB446" s="0"/>
      <c r="DC446" s="0"/>
      <c r="DD446" s="0"/>
      <c r="DE446" s="0"/>
      <c r="DF446" s="0"/>
      <c r="DG446" s="0"/>
      <c r="DH446" s="0"/>
      <c r="DI446" s="0"/>
      <c r="DJ446" s="0"/>
      <c r="DK446" s="0"/>
      <c r="DL446" s="0"/>
      <c r="DM446" s="0"/>
      <c r="DN446" s="0"/>
      <c r="DO446" s="0"/>
      <c r="DP446" s="0"/>
      <c r="DQ446" s="0"/>
      <c r="DR446" s="0"/>
      <c r="DS446" s="0"/>
      <c r="DT446" s="0"/>
      <c r="DU446" s="0"/>
      <c r="DV446" s="0"/>
      <c r="DW446" s="0"/>
      <c r="DX446" s="0"/>
      <c r="DY446" s="0"/>
      <c r="DZ446" s="0"/>
      <c r="EA446" s="0"/>
      <c r="EB446" s="0"/>
      <c r="EC446" s="0"/>
      <c r="ED446" s="0"/>
      <c r="EE446" s="0"/>
      <c r="EF446" s="0"/>
      <c r="EG446" s="0"/>
      <c r="EH446" s="0"/>
      <c r="EI446" s="0"/>
      <c r="EJ446" s="0"/>
      <c r="EK446" s="0"/>
      <c r="EL446" s="0"/>
      <c r="EM446" s="0"/>
      <c r="EN446" s="0"/>
      <c r="EO446" s="0"/>
      <c r="EP446" s="0"/>
      <c r="EQ446" s="0"/>
      <c r="ER446" s="0"/>
      <c r="ES446" s="0"/>
      <c r="ET446" s="0"/>
      <c r="EU446" s="0"/>
      <c r="EV446" s="0"/>
      <c r="EW446" s="0"/>
      <c r="EX446" s="0"/>
      <c r="EY446" s="0"/>
      <c r="EZ446" s="0"/>
      <c r="FA446" s="0"/>
      <c r="FB446" s="0"/>
      <c r="FC446" s="0"/>
      <c r="FD446" s="0"/>
      <c r="FE446" s="0"/>
      <c r="FF446" s="0"/>
      <c r="FG446" s="0"/>
      <c r="FH446" s="0"/>
      <c r="FI446" s="0"/>
      <c r="FJ446" s="0"/>
      <c r="FK446" s="0"/>
      <c r="FL446" s="0"/>
      <c r="FM446" s="0"/>
      <c r="FN446" s="0"/>
      <c r="FO446" s="0"/>
      <c r="FP446" s="0"/>
      <c r="FQ446" s="0"/>
      <c r="FR446" s="0"/>
      <c r="FS446" s="0"/>
      <c r="FT446" s="0"/>
      <c r="FU446" s="0"/>
      <c r="FV446" s="0"/>
      <c r="FW446" s="0"/>
      <c r="FX446" s="0"/>
      <c r="FY446" s="0"/>
      <c r="FZ446" s="0"/>
      <c r="GA446" s="0"/>
      <c r="GB446" s="0"/>
      <c r="GC446" s="0"/>
      <c r="GD446" s="0"/>
      <c r="GE446" s="0"/>
      <c r="GF446" s="0"/>
      <c r="GG446" s="0"/>
      <c r="GH446" s="0"/>
      <c r="GI446" s="0"/>
      <c r="GJ446" s="0"/>
      <c r="GK446" s="0"/>
      <c r="GL446" s="0"/>
      <c r="GM446" s="0"/>
      <c r="GN446" s="0"/>
      <c r="GO446" s="0"/>
      <c r="GP446" s="0"/>
      <c r="GQ446" s="0"/>
      <c r="GR446" s="0"/>
      <c r="GS446" s="0"/>
      <c r="GT446" s="0"/>
      <c r="GU446" s="0"/>
      <c r="GV446" s="0"/>
      <c r="GW446" s="0"/>
      <c r="GX446" s="0"/>
      <c r="GY446" s="0"/>
      <c r="GZ446" s="0"/>
      <c r="HA446" s="0"/>
      <c r="HB446" s="0"/>
      <c r="HC446" s="0"/>
      <c r="HD446" s="0"/>
      <c r="HE446" s="0"/>
      <c r="HF446" s="0"/>
      <c r="HG446" s="0"/>
      <c r="HH446" s="0"/>
      <c r="HI446" s="0"/>
      <c r="HJ446" s="0"/>
      <c r="HK446" s="0"/>
      <c r="HL446" s="0"/>
      <c r="HM446" s="0"/>
      <c r="HN446" s="0"/>
      <c r="HO446" s="0"/>
      <c r="HP446" s="0"/>
      <c r="HQ446" s="0"/>
      <c r="HR446" s="0"/>
      <c r="HS446" s="0"/>
      <c r="HT446" s="0"/>
      <c r="HU446" s="0"/>
      <c r="HV446" s="0"/>
      <c r="HW446" s="0"/>
      <c r="HX446" s="0"/>
      <c r="HY446" s="0"/>
      <c r="HZ446" s="0"/>
      <c r="IA446" s="0"/>
      <c r="IB446" s="0"/>
      <c r="IC446" s="0"/>
      <c r="ID446" s="0"/>
      <c r="IE446" s="0"/>
      <c r="IF446" s="0"/>
      <c r="IG446" s="0"/>
      <c r="IH446" s="0"/>
      <c r="II446" s="0"/>
      <c r="IJ446" s="0"/>
      <c r="IK446" s="0"/>
      <c r="IL446" s="0"/>
      <c r="IM446" s="0"/>
      <c r="IN446" s="0"/>
      <c r="IO446" s="0"/>
      <c r="IP446" s="0"/>
      <c r="IQ446" s="0"/>
      <c r="IR446" s="0"/>
      <c r="IS446" s="0"/>
      <c r="IT446" s="0"/>
      <c r="IU446" s="0"/>
      <c r="IV446" s="0"/>
      <c r="IW446" s="0"/>
      <c r="IX446" s="0"/>
      <c r="IY446" s="0"/>
      <c r="IZ446" s="0"/>
      <c r="JA446" s="0"/>
      <c r="JB446" s="0"/>
      <c r="JC446" s="0"/>
      <c r="JD446" s="0"/>
      <c r="JE446" s="0"/>
      <c r="JF446" s="0"/>
      <c r="JG446" s="0"/>
      <c r="JH446" s="0"/>
      <c r="JI446" s="0"/>
      <c r="JJ446" s="0"/>
      <c r="JK446" s="0"/>
      <c r="JL446" s="0"/>
      <c r="JM446" s="0"/>
      <c r="JN446" s="0"/>
      <c r="JO446" s="0"/>
      <c r="JP446" s="0"/>
      <c r="JQ446" s="0"/>
      <c r="JR446" s="0"/>
      <c r="JS446" s="0"/>
      <c r="JT446" s="0"/>
      <c r="JU446" s="0"/>
      <c r="JV446" s="0"/>
      <c r="JW446" s="0"/>
      <c r="JX446" s="0"/>
      <c r="JY446" s="0"/>
      <c r="JZ446" s="0"/>
      <c r="KA446" s="0"/>
      <c r="KB446" s="0"/>
      <c r="KC446" s="0"/>
      <c r="KD446" s="0"/>
      <c r="KE446" s="0"/>
      <c r="KF446" s="0"/>
      <c r="KG446" s="0"/>
      <c r="KH446" s="0"/>
      <c r="KI446" s="0"/>
      <c r="KJ446" s="0"/>
      <c r="KK446" s="0"/>
      <c r="KL446" s="0"/>
      <c r="KM446" s="0"/>
      <c r="KN446" s="0"/>
      <c r="KO446" s="0"/>
      <c r="KP446" s="0"/>
      <c r="KQ446" s="0"/>
      <c r="KR446" s="0"/>
      <c r="KS446" s="0"/>
      <c r="KT446" s="0"/>
      <c r="KU446" s="0"/>
      <c r="KV446" s="0"/>
      <c r="KW446" s="0"/>
      <c r="KX446" s="0"/>
      <c r="KY446" s="0"/>
      <c r="KZ446" s="0"/>
      <c r="LA446" s="0"/>
      <c r="LB446" s="0"/>
      <c r="LC446" s="0"/>
      <c r="LD446" s="0"/>
      <c r="LE446" s="0"/>
      <c r="LF446" s="0"/>
      <c r="LG446" s="0"/>
      <c r="LH446" s="0"/>
      <c r="LI446" s="0"/>
      <c r="LJ446" s="0"/>
      <c r="LK446" s="0"/>
      <c r="LL446" s="0"/>
      <c r="LM446" s="0"/>
      <c r="LN446" s="0"/>
      <c r="LO446" s="0"/>
      <c r="LP446" s="0"/>
      <c r="LQ446" s="0"/>
      <c r="LR446" s="0"/>
      <c r="LS446" s="0"/>
      <c r="LT446" s="0"/>
      <c r="LU446" s="0"/>
      <c r="LV446" s="0"/>
      <c r="LW446" s="0"/>
      <c r="LX446" s="0"/>
      <c r="LY446" s="0"/>
      <c r="LZ446" s="0"/>
      <c r="MA446" s="0"/>
      <c r="MB446" s="0"/>
      <c r="MC446" s="0"/>
      <c r="MD446" s="0"/>
      <c r="ME446" s="0"/>
      <c r="MF446" s="0"/>
      <c r="MG446" s="0"/>
      <c r="MH446" s="0"/>
      <c r="MI446" s="0"/>
      <c r="MJ446" s="0"/>
      <c r="MK446" s="0"/>
      <c r="ML446" s="0"/>
      <c r="MM446" s="0"/>
      <c r="MN446" s="0"/>
      <c r="MO446" s="0"/>
      <c r="MP446" s="0"/>
      <c r="MQ446" s="0"/>
      <c r="MR446" s="0"/>
      <c r="MS446" s="0"/>
      <c r="MT446" s="0"/>
      <c r="MU446" s="0"/>
      <c r="MV446" s="0"/>
      <c r="MW446" s="0"/>
      <c r="MX446" s="0"/>
      <c r="MY446" s="0"/>
      <c r="MZ446" s="0"/>
      <c r="NA446" s="0"/>
      <c r="NB446" s="0"/>
      <c r="NC446" s="0"/>
      <c r="ND446" s="0"/>
      <c r="NE446" s="0"/>
      <c r="NF446" s="0"/>
      <c r="NG446" s="0"/>
      <c r="NH446" s="0"/>
      <c r="NI446" s="0"/>
      <c r="NJ446" s="0"/>
      <c r="NK446" s="0"/>
      <c r="NL446" s="0"/>
      <c r="NM446" s="0"/>
      <c r="NN446" s="0"/>
      <c r="NO446" s="0"/>
      <c r="NP446" s="0"/>
      <c r="NQ446" s="0"/>
      <c r="NR446" s="0"/>
      <c r="NS446" s="0"/>
      <c r="NT446" s="0"/>
      <c r="NU446" s="0"/>
      <c r="NV446" s="0"/>
      <c r="NW446" s="0"/>
      <c r="NX446" s="0"/>
      <c r="NY446" s="0"/>
      <c r="NZ446" s="0"/>
      <c r="OA446" s="0"/>
      <c r="OB446" s="0"/>
      <c r="OC446" s="0"/>
      <c r="OD446" s="0"/>
      <c r="OE446" s="0"/>
      <c r="OF446" s="0"/>
      <c r="OG446" s="0"/>
      <c r="OH446" s="0"/>
      <c r="OI446" s="0"/>
      <c r="OJ446" s="0"/>
      <c r="OK446" s="0"/>
      <c r="OL446" s="0"/>
      <c r="OM446" s="0"/>
      <c r="ON446" s="0"/>
      <c r="OO446" s="0"/>
      <c r="OP446" s="0"/>
      <c r="OQ446" s="0"/>
      <c r="OR446" s="0"/>
      <c r="OS446" s="0"/>
      <c r="OT446" s="0"/>
      <c r="OU446" s="0"/>
      <c r="OV446" s="0"/>
      <c r="OW446" s="0"/>
      <c r="OX446" s="0"/>
      <c r="OY446" s="0"/>
      <c r="OZ446" s="0"/>
      <c r="PA446" s="0"/>
      <c r="PB446" s="0"/>
      <c r="PC446" s="0"/>
      <c r="PD446" s="0"/>
      <c r="PE446" s="0"/>
      <c r="PF446" s="0"/>
      <c r="PG446" s="0"/>
      <c r="PH446" s="0"/>
      <c r="PI446" s="0"/>
      <c r="PJ446" s="0"/>
      <c r="PK446" s="0"/>
      <c r="PL446" s="0"/>
      <c r="PM446" s="0"/>
      <c r="PN446" s="0"/>
      <c r="PO446" s="0"/>
      <c r="PP446" s="0"/>
      <c r="PQ446" s="0"/>
      <c r="PR446" s="0"/>
      <c r="PS446" s="0"/>
      <c r="PT446" s="0"/>
      <c r="PU446" s="0"/>
      <c r="PV446" s="0"/>
      <c r="PW446" s="0"/>
      <c r="PX446" s="0"/>
      <c r="PY446" s="0"/>
      <c r="PZ446" s="0"/>
      <c r="QA446" s="0"/>
      <c r="QB446" s="0"/>
      <c r="QC446" s="0"/>
      <c r="QD446" s="0"/>
      <c r="QE446" s="0"/>
      <c r="QF446" s="0"/>
      <c r="QG446" s="0"/>
      <c r="QH446" s="0"/>
      <c r="QI446" s="0"/>
      <c r="QJ446" s="0"/>
      <c r="QK446" s="0"/>
      <c r="QL446" s="0"/>
      <c r="QM446" s="0"/>
      <c r="QN446" s="0"/>
      <c r="QO446" s="0"/>
      <c r="QP446" s="0"/>
      <c r="QQ446" s="0"/>
      <c r="QR446" s="0"/>
      <c r="QS446" s="0"/>
      <c r="QT446" s="0"/>
      <c r="QU446" s="0"/>
      <c r="QV446" s="0"/>
      <c r="QW446" s="0"/>
      <c r="QX446" s="0"/>
      <c r="QY446" s="0"/>
      <c r="QZ446" s="0"/>
      <c r="RA446" s="0"/>
      <c r="RB446" s="0"/>
      <c r="RC446" s="0"/>
      <c r="RD446" s="0"/>
      <c r="RE446" s="0"/>
      <c r="RF446" s="0"/>
      <c r="RG446" s="0"/>
      <c r="RH446" s="0"/>
      <c r="RI446" s="0"/>
      <c r="RJ446" s="0"/>
      <c r="RK446" s="0"/>
      <c r="RL446" s="0"/>
      <c r="RM446" s="0"/>
      <c r="RN446" s="0"/>
      <c r="RO446" s="0"/>
      <c r="RP446" s="0"/>
      <c r="RQ446" s="0"/>
      <c r="RR446" s="0"/>
      <c r="RS446" s="0"/>
      <c r="RT446" s="0"/>
      <c r="RU446" s="0"/>
      <c r="RV446" s="0"/>
      <c r="RW446" s="0"/>
      <c r="RX446" s="0"/>
      <c r="RY446" s="0"/>
      <c r="RZ446" s="0"/>
      <c r="SA446" s="0"/>
      <c r="SB446" s="0"/>
      <c r="SC446" s="0"/>
      <c r="SD446" s="0"/>
      <c r="SE446" s="0"/>
      <c r="SF446" s="0"/>
      <c r="SG446" s="0"/>
      <c r="SH446" s="0"/>
      <c r="SI446" s="0"/>
      <c r="SJ446" s="0"/>
      <c r="SK446" s="0"/>
      <c r="SL446" s="0"/>
      <c r="SM446" s="0"/>
      <c r="SN446" s="0"/>
      <c r="SO446" s="0"/>
      <c r="SP446" s="0"/>
      <c r="SQ446" s="0"/>
      <c r="SR446" s="0"/>
      <c r="SS446" s="0"/>
      <c r="ST446" s="0"/>
      <c r="SU446" s="0"/>
      <c r="SV446" s="0"/>
      <c r="SW446" s="0"/>
      <c r="SX446" s="0"/>
      <c r="SY446" s="0"/>
      <c r="SZ446" s="0"/>
      <c r="TA446" s="0"/>
      <c r="TB446" s="0"/>
      <c r="TC446" s="0"/>
      <c r="TD446" s="0"/>
      <c r="TE446" s="0"/>
      <c r="TF446" s="0"/>
      <c r="TG446" s="0"/>
      <c r="TH446" s="0"/>
      <c r="TI446" s="0"/>
      <c r="TJ446" s="0"/>
      <c r="TK446" s="0"/>
      <c r="TL446" s="0"/>
      <c r="TM446" s="0"/>
      <c r="TN446" s="0"/>
      <c r="TO446" s="0"/>
      <c r="TP446" s="0"/>
      <c r="TQ446" s="0"/>
      <c r="TR446" s="0"/>
      <c r="TS446" s="0"/>
      <c r="TT446" s="0"/>
      <c r="TU446" s="0"/>
      <c r="TV446" s="0"/>
      <c r="TW446" s="0"/>
      <c r="TX446" s="0"/>
      <c r="TY446" s="0"/>
      <c r="TZ446" s="0"/>
      <c r="UA446" s="0"/>
      <c r="UB446" s="0"/>
      <c r="UC446" s="0"/>
      <c r="UD446" s="0"/>
      <c r="UE446" s="0"/>
      <c r="UF446" s="0"/>
      <c r="UG446" s="0"/>
      <c r="UH446" s="0"/>
      <c r="UI446" s="0"/>
      <c r="UJ446" s="0"/>
      <c r="UK446" s="0"/>
      <c r="UL446" s="0"/>
      <c r="UM446" s="0"/>
      <c r="UN446" s="0"/>
      <c r="UO446" s="0"/>
      <c r="UP446" s="0"/>
      <c r="UQ446" s="0"/>
      <c r="UR446" s="0"/>
      <c r="US446" s="0"/>
      <c r="UT446" s="0"/>
      <c r="UU446" s="0"/>
      <c r="UV446" s="0"/>
      <c r="UW446" s="0"/>
      <c r="UX446" s="0"/>
      <c r="UY446" s="0"/>
      <c r="UZ446" s="0"/>
      <c r="VA446" s="0"/>
      <c r="VB446" s="0"/>
      <c r="VC446" s="0"/>
      <c r="VD446" s="0"/>
      <c r="VE446" s="0"/>
      <c r="VF446" s="0"/>
      <c r="VG446" s="0"/>
      <c r="VH446" s="0"/>
      <c r="VI446" s="0"/>
      <c r="VJ446" s="0"/>
      <c r="VK446" s="0"/>
      <c r="VL446" s="0"/>
      <c r="VM446" s="0"/>
      <c r="VN446" s="0"/>
      <c r="VO446" s="0"/>
      <c r="VP446" s="0"/>
      <c r="VQ446" s="0"/>
      <c r="VR446" s="0"/>
      <c r="VS446" s="0"/>
      <c r="VT446" s="0"/>
      <c r="VU446" s="0"/>
      <c r="VV446" s="0"/>
      <c r="VW446" s="0"/>
      <c r="VX446" s="0"/>
      <c r="VY446" s="0"/>
      <c r="VZ446" s="0"/>
      <c r="WA446" s="0"/>
      <c r="WB446" s="0"/>
      <c r="WC446" s="0"/>
      <c r="WD446" s="0"/>
      <c r="WE446" s="0"/>
      <c r="WF446" s="0"/>
      <c r="WG446" s="0"/>
      <c r="WH446" s="0"/>
      <c r="WI446" s="0"/>
      <c r="WJ446" s="0"/>
      <c r="WK446" s="0"/>
      <c r="WL446" s="0"/>
      <c r="WM446" s="0"/>
      <c r="WN446" s="0"/>
      <c r="WO446" s="0"/>
      <c r="WP446" s="0"/>
      <c r="WQ446" s="0"/>
      <c r="WR446" s="0"/>
      <c r="WS446" s="0"/>
      <c r="WT446" s="0"/>
      <c r="WU446" s="0"/>
      <c r="WV446" s="0"/>
      <c r="WW446" s="0"/>
      <c r="WX446" s="0"/>
      <c r="WY446" s="0"/>
      <c r="WZ446" s="0"/>
      <c r="XA446" s="0"/>
      <c r="XB446" s="0"/>
      <c r="XC446" s="0"/>
      <c r="XD446" s="0"/>
      <c r="XE446" s="0"/>
      <c r="XF446" s="0"/>
      <c r="XG446" s="0"/>
      <c r="XH446" s="0"/>
      <c r="XI446" s="0"/>
      <c r="XJ446" s="0"/>
      <c r="XK446" s="0"/>
      <c r="XL446" s="0"/>
      <c r="XM446" s="0"/>
      <c r="XN446" s="0"/>
      <c r="XO446" s="0"/>
      <c r="XP446" s="0"/>
      <c r="XQ446" s="0"/>
      <c r="XR446" s="0"/>
      <c r="XS446" s="0"/>
      <c r="XT446" s="0"/>
      <c r="XU446" s="0"/>
      <c r="XV446" s="0"/>
      <c r="XW446" s="0"/>
      <c r="XX446" s="0"/>
      <c r="XY446" s="0"/>
      <c r="XZ446" s="0"/>
      <c r="YA446" s="0"/>
      <c r="YB446" s="0"/>
      <c r="YC446" s="0"/>
      <c r="YD446" s="0"/>
      <c r="YE446" s="0"/>
      <c r="YF446" s="0"/>
      <c r="YG446" s="0"/>
      <c r="YH446" s="0"/>
      <c r="YI446" s="0"/>
      <c r="YJ446" s="0"/>
      <c r="YK446" s="0"/>
      <c r="YL446" s="0"/>
      <c r="YM446" s="0"/>
      <c r="YN446" s="0"/>
      <c r="YO446" s="0"/>
      <c r="YP446" s="0"/>
      <c r="YQ446" s="0"/>
      <c r="YR446" s="0"/>
      <c r="YS446" s="0"/>
      <c r="YT446" s="0"/>
      <c r="YU446" s="0"/>
      <c r="YV446" s="0"/>
      <c r="YW446" s="0"/>
      <c r="YX446" s="0"/>
      <c r="YY446" s="0"/>
      <c r="YZ446" s="0"/>
      <c r="ZA446" s="0"/>
      <c r="ZB446" s="0"/>
      <c r="ZC446" s="0"/>
      <c r="ZD446" s="0"/>
      <c r="ZE446" s="0"/>
      <c r="ZF446" s="0"/>
      <c r="ZG446" s="0"/>
      <c r="ZH446" s="0"/>
      <c r="ZI446" s="0"/>
      <c r="ZJ446" s="0"/>
      <c r="ZK446" s="0"/>
      <c r="ZL446" s="0"/>
      <c r="ZM446" s="0"/>
      <c r="ZN446" s="0"/>
      <c r="ZO446" s="0"/>
      <c r="ZP446" s="0"/>
      <c r="ZQ446" s="0"/>
      <c r="ZR446" s="0"/>
      <c r="ZS446" s="0"/>
      <c r="ZT446" s="0"/>
      <c r="ZU446" s="0"/>
      <c r="ZV446" s="0"/>
      <c r="ZW446" s="0"/>
      <c r="ZX446" s="0"/>
      <c r="ZY446" s="0"/>
      <c r="ZZ446" s="0"/>
      <c r="AAA446" s="0"/>
      <c r="AAB446" s="0"/>
      <c r="AAC446" s="0"/>
      <c r="AAD446" s="0"/>
      <c r="AAE446" s="0"/>
      <c r="AAF446" s="0"/>
      <c r="AAG446" s="0"/>
      <c r="AAH446" s="0"/>
      <c r="AAI446" s="0"/>
      <c r="AAJ446" s="0"/>
      <c r="AAK446" s="0"/>
      <c r="AAL446" s="0"/>
      <c r="AAM446" s="0"/>
      <c r="AAN446" s="0"/>
      <c r="AAO446" s="0"/>
      <c r="AAP446" s="0"/>
      <c r="AAQ446" s="0"/>
      <c r="AAR446" s="0"/>
      <c r="AAS446" s="0"/>
      <c r="AAT446" s="0"/>
      <c r="AAU446" s="0"/>
      <c r="AAV446" s="0"/>
      <c r="AAW446" s="0"/>
      <c r="AAX446" s="0"/>
      <c r="AAY446" s="0"/>
      <c r="AAZ446" s="0"/>
      <c r="ABA446" s="0"/>
      <c r="ABB446" s="0"/>
      <c r="ABC446" s="0"/>
      <c r="ABD446" s="0"/>
      <c r="ABE446" s="0"/>
      <c r="ABF446" s="0"/>
      <c r="ABG446" s="0"/>
      <c r="ABH446" s="0"/>
      <c r="ABI446" s="0"/>
      <c r="ABJ446" s="0"/>
      <c r="ABK446" s="0"/>
      <c r="ABL446" s="0"/>
      <c r="ABM446" s="0"/>
      <c r="ABN446" s="0"/>
      <c r="ABO446" s="0"/>
      <c r="ABP446" s="0"/>
      <c r="ABQ446" s="0"/>
      <c r="ABR446" s="0"/>
      <c r="ABS446" s="0"/>
      <c r="ABT446" s="0"/>
      <c r="ABU446" s="0"/>
      <c r="ABV446" s="0"/>
      <c r="ABW446" s="0"/>
      <c r="ABX446" s="0"/>
      <c r="ABY446" s="0"/>
      <c r="ABZ446" s="0"/>
      <c r="ACA446" s="0"/>
      <c r="ACB446" s="0"/>
      <c r="ACC446" s="0"/>
      <c r="ACD446" s="0"/>
      <c r="ACE446" s="0"/>
      <c r="ACF446" s="0"/>
      <c r="ACG446" s="0"/>
      <c r="ACH446" s="0"/>
      <c r="ACI446" s="0"/>
      <c r="ACJ446" s="0"/>
      <c r="ACK446" s="0"/>
      <c r="ACL446" s="0"/>
      <c r="ACM446" s="0"/>
      <c r="ACN446" s="0"/>
      <c r="ACO446" s="0"/>
      <c r="ACP446" s="0"/>
      <c r="ACQ446" s="0"/>
      <c r="ACR446" s="0"/>
      <c r="ACS446" s="0"/>
      <c r="ACT446" s="0"/>
      <c r="ACU446" s="0"/>
      <c r="ACV446" s="0"/>
      <c r="ACW446" s="0"/>
      <c r="ACX446" s="0"/>
      <c r="ACY446" s="0"/>
      <c r="ACZ446" s="0"/>
      <c r="ADA446" s="0"/>
      <c r="ADB446" s="0"/>
      <c r="ADC446" s="0"/>
      <c r="ADD446" s="0"/>
      <c r="ADE446" s="0"/>
      <c r="ADF446" s="0"/>
      <c r="ADG446" s="0"/>
      <c r="ADH446" s="0"/>
      <c r="ADI446" s="0"/>
      <c r="ADJ446" s="0"/>
      <c r="ADK446" s="0"/>
      <c r="ADL446" s="0"/>
      <c r="ADM446" s="0"/>
      <c r="ADN446" s="0"/>
      <c r="ADO446" s="0"/>
      <c r="ADP446" s="0"/>
      <c r="ADQ446" s="0"/>
      <c r="ADR446" s="0"/>
      <c r="ADS446" s="0"/>
      <c r="ADT446" s="0"/>
      <c r="ADU446" s="0"/>
      <c r="ADV446" s="0"/>
      <c r="ADW446" s="0"/>
      <c r="ADX446" s="0"/>
      <c r="ADY446" s="0"/>
      <c r="ADZ446" s="0"/>
      <c r="AEA446" s="0"/>
      <c r="AEB446" s="0"/>
      <c r="AEC446" s="0"/>
    </row>
    <row r="447" customFormat="false" ht="15" hidden="false" customHeight="true" outlineLevel="0" collapsed="false">
      <c r="A447" s="0"/>
      <c r="B447" s="0"/>
      <c r="C447" s="232"/>
      <c r="D447" s="283"/>
      <c r="E447" s="257" t="n">
        <v>1921</v>
      </c>
      <c r="F447" s="12" t="s">
        <v>33</v>
      </c>
      <c r="G447" s="12" t="s">
        <v>33</v>
      </c>
      <c r="H447" s="12" t="s">
        <v>33</v>
      </c>
      <c r="I447" s="12" t="s">
        <v>33</v>
      </c>
      <c r="J447" s="12" t="s">
        <v>33</v>
      </c>
      <c r="K447" s="6" t="n">
        <f aca="false">SUM(F447:J447)</f>
        <v>0</v>
      </c>
      <c r="L447" s="258"/>
      <c r="M447" s="259"/>
      <c r="N447" s="262"/>
      <c r="O447" s="260"/>
      <c r="P447" s="255"/>
      <c r="Q447" s="256"/>
      <c r="Z447" s="264"/>
      <c r="AA447" s="264"/>
      <c r="AB447" s="266"/>
      <c r="AC447" s="0"/>
      <c r="AD447" s="0"/>
      <c r="AE447" s="0"/>
      <c r="AF447" s="0"/>
      <c r="AG447" s="0"/>
      <c r="AH447" s="0"/>
      <c r="AI447" s="0"/>
      <c r="AJ447" s="0"/>
      <c r="AK447" s="0"/>
      <c r="AL447" s="0"/>
      <c r="AM447" s="0"/>
      <c r="AN447" s="0"/>
      <c r="AO447" s="0"/>
      <c r="AP447" s="0"/>
      <c r="AQ447" s="0"/>
      <c r="AR447" s="0"/>
      <c r="AS447" s="0"/>
      <c r="AT447" s="0"/>
      <c r="AU447" s="0"/>
      <c r="AV447" s="0"/>
      <c r="AW447" s="0"/>
      <c r="AX447" s="0"/>
      <c r="AY447" s="0"/>
      <c r="AZ447" s="0"/>
      <c r="BA447" s="0"/>
      <c r="BB447" s="0"/>
      <c r="BC447" s="0"/>
      <c r="BD447" s="0"/>
      <c r="BE447" s="0"/>
      <c r="BF447" s="0"/>
      <c r="BG447" s="0"/>
      <c r="BH447" s="0"/>
      <c r="BI447" s="0"/>
      <c r="BJ447" s="0"/>
      <c r="BK447" s="0"/>
      <c r="BL447" s="0"/>
      <c r="BM447" s="0"/>
      <c r="BN447" s="0"/>
      <c r="BO447" s="0"/>
      <c r="BP447" s="0"/>
      <c r="BQ447" s="0"/>
      <c r="BR447" s="0"/>
      <c r="BS447" s="0"/>
      <c r="BT447" s="0"/>
      <c r="BU447" s="0"/>
      <c r="BV447" s="0"/>
      <c r="BW447" s="0"/>
      <c r="BX447" s="0"/>
      <c r="BY447" s="0"/>
      <c r="BZ447" s="0"/>
      <c r="CA447" s="0"/>
      <c r="CB447" s="0"/>
      <c r="CC447" s="0"/>
      <c r="CD447" s="0"/>
      <c r="CE447" s="0"/>
      <c r="CF447" s="0"/>
      <c r="CG447" s="0"/>
      <c r="CH447" s="0"/>
      <c r="CI447" s="0"/>
      <c r="CJ447" s="0"/>
      <c r="CK447" s="0"/>
      <c r="CL447" s="0"/>
      <c r="CM447" s="0"/>
      <c r="CN447" s="0"/>
      <c r="CO447" s="0"/>
      <c r="CP447" s="0"/>
      <c r="CQ447" s="0"/>
      <c r="CR447" s="0"/>
      <c r="CS447" s="0"/>
      <c r="CT447" s="0"/>
      <c r="CU447" s="0"/>
      <c r="CV447" s="0"/>
      <c r="CW447" s="0"/>
      <c r="CX447" s="0"/>
      <c r="CY447" s="0"/>
      <c r="CZ447" s="0"/>
      <c r="DA447" s="0"/>
      <c r="DB447" s="0"/>
      <c r="DC447" s="0"/>
      <c r="DD447" s="0"/>
      <c r="DE447" s="0"/>
      <c r="DF447" s="0"/>
      <c r="DG447" s="0"/>
      <c r="DH447" s="0"/>
      <c r="DI447" s="0"/>
      <c r="DJ447" s="0"/>
      <c r="DK447" s="0"/>
      <c r="DL447" s="0"/>
      <c r="DM447" s="0"/>
      <c r="DN447" s="0"/>
      <c r="DO447" s="0"/>
      <c r="DP447" s="0"/>
      <c r="DQ447" s="0"/>
      <c r="DR447" s="0"/>
      <c r="DS447" s="0"/>
      <c r="DT447" s="0"/>
      <c r="DU447" s="0"/>
      <c r="DV447" s="0"/>
      <c r="DW447" s="0"/>
      <c r="DX447" s="0"/>
      <c r="DY447" s="0"/>
      <c r="DZ447" s="0"/>
      <c r="EA447" s="0"/>
      <c r="EB447" s="0"/>
      <c r="EC447" s="0"/>
      <c r="ED447" s="0"/>
      <c r="EE447" s="0"/>
      <c r="EF447" s="0"/>
      <c r="EG447" s="0"/>
      <c r="EH447" s="0"/>
      <c r="EI447" s="0"/>
      <c r="EJ447" s="0"/>
      <c r="EK447" s="0"/>
      <c r="EL447" s="0"/>
      <c r="EM447" s="0"/>
      <c r="EN447" s="0"/>
      <c r="EO447" s="0"/>
      <c r="EP447" s="0"/>
      <c r="EQ447" s="0"/>
      <c r="ER447" s="0"/>
      <c r="ES447" s="0"/>
      <c r="ET447" s="0"/>
      <c r="EU447" s="0"/>
      <c r="EV447" s="0"/>
      <c r="EW447" s="0"/>
      <c r="EX447" s="0"/>
      <c r="EY447" s="0"/>
      <c r="EZ447" s="0"/>
      <c r="FA447" s="0"/>
      <c r="FB447" s="0"/>
      <c r="FC447" s="0"/>
      <c r="FD447" s="0"/>
      <c r="FE447" s="0"/>
      <c r="FF447" s="0"/>
      <c r="FG447" s="0"/>
      <c r="FH447" s="0"/>
      <c r="FI447" s="0"/>
      <c r="FJ447" s="0"/>
      <c r="FK447" s="0"/>
      <c r="FL447" s="0"/>
      <c r="FM447" s="0"/>
      <c r="FN447" s="0"/>
      <c r="FO447" s="0"/>
      <c r="FP447" s="0"/>
      <c r="FQ447" s="0"/>
      <c r="FR447" s="0"/>
      <c r="FS447" s="0"/>
      <c r="FT447" s="0"/>
      <c r="FU447" s="0"/>
      <c r="FV447" s="0"/>
      <c r="FW447" s="0"/>
      <c r="FX447" s="0"/>
      <c r="FY447" s="0"/>
      <c r="FZ447" s="0"/>
      <c r="GA447" s="0"/>
      <c r="GB447" s="0"/>
      <c r="GC447" s="0"/>
      <c r="GD447" s="0"/>
      <c r="GE447" s="0"/>
      <c r="GF447" s="0"/>
      <c r="GG447" s="0"/>
      <c r="GH447" s="0"/>
      <c r="GI447" s="0"/>
      <c r="GJ447" s="0"/>
      <c r="GK447" s="0"/>
      <c r="GL447" s="0"/>
      <c r="GM447" s="0"/>
      <c r="GN447" s="0"/>
      <c r="GO447" s="0"/>
      <c r="GP447" s="0"/>
      <c r="GQ447" s="0"/>
      <c r="GR447" s="0"/>
      <c r="GS447" s="0"/>
      <c r="GT447" s="0"/>
      <c r="GU447" s="0"/>
      <c r="GV447" s="0"/>
      <c r="GW447" s="0"/>
      <c r="GX447" s="0"/>
      <c r="GY447" s="0"/>
      <c r="GZ447" s="0"/>
      <c r="HA447" s="0"/>
      <c r="HB447" s="0"/>
      <c r="HC447" s="0"/>
      <c r="HD447" s="0"/>
      <c r="HE447" s="0"/>
      <c r="HF447" s="0"/>
      <c r="HG447" s="0"/>
      <c r="HH447" s="0"/>
      <c r="HI447" s="0"/>
      <c r="HJ447" s="0"/>
      <c r="HK447" s="0"/>
      <c r="HL447" s="0"/>
      <c r="HM447" s="0"/>
      <c r="HN447" s="0"/>
      <c r="HO447" s="0"/>
      <c r="HP447" s="0"/>
      <c r="HQ447" s="0"/>
      <c r="HR447" s="0"/>
      <c r="HS447" s="0"/>
      <c r="HT447" s="0"/>
      <c r="HU447" s="0"/>
      <c r="HV447" s="0"/>
      <c r="HW447" s="0"/>
      <c r="HX447" s="0"/>
      <c r="HY447" s="0"/>
      <c r="HZ447" s="0"/>
      <c r="IA447" s="0"/>
      <c r="IB447" s="0"/>
      <c r="IC447" s="0"/>
      <c r="ID447" s="0"/>
      <c r="IE447" s="0"/>
      <c r="IF447" s="0"/>
      <c r="IG447" s="0"/>
      <c r="IH447" s="0"/>
      <c r="II447" s="0"/>
      <c r="IJ447" s="0"/>
      <c r="IK447" s="0"/>
      <c r="IL447" s="0"/>
      <c r="IM447" s="0"/>
      <c r="IN447" s="0"/>
      <c r="IO447" s="0"/>
      <c r="IP447" s="0"/>
      <c r="IQ447" s="0"/>
      <c r="IR447" s="0"/>
      <c r="IS447" s="0"/>
      <c r="IT447" s="0"/>
      <c r="IU447" s="0"/>
      <c r="IV447" s="0"/>
      <c r="IW447" s="0"/>
      <c r="IX447" s="0"/>
      <c r="IY447" s="0"/>
      <c r="IZ447" s="0"/>
      <c r="JA447" s="0"/>
      <c r="JB447" s="0"/>
      <c r="JC447" s="0"/>
      <c r="JD447" s="0"/>
      <c r="JE447" s="0"/>
      <c r="JF447" s="0"/>
      <c r="JG447" s="0"/>
      <c r="JH447" s="0"/>
      <c r="JI447" s="0"/>
      <c r="JJ447" s="0"/>
      <c r="JK447" s="0"/>
      <c r="JL447" s="0"/>
      <c r="JM447" s="0"/>
      <c r="JN447" s="0"/>
      <c r="JO447" s="0"/>
      <c r="JP447" s="0"/>
      <c r="JQ447" s="0"/>
      <c r="JR447" s="0"/>
      <c r="JS447" s="0"/>
      <c r="JT447" s="0"/>
      <c r="JU447" s="0"/>
      <c r="JV447" s="0"/>
      <c r="JW447" s="0"/>
      <c r="JX447" s="0"/>
      <c r="JY447" s="0"/>
      <c r="JZ447" s="0"/>
      <c r="KA447" s="0"/>
      <c r="KB447" s="0"/>
      <c r="KC447" s="0"/>
      <c r="KD447" s="0"/>
      <c r="KE447" s="0"/>
      <c r="KF447" s="0"/>
      <c r="KG447" s="0"/>
      <c r="KH447" s="0"/>
      <c r="KI447" s="0"/>
      <c r="KJ447" s="0"/>
      <c r="KK447" s="0"/>
      <c r="KL447" s="0"/>
      <c r="KM447" s="0"/>
      <c r="KN447" s="0"/>
      <c r="KO447" s="0"/>
      <c r="KP447" s="0"/>
      <c r="KQ447" s="0"/>
      <c r="KR447" s="0"/>
      <c r="KS447" s="0"/>
      <c r="KT447" s="0"/>
      <c r="KU447" s="0"/>
      <c r="KV447" s="0"/>
      <c r="KW447" s="0"/>
      <c r="KX447" s="0"/>
      <c r="KY447" s="0"/>
      <c r="KZ447" s="0"/>
      <c r="LA447" s="0"/>
      <c r="LB447" s="0"/>
      <c r="LC447" s="0"/>
      <c r="LD447" s="0"/>
      <c r="LE447" s="0"/>
      <c r="LF447" s="0"/>
      <c r="LG447" s="0"/>
      <c r="LH447" s="0"/>
      <c r="LI447" s="0"/>
      <c r="LJ447" s="0"/>
      <c r="LK447" s="0"/>
      <c r="LL447" s="0"/>
      <c r="LM447" s="0"/>
      <c r="LN447" s="0"/>
      <c r="LO447" s="0"/>
      <c r="LP447" s="0"/>
      <c r="LQ447" s="0"/>
      <c r="LR447" s="0"/>
      <c r="LS447" s="0"/>
      <c r="LT447" s="0"/>
      <c r="LU447" s="0"/>
      <c r="LV447" s="0"/>
      <c r="LW447" s="0"/>
      <c r="LX447" s="0"/>
      <c r="LY447" s="0"/>
      <c r="LZ447" s="0"/>
      <c r="MA447" s="0"/>
      <c r="MB447" s="0"/>
      <c r="MC447" s="0"/>
      <c r="MD447" s="0"/>
      <c r="ME447" s="0"/>
      <c r="MF447" s="0"/>
      <c r="MG447" s="0"/>
      <c r="MH447" s="0"/>
      <c r="MI447" s="0"/>
      <c r="MJ447" s="0"/>
      <c r="MK447" s="0"/>
      <c r="ML447" s="0"/>
      <c r="MM447" s="0"/>
      <c r="MN447" s="0"/>
      <c r="MO447" s="0"/>
      <c r="MP447" s="0"/>
      <c r="MQ447" s="0"/>
      <c r="MR447" s="0"/>
      <c r="MS447" s="0"/>
      <c r="MT447" s="0"/>
      <c r="MU447" s="0"/>
      <c r="MV447" s="0"/>
      <c r="MW447" s="0"/>
      <c r="MX447" s="0"/>
      <c r="MY447" s="0"/>
      <c r="MZ447" s="0"/>
      <c r="NA447" s="0"/>
      <c r="NB447" s="0"/>
      <c r="NC447" s="0"/>
      <c r="ND447" s="0"/>
      <c r="NE447" s="0"/>
      <c r="NF447" s="0"/>
      <c r="NG447" s="0"/>
      <c r="NH447" s="0"/>
      <c r="NI447" s="0"/>
      <c r="NJ447" s="0"/>
      <c r="NK447" s="0"/>
      <c r="NL447" s="0"/>
      <c r="NM447" s="0"/>
      <c r="NN447" s="0"/>
      <c r="NO447" s="0"/>
      <c r="NP447" s="0"/>
      <c r="NQ447" s="0"/>
      <c r="NR447" s="0"/>
      <c r="NS447" s="0"/>
      <c r="NT447" s="0"/>
      <c r="NU447" s="0"/>
      <c r="NV447" s="0"/>
      <c r="NW447" s="0"/>
      <c r="NX447" s="0"/>
      <c r="NY447" s="0"/>
      <c r="NZ447" s="0"/>
      <c r="OA447" s="0"/>
      <c r="OB447" s="0"/>
      <c r="OC447" s="0"/>
      <c r="OD447" s="0"/>
      <c r="OE447" s="0"/>
      <c r="OF447" s="0"/>
      <c r="OG447" s="0"/>
      <c r="OH447" s="0"/>
      <c r="OI447" s="0"/>
      <c r="OJ447" s="0"/>
      <c r="OK447" s="0"/>
      <c r="OL447" s="0"/>
      <c r="OM447" s="0"/>
      <c r="ON447" s="0"/>
      <c r="OO447" s="0"/>
      <c r="OP447" s="0"/>
      <c r="OQ447" s="0"/>
      <c r="OR447" s="0"/>
      <c r="OS447" s="0"/>
      <c r="OT447" s="0"/>
      <c r="OU447" s="0"/>
      <c r="OV447" s="0"/>
      <c r="OW447" s="0"/>
      <c r="OX447" s="0"/>
      <c r="OY447" s="0"/>
      <c r="OZ447" s="0"/>
      <c r="PA447" s="0"/>
      <c r="PB447" s="0"/>
      <c r="PC447" s="0"/>
      <c r="PD447" s="0"/>
      <c r="PE447" s="0"/>
      <c r="PF447" s="0"/>
      <c r="PG447" s="0"/>
      <c r="PH447" s="0"/>
      <c r="PI447" s="0"/>
      <c r="PJ447" s="0"/>
      <c r="PK447" s="0"/>
      <c r="PL447" s="0"/>
      <c r="PM447" s="0"/>
      <c r="PN447" s="0"/>
      <c r="PO447" s="0"/>
      <c r="PP447" s="0"/>
      <c r="PQ447" s="0"/>
      <c r="PR447" s="0"/>
      <c r="PS447" s="0"/>
      <c r="PT447" s="0"/>
      <c r="PU447" s="0"/>
      <c r="PV447" s="0"/>
      <c r="PW447" s="0"/>
      <c r="PX447" s="0"/>
      <c r="PY447" s="0"/>
      <c r="PZ447" s="0"/>
      <c r="QA447" s="0"/>
      <c r="QB447" s="0"/>
      <c r="QC447" s="0"/>
      <c r="QD447" s="0"/>
      <c r="QE447" s="0"/>
      <c r="QF447" s="0"/>
      <c r="QG447" s="0"/>
      <c r="QH447" s="0"/>
      <c r="QI447" s="0"/>
      <c r="QJ447" s="0"/>
      <c r="QK447" s="0"/>
      <c r="QL447" s="0"/>
      <c r="QM447" s="0"/>
      <c r="QN447" s="0"/>
      <c r="QO447" s="0"/>
      <c r="QP447" s="0"/>
      <c r="QQ447" s="0"/>
      <c r="QR447" s="0"/>
      <c r="QS447" s="0"/>
      <c r="QT447" s="0"/>
      <c r="QU447" s="0"/>
      <c r="QV447" s="0"/>
      <c r="QW447" s="0"/>
      <c r="QX447" s="0"/>
      <c r="QY447" s="0"/>
      <c r="QZ447" s="0"/>
      <c r="RA447" s="0"/>
      <c r="RB447" s="0"/>
      <c r="RC447" s="0"/>
      <c r="RD447" s="0"/>
      <c r="RE447" s="0"/>
      <c r="RF447" s="0"/>
      <c r="RG447" s="0"/>
      <c r="RH447" s="0"/>
      <c r="RI447" s="0"/>
      <c r="RJ447" s="0"/>
      <c r="RK447" s="0"/>
      <c r="RL447" s="0"/>
      <c r="RM447" s="0"/>
      <c r="RN447" s="0"/>
      <c r="RO447" s="0"/>
      <c r="RP447" s="0"/>
      <c r="RQ447" s="0"/>
      <c r="RR447" s="0"/>
      <c r="RS447" s="0"/>
      <c r="RT447" s="0"/>
      <c r="RU447" s="0"/>
      <c r="RV447" s="0"/>
      <c r="RW447" s="0"/>
      <c r="RX447" s="0"/>
      <c r="RY447" s="0"/>
      <c r="RZ447" s="0"/>
      <c r="SA447" s="0"/>
      <c r="SB447" s="0"/>
      <c r="SC447" s="0"/>
      <c r="SD447" s="0"/>
      <c r="SE447" s="0"/>
      <c r="SF447" s="0"/>
      <c r="SG447" s="0"/>
      <c r="SH447" s="0"/>
      <c r="SI447" s="0"/>
      <c r="SJ447" s="0"/>
      <c r="SK447" s="0"/>
      <c r="SL447" s="0"/>
      <c r="SM447" s="0"/>
      <c r="SN447" s="0"/>
      <c r="SO447" s="0"/>
      <c r="SP447" s="0"/>
      <c r="SQ447" s="0"/>
      <c r="SR447" s="0"/>
      <c r="SS447" s="0"/>
      <c r="ST447" s="0"/>
      <c r="SU447" s="0"/>
      <c r="SV447" s="0"/>
      <c r="SW447" s="0"/>
      <c r="SX447" s="0"/>
      <c r="SY447" s="0"/>
      <c r="SZ447" s="0"/>
      <c r="TA447" s="0"/>
      <c r="TB447" s="0"/>
      <c r="TC447" s="0"/>
      <c r="TD447" s="0"/>
      <c r="TE447" s="0"/>
      <c r="TF447" s="0"/>
      <c r="TG447" s="0"/>
      <c r="TH447" s="0"/>
      <c r="TI447" s="0"/>
      <c r="TJ447" s="0"/>
      <c r="TK447" s="0"/>
      <c r="TL447" s="0"/>
      <c r="TM447" s="0"/>
      <c r="TN447" s="0"/>
      <c r="TO447" s="0"/>
      <c r="TP447" s="0"/>
      <c r="TQ447" s="0"/>
      <c r="TR447" s="0"/>
      <c r="TS447" s="0"/>
      <c r="TT447" s="0"/>
      <c r="TU447" s="0"/>
      <c r="TV447" s="0"/>
      <c r="TW447" s="0"/>
      <c r="TX447" s="0"/>
      <c r="TY447" s="0"/>
      <c r="TZ447" s="0"/>
      <c r="UA447" s="0"/>
      <c r="UB447" s="0"/>
      <c r="UC447" s="0"/>
      <c r="UD447" s="0"/>
      <c r="UE447" s="0"/>
      <c r="UF447" s="0"/>
      <c r="UG447" s="0"/>
      <c r="UH447" s="0"/>
      <c r="UI447" s="0"/>
      <c r="UJ447" s="0"/>
      <c r="UK447" s="0"/>
      <c r="UL447" s="0"/>
      <c r="UM447" s="0"/>
      <c r="UN447" s="0"/>
      <c r="UO447" s="0"/>
      <c r="UP447" s="0"/>
      <c r="UQ447" s="0"/>
      <c r="UR447" s="0"/>
      <c r="US447" s="0"/>
      <c r="UT447" s="0"/>
      <c r="UU447" s="0"/>
      <c r="UV447" s="0"/>
      <c r="UW447" s="0"/>
      <c r="UX447" s="0"/>
      <c r="UY447" s="0"/>
      <c r="UZ447" s="0"/>
      <c r="VA447" s="0"/>
      <c r="VB447" s="0"/>
      <c r="VC447" s="0"/>
      <c r="VD447" s="0"/>
      <c r="VE447" s="0"/>
      <c r="VF447" s="0"/>
      <c r="VG447" s="0"/>
      <c r="VH447" s="0"/>
      <c r="VI447" s="0"/>
      <c r="VJ447" s="0"/>
      <c r="VK447" s="0"/>
      <c r="VL447" s="0"/>
      <c r="VM447" s="0"/>
      <c r="VN447" s="0"/>
      <c r="VO447" s="0"/>
      <c r="VP447" s="0"/>
      <c r="VQ447" s="0"/>
      <c r="VR447" s="0"/>
      <c r="VS447" s="0"/>
      <c r="VT447" s="0"/>
      <c r="VU447" s="0"/>
      <c r="VV447" s="0"/>
      <c r="VW447" s="0"/>
      <c r="VX447" s="0"/>
      <c r="VY447" s="0"/>
      <c r="VZ447" s="0"/>
      <c r="WA447" s="0"/>
      <c r="WB447" s="0"/>
      <c r="WC447" s="0"/>
      <c r="WD447" s="0"/>
      <c r="WE447" s="0"/>
      <c r="WF447" s="0"/>
      <c r="WG447" s="0"/>
      <c r="WH447" s="0"/>
      <c r="WI447" s="0"/>
      <c r="WJ447" s="0"/>
      <c r="WK447" s="0"/>
      <c r="WL447" s="0"/>
      <c r="WM447" s="0"/>
      <c r="WN447" s="0"/>
      <c r="WO447" s="0"/>
      <c r="WP447" s="0"/>
      <c r="WQ447" s="0"/>
      <c r="WR447" s="0"/>
      <c r="WS447" s="0"/>
      <c r="WT447" s="0"/>
      <c r="WU447" s="0"/>
      <c r="WV447" s="0"/>
      <c r="WW447" s="0"/>
      <c r="WX447" s="0"/>
      <c r="WY447" s="0"/>
      <c r="WZ447" s="0"/>
      <c r="XA447" s="0"/>
      <c r="XB447" s="0"/>
      <c r="XC447" s="0"/>
      <c r="XD447" s="0"/>
      <c r="XE447" s="0"/>
      <c r="XF447" s="0"/>
      <c r="XG447" s="0"/>
      <c r="XH447" s="0"/>
      <c r="XI447" s="0"/>
      <c r="XJ447" s="0"/>
      <c r="XK447" s="0"/>
      <c r="XL447" s="0"/>
      <c r="XM447" s="0"/>
      <c r="XN447" s="0"/>
      <c r="XO447" s="0"/>
      <c r="XP447" s="0"/>
      <c r="XQ447" s="0"/>
      <c r="XR447" s="0"/>
      <c r="XS447" s="0"/>
      <c r="XT447" s="0"/>
      <c r="XU447" s="0"/>
      <c r="XV447" s="0"/>
      <c r="XW447" s="0"/>
      <c r="XX447" s="0"/>
      <c r="XY447" s="0"/>
      <c r="XZ447" s="0"/>
      <c r="YA447" s="0"/>
      <c r="YB447" s="0"/>
      <c r="YC447" s="0"/>
      <c r="YD447" s="0"/>
      <c r="YE447" s="0"/>
      <c r="YF447" s="0"/>
      <c r="YG447" s="0"/>
      <c r="YH447" s="0"/>
      <c r="YI447" s="0"/>
      <c r="YJ447" s="0"/>
      <c r="YK447" s="0"/>
      <c r="YL447" s="0"/>
      <c r="YM447" s="0"/>
      <c r="YN447" s="0"/>
      <c r="YO447" s="0"/>
      <c r="YP447" s="0"/>
      <c r="YQ447" s="0"/>
      <c r="YR447" s="0"/>
      <c r="YS447" s="0"/>
      <c r="YT447" s="0"/>
      <c r="YU447" s="0"/>
      <c r="YV447" s="0"/>
      <c r="YW447" s="0"/>
      <c r="YX447" s="0"/>
      <c r="YY447" s="0"/>
      <c r="YZ447" s="0"/>
      <c r="ZA447" s="0"/>
      <c r="ZB447" s="0"/>
      <c r="ZC447" s="0"/>
      <c r="ZD447" s="0"/>
      <c r="ZE447" s="0"/>
      <c r="ZF447" s="0"/>
      <c r="ZG447" s="0"/>
      <c r="ZH447" s="0"/>
      <c r="ZI447" s="0"/>
      <c r="ZJ447" s="0"/>
      <c r="ZK447" s="0"/>
      <c r="ZL447" s="0"/>
      <c r="ZM447" s="0"/>
      <c r="ZN447" s="0"/>
      <c r="ZO447" s="0"/>
      <c r="ZP447" s="0"/>
      <c r="ZQ447" s="0"/>
      <c r="ZR447" s="0"/>
      <c r="ZS447" s="0"/>
      <c r="ZT447" s="0"/>
      <c r="ZU447" s="0"/>
      <c r="ZV447" s="0"/>
      <c r="ZW447" s="0"/>
      <c r="ZX447" s="0"/>
      <c r="ZY447" s="0"/>
      <c r="ZZ447" s="0"/>
      <c r="AAA447" s="0"/>
      <c r="AAB447" s="0"/>
      <c r="AAC447" s="0"/>
      <c r="AAD447" s="0"/>
      <c r="AAE447" s="0"/>
      <c r="AAF447" s="0"/>
      <c r="AAG447" s="0"/>
      <c r="AAH447" s="0"/>
      <c r="AAI447" s="0"/>
      <c r="AAJ447" s="0"/>
      <c r="AAK447" s="0"/>
      <c r="AAL447" s="0"/>
      <c r="AAM447" s="0"/>
      <c r="AAN447" s="0"/>
      <c r="AAO447" s="0"/>
      <c r="AAP447" s="0"/>
      <c r="AAQ447" s="0"/>
      <c r="AAR447" s="0"/>
      <c r="AAS447" s="0"/>
      <c r="AAT447" s="0"/>
      <c r="AAU447" s="0"/>
      <c r="AAV447" s="0"/>
      <c r="AAW447" s="0"/>
      <c r="AAX447" s="0"/>
      <c r="AAY447" s="0"/>
      <c r="AAZ447" s="0"/>
      <c r="ABA447" s="0"/>
      <c r="ABB447" s="0"/>
      <c r="ABC447" s="0"/>
      <c r="ABD447" s="0"/>
      <c r="ABE447" s="0"/>
      <c r="ABF447" s="0"/>
      <c r="ABG447" s="0"/>
      <c r="ABH447" s="0"/>
      <c r="ABI447" s="0"/>
      <c r="ABJ447" s="0"/>
      <c r="ABK447" s="0"/>
      <c r="ABL447" s="0"/>
      <c r="ABM447" s="0"/>
      <c r="ABN447" s="0"/>
      <c r="ABO447" s="0"/>
      <c r="ABP447" s="0"/>
      <c r="ABQ447" s="0"/>
      <c r="ABR447" s="0"/>
      <c r="ABS447" s="0"/>
      <c r="ABT447" s="0"/>
      <c r="ABU447" s="0"/>
      <c r="ABV447" s="0"/>
      <c r="ABW447" s="0"/>
      <c r="ABX447" s="0"/>
      <c r="ABY447" s="0"/>
      <c r="ABZ447" s="0"/>
      <c r="ACA447" s="0"/>
      <c r="ACB447" s="0"/>
      <c r="ACC447" s="0"/>
      <c r="ACD447" s="0"/>
      <c r="ACE447" s="0"/>
      <c r="ACF447" s="0"/>
      <c r="ACG447" s="0"/>
      <c r="ACH447" s="0"/>
      <c r="ACI447" s="0"/>
      <c r="ACJ447" s="0"/>
      <c r="ACK447" s="0"/>
      <c r="ACL447" s="0"/>
      <c r="ACM447" s="0"/>
      <c r="ACN447" s="0"/>
      <c r="ACO447" s="0"/>
      <c r="ACP447" s="0"/>
      <c r="ACQ447" s="0"/>
      <c r="ACR447" s="0"/>
      <c r="ACS447" s="0"/>
      <c r="ACT447" s="0"/>
      <c r="ACU447" s="0"/>
      <c r="ACV447" s="0"/>
      <c r="ACW447" s="0"/>
      <c r="ACX447" s="0"/>
      <c r="ACY447" s="0"/>
      <c r="ACZ447" s="0"/>
      <c r="ADA447" s="0"/>
      <c r="ADB447" s="0"/>
      <c r="ADC447" s="0"/>
      <c r="ADD447" s="0"/>
      <c r="ADE447" s="0"/>
      <c r="ADF447" s="0"/>
      <c r="ADG447" s="0"/>
      <c r="ADH447" s="0"/>
      <c r="ADI447" s="0"/>
      <c r="ADJ447" s="0"/>
      <c r="ADK447" s="0"/>
      <c r="ADL447" s="0"/>
      <c r="ADM447" s="0"/>
      <c r="ADN447" s="0"/>
      <c r="ADO447" s="0"/>
      <c r="ADP447" s="0"/>
      <c r="ADQ447" s="0"/>
      <c r="ADR447" s="0"/>
      <c r="ADS447" s="0"/>
      <c r="ADT447" s="0"/>
      <c r="ADU447" s="0"/>
      <c r="ADV447" s="0"/>
      <c r="ADW447" s="0"/>
      <c r="ADX447" s="0"/>
      <c r="ADY447" s="0"/>
      <c r="ADZ447" s="0"/>
      <c r="AEA447" s="0"/>
      <c r="AEB447" s="0"/>
      <c r="AEC447" s="0"/>
    </row>
    <row r="448" customFormat="false" ht="15" hidden="false" customHeight="true" outlineLevel="0" collapsed="false">
      <c r="A448" s="0"/>
      <c r="B448" s="0"/>
      <c r="C448" s="232"/>
      <c r="D448" s="283"/>
      <c r="E448" s="257" t="n">
        <v>1922</v>
      </c>
      <c r="F448" s="12" t="s">
        <v>33</v>
      </c>
      <c r="G448" s="12" t="s">
        <v>33</v>
      </c>
      <c r="H448" s="12" t="s">
        <v>33</v>
      </c>
      <c r="I448" s="12" t="s">
        <v>33</v>
      </c>
      <c r="J448" s="12" t="s">
        <v>33</v>
      </c>
      <c r="K448" s="6" t="n">
        <f aca="false">SUM(F448:J448)</f>
        <v>0</v>
      </c>
      <c r="L448" s="258"/>
      <c r="M448" s="259"/>
      <c r="N448" s="262"/>
      <c r="O448" s="260"/>
      <c r="P448" s="255"/>
      <c r="Q448" s="256"/>
      <c r="Z448" s="264"/>
      <c r="AA448" s="264"/>
      <c r="AB448" s="266"/>
      <c r="AC448" s="0"/>
      <c r="AD448" s="0"/>
      <c r="AE448" s="0"/>
      <c r="AF448" s="0"/>
      <c r="AG448" s="0"/>
      <c r="AH448" s="0"/>
      <c r="AI448" s="0"/>
      <c r="AJ448" s="0"/>
      <c r="AK448" s="0"/>
      <c r="AL448" s="0"/>
      <c r="AM448" s="0"/>
      <c r="AN448" s="0"/>
      <c r="AO448" s="0"/>
      <c r="AP448" s="0"/>
      <c r="AQ448" s="0"/>
      <c r="AR448" s="0"/>
      <c r="AS448" s="0"/>
      <c r="AT448" s="0"/>
      <c r="AU448" s="0"/>
      <c r="AV448" s="0"/>
      <c r="AW448" s="0"/>
      <c r="AX448" s="0"/>
      <c r="AY448" s="0"/>
      <c r="AZ448" s="0"/>
      <c r="BA448" s="0"/>
      <c r="BB448" s="0"/>
      <c r="BC448" s="0"/>
      <c r="BD448" s="0"/>
      <c r="BE448" s="0"/>
      <c r="BF448" s="0"/>
      <c r="BG448" s="0"/>
      <c r="BH448" s="0"/>
      <c r="BI448" s="0"/>
      <c r="BJ448" s="0"/>
      <c r="BK448" s="0"/>
      <c r="BL448" s="0"/>
      <c r="BM448" s="0"/>
      <c r="BN448" s="0"/>
      <c r="BO448" s="0"/>
      <c r="BP448" s="0"/>
      <c r="BQ448" s="0"/>
      <c r="BR448" s="0"/>
      <c r="BS448" s="0"/>
      <c r="BT448" s="0"/>
      <c r="BU448" s="0"/>
      <c r="BV448" s="0"/>
      <c r="BW448" s="0"/>
      <c r="BX448" s="0"/>
      <c r="BY448" s="0"/>
      <c r="BZ448" s="0"/>
      <c r="CA448" s="0"/>
      <c r="CB448" s="0"/>
      <c r="CC448" s="0"/>
      <c r="CD448" s="0"/>
      <c r="CE448" s="0"/>
      <c r="CF448" s="0"/>
      <c r="CG448" s="0"/>
      <c r="CH448" s="0"/>
      <c r="CI448" s="0"/>
      <c r="CJ448" s="0"/>
      <c r="CK448" s="0"/>
      <c r="CL448" s="0"/>
      <c r="CM448" s="0"/>
      <c r="CN448" s="0"/>
      <c r="CO448" s="0"/>
      <c r="CP448" s="0"/>
      <c r="CQ448" s="0"/>
      <c r="CR448" s="0"/>
      <c r="CS448" s="0"/>
      <c r="CT448" s="0"/>
      <c r="CU448" s="0"/>
      <c r="CV448" s="0"/>
      <c r="CW448" s="0"/>
      <c r="CX448" s="0"/>
      <c r="CY448" s="0"/>
      <c r="CZ448" s="0"/>
      <c r="DA448" s="0"/>
      <c r="DB448" s="0"/>
      <c r="DC448" s="0"/>
      <c r="DD448" s="0"/>
      <c r="DE448" s="0"/>
      <c r="DF448" s="0"/>
      <c r="DG448" s="0"/>
      <c r="DH448" s="0"/>
      <c r="DI448" s="0"/>
      <c r="DJ448" s="0"/>
      <c r="DK448" s="0"/>
      <c r="DL448" s="0"/>
      <c r="DM448" s="0"/>
      <c r="DN448" s="0"/>
      <c r="DO448" s="0"/>
      <c r="DP448" s="0"/>
      <c r="DQ448" s="0"/>
      <c r="DR448" s="0"/>
      <c r="DS448" s="0"/>
      <c r="DT448" s="0"/>
      <c r="DU448" s="0"/>
      <c r="DV448" s="0"/>
      <c r="DW448" s="0"/>
      <c r="DX448" s="0"/>
      <c r="DY448" s="0"/>
      <c r="DZ448" s="0"/>
      <c r="EA448" s="0"/>
      <c r="EB448" s="0"/>
      <c r="EC448" s="0"/>
      <c r="ED448" s="0"/>
      <c r="EE448" s="0"/>
      <c r="EF448" s="0"/>
      <c r="EG448" s="0"/>
      <c r="EH448" s="0"/>
      <c r="EI448" s="0"/>
      <c r="EJ448" s="0"/>
      <c r="EK448" s="0"/>
      <c r="EL448" s="0"/>
      <c r="EM448" s="0"/>
      <c r="EN448" s="0"/>
      <c r="EO448" s="0"/>
      <c r="EP448" s="0"/>
      <c r="EQ448" s="0"/>
      <c r="ER448" s="0"/>
      <c r="ES448" s="0"/>
      <c r="ET448" s="0"/>
      <c r="EU448" s="0"/>
      <c r="EV448" s="0"/>
      <c r="EW448" s="0"/>
      <c r="EX448" s="0"/>
      <c r="EY448" s="0"/>
      <c r="EZ448" s="0"/>
      <c r="FA448" s="0"/>
      <c r="FB448" s="0"/>
      <c r="FC448" s="0"/>
      <c r="FD448" s="0"/>
      <c r="FE448" s="0"/>
      <c r="FF448" s="0"/>
      <c r="FG448" s="0"/>
      <c r="FH448" s="0"/>
      <c r="FI448" s="0"/>
      <c r="FJ448" s="0"/>
      <c r="FK448" s="0"/>
      <c r="FL448" s="0"/>
      <c r="FM448" s="0"/>
      <c r="FN448" s="0"/>
      <c r="FO448" s="0"/>
      <c r="FP448" s="0"/>
      <c r="FQ448" s="0"/>
      <c r="FR448" s="0"/>
      <c r="FS448" s="0"/>
      <c r="FT448" s="0"/>
      <c r="FU448" s="0"/>
      <c r="FV448" s="0"/>
      <c r="FW448" s="0"/>
      <c r="FX448" s="0"/>
      <c r="FY448" s="0"/>
      <c r="FZ448" s="0"/>
      <c r="GA448" s="0"/>
      <c r="GB448" s="0"/>
      <c r="GC448" s="0"/>
      <c r="GD448" s="0"/>
      <c r="GE448" s="0"/>
      <c r="GF448" s="0"/>
      <c r="GG448" s="0"/>
      <c r="GH448" s="0"/>
      <c r="GI448" s="0"/>
      <c r="GJ448" s="0"/>
      <c r="GK448" s="0"/>
      <c r="GL448" s="0"/>
      <c r="GM448" s="0"/>
      <c r="GN448" s="0"/>
      <c r="GO448" s="0"/>
      <c r="GP448" s="0"/>
      <c r="GQ448" s="0"/>
      <c r="GR448" s="0"/>
      <c r="GS448" s="0"/>
      <c r="GT448" s="0"/>
      <c r="GU448" s="0"/>
      <c r="GV448" s="0"/>
      <c r="GW448" s="0"/>
      <c r="GX448" s="0"/>
      <c r="GY448" s="0"/>
      <c r="GZ448" s="0"/>
      <c r="HA448" s="0"/>
      <c r="HB448" s="0"/>
      <c r="HC448" s="0"/>
      <c r="HD448" s="0"/>
      <c r="HE448" s="0"/>
      <c r="HF448" s="0"/>
      <c r="HG448" s="0"/>
      <c r="HH448" s="0"/>
      <c r="HI448" s="0"/>
      <c r="HJ448" s="0"/>
      <c r="HK448" s="0"/>
      <c r="HL448" s="0"/>
      <c r="HM448" s="0"/>
      <c r="HN448" s="0"/>
      <c r="HO448" s="0"/>
      <c r="HP448" s="0"/>
      <c r="HQ448" s="0"/>
      <c r="HR448" s="0"/>
      <c r="HS448" s="0"/>
      <c r="HT448" s="0"/>
      <c r="HU448" s="0"/>
      <c r="HV448" s="0"/>
      <c r="HW448" s="0"/>
      <c r="HX448" s="0"/>
      <c r="HY448" s="0"/>
      <c r="HZ448" s="0"/>
      <c r="IA448" s="0"/>
      <c r="IB448" s="0"/>
      <c r="IC448" s="0"/>
      <c r="ID448" s="0"/>
      <c r="IE448" s="0"/>
      <c r="IF448" s="0"/>
      <c r="IG448" s="0"/>
      <c r="IH448" s="0"/>
      <c r="II448" s="0"/>
      <c r="IJ448" s="0"/>
      <c r="IK448" s="0"/>
      <c r="IL448" s="0"/>
      <c r="IM448" s="0"/>
      <c r="IN448" s="0"/>
      <c r="IO448" s="0"/>
      <c r="IP448" s="0"/>
      <c r="IQ448" s="0"/>
      <c r="IR448" s="0"/>
      <c r="IS448" s="0"/>
      <c r="IT448" s="0"/>
      <c r="IU448" s="0"/>
      <c r="IV448" s="0"/>
      <c r="IW448" s="0"/>
      <c r="IX448" s="0"/>
      <c r="IY448" s="0"/>
      <c r="IZ448" s="0"/>
      <c r="JA448" s="0"/>
      <c r="JB448" s="0"/>
      <c r="JC448" s="0"/>
      <c r="JD448" s="0"/>
      <c r="JE448" s="0"/>
      <c r="JF448" s="0"/>
      <c r="JG448" s="0"/>
      <c r="JH448" s="0"/>
      <c r="JI448" s="0"/>
      <c r="JJ448" s="0"/>
      <c r="JK448" s="0"/>
      <c r="JL448" s="0"/>
      <c r="JM448" s="0"/>
      <c r="JN448" s="0"/>
      <c r="JO448" s="0"/>
      <c r="JP448" s="0"/>
      <c r="JQ448" s="0"/>
      <c r="JR448" s="0"/>
      <c r="JS448" s="0"/>
      <c r="JT448" s="0"/>
      <c r="JU448" s="0"/>
      <c r="JV448" s="0"/>
      <c r="JW448" s="0"/>
      <c r="JX448" s="0"/>
      <c r="JY448" s="0"/>
      <c r="JZ448" s="0"/>
      <c r="KA448" s="0"/>
      <c r="KB448" s="0"/>
      <c r="KC448" s="0"/>
      <c r="KD448" s="0"/>
      <c r="KE448" s="0"/>
      <c r="KF448" s="0"/>
      <c r="KG448" s="0"/>
      <c r="KH448" s="0"/>
      <c r="KI448" s="0"/>
      <c r="KJ448" s="0"/>
      <c r="KK448" s="0"/>
      <c r="KL448" s="0"/>
      <c r="KM448" s="0"/>
      <c r="KN448" s="0"/>
      <c r="KO448" s="0"/>
      <c r="KP448" s="0"/>
      <c r="KQ448" s="0"/>
      <c r="KR448" s="0"/>
      <c r="KS448" s="0"/>
      <c r="KT448" s="0"/>
      <c r="KU448" s="0"/>
      <c r="KV448" s="0"/>
      <c r="KW448" s="0"/>
      <c r="KX448" s="0"/>
      <c r="KY448" s="0"/>
      <c r="KZ448" s="0"/>
      <c r="LA448" s="0"/>
      <c r="LB448" s="0"/>
      <c r="LC448" s="0"/>
      <c r="LD448" s="0"/>
      <c r="LE448" s="0"/>
      <c r="LF448" s="0"/>
      <c r="LG448" s="0"/>
      <c r="LH448" s="0"/>
      <c r="LI448" s="0"/>
      <c r="LJ448" s="0"/>
      <c r="LK448" s="0"/>
      <c r="LL448" s="0"/>
      <c r="LM448" s="0"/>
      <c r="LN448" s="0"/>
      <c r="LO448" s="0"/>
      <c r="LP448" s="0"/>
      <c r="LQ448" s="0"/>
      <c r="LR448" s="0"/>
      <c r="LS448" s="0"/>
      <c r="LT448" s="0"/>
      <c r="LU448" s="0"/>
      <c r="LV448" s="0"/>
      <c r="LW448" s="0"/>
      <c r="LX448" s="0"/>
      <c r="LY448" s="0"/>
      <c r="LZ448" s="0"/>
      <c r="MA448" s="0"/>
      <c r="MB448" s="0"/>
      <c r="MC448" s="0"/>
      <c r="MD448" s="0"/>
      <c r="ME448" s="0"/>
      <c r="MF448" s="0"/>
      <c r="MG448" s="0"/>
      <c r="MH448" s="0"/>
      <c r="MI448" s="0"/>
      <c r="MJ448" s="0"/>
      <c r="MK448" s="0"/>
      <c r="ML448" s="0"/>
      <c r="MM448" s="0"/>
      <c r="MN448" s="0"/>
      <c r="MO448" s="0"/>
      <c r="MP448" s="0"/>
      <c r="MQ448" s="0"/>
      <c r="MR448" s="0"/>
      <c r="MS448" s="0"/>
      <c r="MT448" s="0"/>
      <c r="MU448" s="0"/>
      <c r="MV448" s="0"/>
      <c r="MW448" s="0"/>
      <c r="MX448" s="0"/>
      <c r="MY448" s="0"/>
      <c r="MZ448" s="0"/>
      <c r="NA448" s="0"/>
      <c r="NB448" s="0"/>
      <c r="NC448" s="0"/>
      <c r="ND448" s="0"/>
      <c r="NE448" s="0"/>
      <c r="NF448" s="0"/>
      <c r="NG448" s="0"/>
      <c r="NH448" s="0"/>
      <c r="NI448" s="0"/>
      <c r="NJ448" s="0"/>
      <c r="NK448" s="0"/>
      <c r="NL448" s="0"/>
      <c r="NM448" s="0"/>
      <c r="NN448" s="0"/>
      <c r="NO448" s="0"/>
      <c r="NP448" s="0"/>
      <c r="NQ448" s="0"/>
      <c r="NR448" s="0"/>
      <c r="NS448" s="0"/>
      <c r="NT448" s="0"/>
      <c r="NU448" s="0"/>
      <c r="NV448" s="0"/>
      <c r="NW448" s="0"/>
      <c r="NX448" s="0"/>
      <c r="NY448" s="0"/>
      <c r="NZ448" s="0"/>
      <c r="OA448" s="0"/>
      <c r="OB448" s="0"/>
      <c r="OC448" s="0"/>
      <c r="OD448" s="0"/>
      <c r="OE448" s="0"/>
      <c r="OF448" s="0"/>
      <c r="OG448" s="0"/>
      <c r="OH448" s="0"/>
      <c r="OI448" s="0"/>
      <c r="OJ448" s="0"/>
      <c r="OK448" s="0"/>
      <c r="OL448" s="0"/>
      <c r="OM448" s="0"/>
      <c r="ON448" s="0"/>
      <c r="OO448" s="0"/>
      <c r="OP448" s="0"/>
      <c r="OQ448" s="0"/>
      <c r="OR448" s="0"/>
      <c r="OS448" s="0"/>
      <c r="OT448" s="0"/>
      <c r="OU448" s="0"/>
      <c r="OV448" s="0"/>
      <c r="OW448" s="0"/>
      <c r="OX448" s="0"/>
      <c r="OY448" s="0"/>
      <c r="OZ448" s="0"/>
      <c r="PA448" s="0"/>
      <c r="PB448" s="0"/>
      <c r="PC448" s="0"/>
      <c r="PD448" s="0"/>
      <c r="PE448" s="0"/>
      <c r="PF448" s="0"/>
      <c r="PG448" s="0"/>
      <c r="PH448" s="0"/>
      <c r="PI448" s="0"/>
      <c r="PJ448" s="0"/>
      <c r="PK448" s="0"/>
      <c r="PL448" s="0"/>
      <c r="PM448" s="0"/>
      <c r="PN448" s="0"/>
      <c r="PO448" s="0"/>
      <c r="PP448" s="0"/>
      <c r="PQ448" s="0"/>
      <c r="PR448" s="0"/>
      <c r="PS448" s="0"/>
      <c r="PT448" s="0"/>
      <c r="PU448" s="0"/>
      <c r="PV448" s="0"/>
      <c r="PW448" s="0"/>
      <c r="PX448" s="0"/>
      <c r="PY448" s="0"/>
      <c r="PZ448" s="0"/>
      <c r="QA448" s="0"/>
      <c r="QB448" s="0"/>
      <c r="QC448" s="0"/>
      <c r="QD448" s="0"/>
      <c r="QE448" s="0"/>
      <c r="QF448" s="0"/>
      <c r="QG448" s="0"/>
      <c r="QH448" s="0"/>
      <c r="QI448" s="0"/>
      <c r="QJ448" s="0"/>
      <c r="QK448" s="0"/>
      <c r="QL448" s="0"/>
      <c r="QM448" s="0"/>
      <c r="QN448" s="0"/>
      <c r="QO448" s="0"/>
      <c r="QP448" s="0"/>
      <c r="QQ448" s="0"/>
      <c r="QR448" s="0"/>
      <c r="QS448" s="0"/>
      <c r="QT448" s="0"/>
      <c r="QU448" s="0"/>
      <c r="QV448" s="0"/>
      <c r="QW448" s="0"/>
      <c r="QX448" s="0"/>
      <c r="QY448" s="0"/>
      <c r="QZ448" s="0"/>
      <c r="RA448" s="0"/>
      <c r="RB448" s="0"/>
      <c r="RC448" s="0"/>
      <c r="RD448" s="0"/>
      <c r="RE448" s="0"/>
      <c r="RF448" s="0"/>
      <c r="RG448" s="0"/>
      <c r="RH448" s="0"/>
      <c r="RI448" s="0"/>
      <c r="RJ448" s="0"/>
      <c r="RK448" s="0"/>
      <c r="RL448" s="0"/>
      <c r="RM448" s="0"/>
      <c r="RN448" s="0"/>
      <c r="RO448" s="0"/>
      <c r="RP448" s="0"/>
      <c r="RQ448" s="0"/>
      <c r="RR448" s="0"/>
      <c r="RS448" s="0"/>
      <c r="RT448" s="0"/>
      <c r="RU448" s="0"/>
      <c r="RV448" s="0"/>
      <c r="RW448" s="0"/>
      <c r="RX448" s="0"/>
      <c r="RY448" s="0"/>
      <c r="RZ448" s="0"/>
      <c r="SA448" s="0"/>
      <c r="SB448" s="0"/>
      <c r="SC448" s="0"/>
      <c r="SD448" s="0"/>
      <c r="SE448" s="0"/>
      <c r="SF448" s="0"/>
      <c r="SG448" s="0"/>
      <c r="SH448" s="0"/>
      <c r="SI448" s="0"/>
      <c r="SJ448" s="0"/>
      <c r="SK448" s="0"/>
      <c r="SL448" s="0"/>
      <c r="SM448" s="0"/>
      <c r="SN448" s="0"/>
      <c r="SO448" s="0"/>
      <c r="SP448" s="0"/>
      <c r="SQ448" s="0"/>
      <c r="SR448" s="0"/>
      <c r="SS448" s="0"/>
      <c r="ST448" s="0"/>
      <c r="SU448" s="0"/>
      <c r="SV448" s="0"/>
      <c r="SW448" s="0"/>
      <c r="SX448" s="0"/>
      <c r="SY448" s="0"/>
      <c r="SZ448" s="0"/>
      <c r="TA448" s="0"/>
      <c r="TB448" s="0"/>
      <c r="TC448" s="0"/>
      <c r="TD448" s="0"/>
      <c r="TE448" s="0"/>
      <c r="TF448" s="0"/>
      <c r="TG448" s="0"/>
      <c r="TH448" s="0"/>
      <c r="TI448" s="0"/>
      <c r="TJ448" s="0"/>
      <c r="TK448" s="0"/>
      <c r="TL448" s="0"/>
      <c r="TM448" s="0"/>
      <c r="TN448" s="0"/>
      <c r="TO448" s="0"/>
      <c r="TP448" s="0"/>
      <c r="TQ448" s="0"/>
      <c r="TR448" s="0"/>
      <c r="TS448" s="0"/>
      <c r="TT448" s="0"/>
      <c r="TU448" s="0"/>
      <c r="TV448" s="0"/>
      <c r="TW448" s="0"/>
      <c r="TX448" s="0"/>
      <c r="TY448" s="0"/>
      <c r="TZ448" s="0"/>
      <c r="UA448" s="0"/>
      <c r="UB448" s="0"/>
      <c r="UC448" s="0"/>
      <c r="UD448" s="0"/>
      <c r="UE448" s="0"/>
      <c r="UF448" s="0"/>
      <c r="UG448" s="0"/>
      <c r="UH448" s="0"/>
      <c r="UI448" s="0"/>
      <c r="UJ448" s="0"/>
      <c r="UK448" s="0"/>
      <c r="UL448" s="0"/>
      <c r="UM448" s="0"/>
      <c r="UN448" s="0"/>
      <c r="UO448" s="0"/>
      <c r="UP448" s="0"/>
      <c r="UQ448" s="0"/>
      <c r="UR448" s="0"/>
      <c r="US448" s="0"/>
      <c r="UT448" s="0"/>
      <c r="UU448" s="0"/>
      <c r="UV448" s="0"/>
      <c r="UW448" s="0"/>
      <c r="UX448" s="0"/>
      <c r="UY448" s="0"/>
      <c r="UZ448" s="0"/>
      <c r="VA448" s="0"/>
      <c r="VB448" s="0"/>
      <c r="VC448" s="0"/>
      <c r="VD448" s="0"/>
      <c r="VE448" s="0"/>
      <c r="VF448" s="0"/>
      <c r="VG448" s="0"/>
      <c r="VH448" s="0"/>
      <c r="VI448" s="0"/>
      <c r="VJ448" s="0"/>
      <c r="VK448" s="0"/>
      <c r="VL448" s="0"/>
      <c r="VM448" s="0"/>
      <c r="VN448" s="0"/>
      <c r="VO448" s="0"/>
      <c r="VP448" s="0"/>
      <c r="VQ448" s="0"/>
      <c r="VR448" s="0"/>
      <c r="VS448" s="0"/>
      <c r="VT448" s="0"/>
      <c r="VU448" s="0"/>
      <c r="VV448" s="0"/>
      <c r="VW448" s="0"/>
      <c r="VX448" s="0"/>
      <c r="VY448" s="0"/>
      <c r="VZ448" s="0"/>
      <c r="WA448" s="0"/>
      <c r="WB448" s="0"/>
      <c r="WC448" s="0"/>
      <c r="WD448" s="0"/>
      <c r="WE448" s="0"/>
      <c r="WF448" s="0"/>
      <c r="WG448" s="0"/>
      <c r="WH448" s="0"/>
      <c r="WI448" s="0"/>
      <c r="WJ448" s="0"/>
      <c r="WK448" s="0"/>
      <c r="WL448" s="0"/>
      <c r="WM448" s="0"/>
      <c r="WN448" s="0"/>
      <c r="WO448" s="0"/>
      <c r="WP448" s="0"/>
      <c r="WQ448" s="0"/>
      <c r="WR448" s="0"/>
      <c r="WS448" s="0"/>
      <c r="WT448" s="0"/>
      <c r="WU448" s="0"/>
      <c r="WV448" s="0"/>
      <c r="WW448" s="0"/>
      <c r="WX448" s="0"/>
      <c r="WY448" s="0"/>
      <c r="WZ448" s="0"/>
      <c r="XA448" s="0"/>
      <c r="XB448" s="0"/>
      <c r="XC448" s="0"/>
      <c r="XD448" s="0"/>
      <c r="XE448" s="0"/>
      <c r="XF448" s="0"/>
      <c r="XG448" s="0"/>
      <c r="XH448" s="0"/>
      <c r="XI448" s="0"/>
      <c r="XJ448" s="0"/>
      <c r="XK448" s="0"/>
      <c r="XL448" s="0"/>
      <c r="XM448" s="0"/>
      <c r="XN448" s="0"/>
      <c r="XO448" s="0"/>
      <c r="XP448" s="0"/>
      <c r="XQ448" s="0"/>
      <c r="XR448" s="0"/>
      <c r="XS448" s="0"/>
      <c r="XT448" s="0"/>
      <c r="XU448" s="0"/>
      <c r="XV448" s="0"/>
      <c r="XW448" s="0"/>
      <c r="XX448" s="0"/>
      <c r="XY448" s="0"/>
      <c r="XZ448" s="0"/>
      <c r="YA448" s="0"/>
      <c r="YB448" s="0"/>
      <c r="YC448" s="0"/>
      <c r="YD448" s="0"/>
      <c r="YE448" s="0"/>
      <c r="YF448" s="0"/>
      <c r="YG448" s="0"/>
      <c r="YH448" s="0"/>
      <c r="YI448" s="0"/>
      <c r="YJ448" s="0"/>
      <c r="YK448" s="0"/>
      <c r="YL448" s="0"/>
      <c r="YM448" s="0"/>
      <c r="YN448" s="0"/>
      <c r="YO448" s="0"/>
      <c r="YP448" s="0"/>
      <c r="YQ448" s="0"/>
      <c r="YR448" s="0"/>
      <c r="YS448" s="0"/>
      <c r="YT448" s="0"/>
      <c r="YU448" s="0"/>
      <c r="YV448" s="0"/>
      <c r="YW448" s="0"/>
      <c r="YX448" s="0"/>
      <c r="YY448" s="0"/>
      <c r="YZ448" s="0"/>
      <c r="ZA448" s="0"/>
      <c r="ZB448" s="0"/>
      <c r="ZC448" s="0"/>
      <c r="ZD448" s="0"/>
      <c r="ZE448" s="0"/>
      <c r="ZF448" s="0"/>
      <c r="ZG448" s="0"/>
      <c r="ZH448" s="0"/>
      <c r="ZI448" s="0"/>
      <c r="ZJ448" s="0"/>
      <c r="ZK448" s="0"/>
      <c r="ZL448" s="0"/>
      <c r="ZM448" s="0"/>
      <c r="ZN448" s="0"/>
      <c r="ZO448" s="0"/>
      <c r="ZP448" s="0"/>
      <c r="ZQ448" s="0"/>
      <c r="ZR448" s="0"/>
      <c r="ZS448" s="0"/>
      <c r="ZT448" s="0"/>
      <c r="ZU448" s="0"/>
      <c r="ZV448" s="0"/>
      <c r="ZW448" s="0"/>
      <c r="ZX448" s="0"/>
      <c r="ZY448" s="0"/>
      <c r="ZZ448" s="0"/>
      <c r="AAA448" s="0"/>
      <c r="AAB448" s="0"/>
      <c r="AAC448" s="0"/>
      <c r="AAD448" s="0"/>
      <c r="AAE448" s="0"/>
      <c r="AAF448" s="0"/>
      <c r="AAG448" s="0"/>
      <c r="AAH448" s="0"/>
      <c r="AAI448" s="0"/>
      <c r="AAJ448" s="0"/>
      <c r="AAK448" s="0"/>
      <c r="AAL448" s="0"/>
      <c r="AAM448" s="0"/>
      <c r="AAN448" s="0"/>
      <c r="AAO448" s="0"/>
      <c r="AAP448" s="0"/>
      <c r="AAQ448" s="0"/>
      <c r="AAR448" s="0"/>
      <c r="AAS448" s="0"/>
      <c r="AAT448" s="0"/>
      <c r="AAU448" s="0"/>
      <c r="AAV448" s="0"/>
      <c r="AAW448" s="0"/>
      <c r="AAX448" s="0"/>
      <c r="AAY448" s="0"/>
      <c r="AAZ448" s="0"/>
      <c r="ABA448" s="0"/>
      <c r="ABB448" s="0"/>
      <c r="ABC448" s="0"/>
      <c r="ABD448" s="0"/>
      <c r="ABE448" s="0"/>
      <c r="ABF448" s="0"/>
      <c r="ABG448" s="0"/>
      <c r="ABH448" s="0"/>
      <c r="ABI448" s="0"/>
      <c r="ABJ448" s="0"/>
      <c r="ABK448" s="0"/>
      <c r="ABL448" s="0"/>
      <c r="ABM448" s="0"/>
      <c r="ABN448" s="0"/>
      <c r="ABO448" s="0"/>
      <c r="ABP448" s="0"/>
      <c r="ABQ448" s="0"/>
      <c r="ABR448" s="0"/>
      <c r="ABS448" s="0"/>
      <c r="ABT448" s="0"/>
      <c r="ABU448" s="0"/>
      <c r="ABV448" s="0"/>
      <c r="ABW448" s="0"/>
      <c r="ABX448" s="0"/>
      <c r="ABY448" s="0"/>
      <c r="ABZ448" s="0"/>
      <c r="ACA448" s="0"/>
      <c r="ACB448" s="0"/>
      <c r="ACC448" s="0"/>
      <c r="ACD448" s="0"/>
      <c r="ACE448" s="0"/>
      <c r="ACF448" s="0"/>
      <c r="ACG448" s="0"/>
      <c r="ACH448" s="0"/>
      <c r="ACI448" s="0"/>
      <c r="ACJ448" s="0"/>
      <c r="ACK448" s="0"/>
      <c r="ACL448" s="0"/>
      <c r="ACM448" s="0"/>
      <c r="ACN448" s="0"/>
      <c r="ACO448" s="0"/>
      <c r="ACP448" s="0"/>
      <c r="ACQ448" s="0"/>
      <c r="ACR448" s="0"/>
      <c r="ACS448" s="0"/>
      <c r="ACT448" s="0"/>
      <c r="ACU448" s="0"/>
      <c r="ACV448" s="0"/>
      <c r="ACW448" s="0"/>
      <c r="ACX448" s="0"/>
      <c r="ACY448" s="0"/>
      <c r="ACZ448" s="0"/>
      <c r="ADA448" s="0"/>
      <c r="ADB448" s="0"/>
      <c r="ADC448" s="0"/>
      <c r="ADD448" s="0"/>
      <c r="ADE448" s="0"/>
      <c r="ADF448" s="0"/>
      <c r="ADG448" s="0"/>
      <c r="ADH448" s="0"/>
      <c r="ADI448" s="0"/>
      <c r="ADJ448" s="0"/>
      <c r="ADK448" s="0"/>
      <c r="ADL448" s="0"/>
      <c r="ADM448" s="0"/>
      <c r="ADN448" s="0"/>
      <c r="ADO448" s="0"/>
      <c r="ADP448" s="0"/>
      <c r="ADQ448" s="0"/>
      <c r="ADR448" s="0"/>
      <c r="ADS448" s="0"/>
      <c r="ADT448" s="0"/>
      <c r="ADU448" s="0"/>
      <c r="ADV448" s="0"/>
      <c r="ADW448" s="0"/>
      <c r="ADX448" s="0"/>
      <c r="ADY448" s="0"/>
      <c r="ADZ448" s="0"/>
      <c r="AEA448" s="0"/>
      <c r="AEB448" s="0"/>
      <c r="AEC448" s="0"/>
    </row>
    <row r="449" customFormat="false" ht="15" hidden="false" customHeight="true" outlineLevel="0" collapsed="false">
      <c r="A449" s="0"/>
      <c r="B449" s="0"/>
      <c r="C449" s="232"/>
      <c r="D449" s="221"/>
      <c r="E449" s="257" t="n">
        <v>1923</v>
      </c>
      <c r="F449" s="12" t="s">
        <v>33</v>
      </c>
      <c r="G449" s="12" t="s">
        <v>33</v>
      </c>
      <c r="H449" s="12" t="s">
        <v>33</v>
      </c>
      <c r="I449" s="12" t="s">
        <v>33</v>
      </c>
      <c r="J449" s="12" t="s">
        <v>33</v>
      </c>
      <c r="K449" s="6" t="n">
        <f aca="false">SUM(F449:J449)</f>
        <v>0</v>
      </c>
      <c r="L449" s="258"/>
      <c r="M449" s="259"/>
      <c r="N449" s="262"/>
      <c r="O449" s="260"/>
      <c r="P449" s="255"/>
      <c r="Q449" s="256"/>
      <c r="Z449" s="264"/>
      <c r="AA449" s="264"/>
      <c r="AB449" s="266"/>
      <c r="AC449" s="0"/>
      <c r="AD449" s="0"/>
      <c r="AE449" s="0"/>
      <c r="AF449" s="0"/>
      <c r="AG449" s="0"/>
      <c r="AH449" s="0"/>
      <c r="AI449" s="0"/>
      <c r="AJ449" s="0"/>
      <c r="AK449" s="0"/>
      <c r="AL449" s="0"/>
      <c r="AM449" s="0"/>
      <c r="AN449" s="0"/>
      <c r="AO449" s="0"/>
      <c r="AP449" s="0"/>
      <c r="AQ449" s="0"/>
      <c r="AR449" s="0"/>
      <c r="AS449" s="0"/>
      <c r="AT449" s="0"/>
      <c r="AU449" s="0"/>
      <c r="AV449" s="0"/>
      <c r="AW449" s="0"/>
      <c r="AX449" s="0"/>
      <c r="AY449" s="0"/>
      <c r="AZ449" s="0"/>
      <c r="BA449" s="0"/>
      <c r="BB449" s="0"/>
      <c r="BC449" s="0"/>
      <c r="BD449" s="0"/>
      <c r="BE449" s="0"/>
      <c r="BF449" s="0"/>
      <c r="BG449" s="0"/>
      <c r="BH449" s="0"/>
      <c r="BI449" s="0"/>
      <c r="BJ449" s="0"/>
      <c r="BK449" s="0"/>
      <c r="BL449" s="0"/>
      <c r="BM449" s="0"/>
      <c r="BN449" s="0"/>
      <c r="BO449" s="0"/>
      <c r="BP449" s="0"/>
      <c r="BQ449" s="0"/>
      <c r="BR449" s="0"/>
      <c r="BS449" s="0"/>
      <c r="BT449" s="0"/>
      <c r="BU449" s="0"/>
      <c r="BV449" s="0"/>
      <c r="BW449" s="0"/>
      <c r="BX449" s="0"/>
      <c r="BY449" s="0"/>
      <c r="BZ449" s="0"/>
      <c r="CA449" s="0"/>
      <c r="CB449" s="0"/>
      <c r="CC449" s="0"/>
      <c r="CD449" s="0"/>
      <c r="CE449" s="0"/>
      <c r="CF449" s="0"/>
      <c r="CG449" s="0"/>
      <c r="CH449" s="0"/>
      <c r="CI449" s="0"/>
      <c r="CJ449" s="0"/>
      <c r="CK449" s="0"/>
      <c r="CL449" s="0"/>
      <c r="CM449" s="0"/>
      <c r="CN449" s="0"/>
      <c r="CO449" s="0"/>
      <c r="CP449" s="0"/>
      <c r="CQ449" s="0"/>
      <c r="CR449" s="0"/>
      <c r="CS449" s="0"/>
      <c r="CT449" s="0"/>
      <c r="CU449" s="0"/>
      <c r="CV449" s="0"/>
      <c r="CW449" s="0"/>
      <c r="CX449" s="0"/>
      <c r="CY449" s="0"/>
      <c r="CZ449" s="0"/>
      <c r="DA449" s="0"/>
      <c r="DB449" s="0"/>
      <c r="DC449" s="0"/>
      <c r="DD449" s="0"/>
      <c r="DE449" s="0"/>
      <c r="DF449" s="0"/>
      <c r="DG449" s="0"/>
      <c r="DH449" s="0"/>
      <c r="DI449" s="0"/>
      <c r="DJ449" s="0"/>
      <c r="DK449" s="0"/>
      <c r="DL449" s="0"/>
      <c r="DM449" s="0"/>
      <c r="DN449" s="0"/>
      <c r="DO449" s="0"/>
      <c r="DP449" s="0"/>
      <c r="DQ449" s="0"/>
      <c r="DR449" s="0"/>
      <c r="DS449" s="0"/>
      <c r="DT449" s="0"/>
      <c r="DU449" s="0"/>
      <c r="DV449" s="0"/>
      <c r="DW449" s="0"/>
      <c r="DX449" s="0"/>
      <c r="DY449" s="0"/>
      <c r="DZ449" s="0"/>
      <c r="EA449" s="0"/>
      <c r="EB449" s="0"/>
      <c r="EC449" s="0"/>
      <c r="ED449" s="0"/>
      <c r="EE449" s="0"/>
      <c r="EF449" s="0"/>
      <c r="EG449" s="0"/>
      <c r="EH449" s="0"/>
      <c r="EI449" s="0"/>
      <c r="EJ449" s="0"/>
      <c r="EK449" s="0"/>
      <c r="EL449" s="0"/>
      <c r="EM449" s="0"/>
      <c r="EN449" s="0"/>
      <c r="EO449" s="0"/>
      <c r="EP449" s="0"/>
      <c r="EQ449" s="0"/>
      <c r="ER449" s="0"/>
      <c r="ES449" s="0"/>
      <c r="ET449" s="0"/>
      <c r="EU449" s="0"/>
      <c r="EV449" s="0"/>
      <c r="EW449" s="0"/>
      <c r="EX449" s="0"/>
      <c r="EY449" s="0"/>
      <c r="EZ449" s="0"/>
      <c r="FA449" s="0"/>
      <c r="FB449" s="0"/>
      <c r="FC449" s="0"/>
      <c r="FD449" s="0"/>
      <c r="FE449" s="0"/>
      <c r="FF449" s="0"/>
      <c r="FG449" s="0"/>
      <c r="FH449" s="0"/>
      <c r="FI449" s="0"/>
      <c r="FJ449" s="0"/>
      <c r="FK449" s="0"/>
      <c r="FL449" s="0"/>
      <c r="FM449" s="0"/>
      <c r="FN449" s="0"/>
      <c r="FO449" s="0"/>
      <c r="FP449" s="0"/>
      <c r="FQ449" s="0"/>
      <c r="FR449" s="0"/>
      <c r="FS449" s="0"/>
      <c r="FT449" s="0"/>
      <c r="FU449" s="0"/>
      <c r="FV449" s="0"/>
      <c r="FW449" s="0"/>
      <c r="FX449" s="0"/>
      <c r="FY449" s="0"/>
      <c r="FZ449" s="0"/>
      <c r="GA449" s="0"/>
      <c r="GB449" s="0"/>
      <c r="GC449" s="0"/>
      <c r="GD449" s="0"/>
      <c r="GE449" s="0"/>
      <c r="GF449" s="0"/>
      <c r="GG449" s="0"/>
      <c r="GH449" s="0"/>
      <c r="GI449" s="0"/>
      <c r="GJ449" s="0"/>
      <c r="GK449" s="0"/>
      <c r="GL449" s="0"/>
      <c r="GM449" s="0"/>
      <c r="GN449" s="0"/>
      <c r="GO449" s="0"/>
      <c r="GP449" s="0"/>
      <c r="GQ449" s="0"/>
      <c r="GR449" s="0"/>
      <c r="GS449" s="0"/>
      <c r="GT449" s="0"/>
      <c r="GU449" s="0"/>
      <c r="GV449" s="0"/>
      <c r="GW449" s="0"/>
      <c r="GX449" s="0"/>
      <c r="GY449" s="0"/>
      <c r="GZ449" s="0"/>
      <c r="HA449" s="0"/>
      <c r="HB449" s="0"/>
      <c r="HC449" s="0"/>
      <c r="HD449" s="0"/>
      <c r="HE449" s="0"/>
      <c r="HF449" s="0"/>
      <c r="HG449" s="0"/>
      <c r="HH449" s="0"/>
      <c r="HI449" s="0"/>
      <c r="HJ449" s="0"/>
      <c r="HK449" s="0"/>
      <c r="HL449" s="0"/>
      <c r="HM449" s="0"/>
      <c r="HN449" s="0"/>
      <c r="HO449" s="0"/>
      <c r="HP449" s="0"/>
      <c r="HQ449" s="0"/>
      <c r="HR449" s="0"/>
      <c r="HS449" s="0"/>
      <c r="HT449" s="0"/>
      <c r="HU449" s="0"/>
      <c r="HV449" s="0"/>
      <c r="HW449" s="0"/>
      <c r="HX449" s="0"/>
      <c r="HY449" s="0"/>
      <c r="HZ449" s="0"/>
      <c r="IA449" s="0"/>
      <c r="IB449" s="0"/>
      <c r="IC449" s="0"/>
      <c r="ID449" s="0"/>
      <c r="IE449" s="0"/>
      <c r="IF449" s="0"/>
      <c r="IG449" s="0"/>
      <c r="IH449" s="0"/>
      <c r="II449" s="0"/>
      <c r="IJ449" s="0"/>
      <c r="IK449" s="0"/>
      <c r="IL449" s="0"/>
      <c r="IM449" s="0"/>
      <c r="IN449" s="0"/>
      <c r="IO449" s="0"/>
      <c r="IP449" s="0"/>
      <c r="IQ449" s="0"/>
      <c r="IR449" s="0"/>
      <c r="IS449" s="0"/>
      <c r="IT449" s="0"/>
      <c r="IU449" s="0"/>
      <c r="IV449" s="0"/>
      <c r="IW449" s="0"/>
      <c r="IX449" s="0"/>
      <c r="IY449" s="0"/>
      <c r="IZ449" s="0"/>
      <c r="JA449" s="0"/>
      <c r="JB449" s="0"/>
      <c r="JC449" s="0"/>
      <c r="JD449" s="0"/>
      <c r="JE449" s="0"/>
      <c r="JF449" s="0"/>
      <c r="JG449" s="0"/>
      <c r="JH449" s="0"/>
      <c r="JI449" s="0"/>
      <c r="JJ449" s="0"/>
      <c r="JK449" s="0"/>
      <c r="JL449" s="0"/>
      <c r="JM449" s="0"/>
      <c r="JN449" s="0"/>
      <c r="JO449" s="0"/>
      <c r="JP449" s="0"/>
      <c r="JQ449" s="0"/>
      <c r="JR449" s="0"/>
      <c r="JS449" s="0"/>
      <c r="JT449" s="0"/>
      <c r="JU449" s="0"/>
      <c r="JV449" s="0"/>
      <c r="JW449" s="0"/>
      <c r="JX449" s="0"/>
      <c r="JY449" s="0"/>
      <c r="JZ449" s="0"/>
      <c r="KA449" s="0"/>
      <c r="KB449" s="0"/>
      <c r="KC449" s="0"/>
      <c r="KD449" s="0"/>
      <c r="KE449" s="0"/>
      <c r="KF449" s="0"/>
      <c r="KG449" s="0"/>
      <c r="KH449" s="0"/>
      <c r="KI449" s="0"/>
      <c r="KJ449" s="0"/>
      <c r="KK449" s="0"/>
      <c r="KL449" s="0"/>
      <c r="KM449" s="0"/>
      <c r="KN449" s="0"/>
      <c r="KO449" s="0"/>
      <c r="KP449" s="0"/>
      <c r="KQ449" s="0"/>
      <c r="KR449" s="0"/>
      <c r="KS449" s="0"/>
      <c r="KT449" s="0"/>
      <c r="KU449" s="0"/>
      <c r="KV449" s="0"/>
      <c r="KW449" s="0"/>
      <c r="KX449" s="0"/>
      <c r="KY449" s="0"/>
      <c r="KZ449" s="0"/>
      <c r="LA449" s="0"/>
      <c r="LB449" s="0"/>
      <c r="LC449" s="0"/>
      <c r="LD449" s="0"/>
      <c r="LE449" s="0"/>
      <c r="LF449" s="0"/>
      <c r="LG449" s="0"/>
      <c r="LH449" s="0"/>
      <c r="LI449" s="0"/>
      <c r="LJ449" s="0"/>
      <c r="LK449" s="0"/>
      <c r="LL449" s="0"/>
      <c r="LM449" s="0"/>
      <c r="LN449" s="0"/>
      <c r="LO449" s="0"/>
      <c r="LP449" s="0"/>
      <c r="LQ449" s="0"/>
      <c r="LR449" s="0"/>
      <c r="LS449" s="0"/>
      <c r="LT449" s="0"/>
      <c r="LU449" s="0"/>
      <c r="LV449" s="0"/>
      <c r="LW449" s="0"/>
      <c r="LX449" s="0"/>
      <c r="LY449" s="0"/>
      <c r="LZ449" s="0"/>
      <c r="MA449" s="0"/>
      <c r="MB449" s="0"/>
      <c r="MC449" s="0"/>
      <c r="MD449" s="0"/>
      <c r="ME449" s="0"/>
      <c r="MF449" s="0"/>
      <c r="MG449" s="0"/>
      <c r="MH449" s="0"/>
      <c r="MI449" s="0"/>
      <c r="MJ449" s="0"/>
      <c r="MK449" s="0"/>
      <c r="ML449" s="0"/>
      <c r="MM449" s="0"/>
      <c r="MN449" s="0"/>
      <c r="MO449" s="0"/>
      <c r="MP449" s="0"/>
      <c r="MQ449" s="0"/>
      <c r="MR449" s="0"/>
      <c r="MS449" s="0"/>
      <c r="MT449" s="0"/>
      <c r="MU449" s="0"/>
      <c r="MV449" s="0"/>
      <c r="MW449" s="0"/>
      <c r="MX449" s="0"/>
      <c r="MY449" s="0"/>
      <c r="MZ449" s="0"/>
      <c r="NA449" s="0"/>
      <c r="NB449" s="0"/>
      <c r="NC449" s="0"/>
      <c r="ND449" s="0"/>
      <c r="NE449" s="0"/>
      <c r="NF449" s="0"/>
      <c r="NG449" s="0"/>
      <c r="NH449" s="0"/>
      <c r="NI449" s="0"/>
      <c r="NJ449" s="0"/>
      <c r="NK449" s="0"/>
      <c r="NL449" s="0"/>
      <c r="NM449" s="0"/>
      <c r="NN449" s="0"/>
      <c r="NO449" s="0"/>
      <c r="NP449" s="0"/>
      <c r="NQ449" s="0"/>
      <c r="NR449" s="0"/>
      <c r="NS449" s="0"/>
      <c r="NT449" s="0"/>
      <c r="NU449" s="0"/>
      <c r="NV449" s="0"/>
      <c r="NW449" s="0"/>
      <c r="NX449" s="0"/>
      <c r="NY449" s="0"/>
      <c r="NZ449" s="0"/>
      <c r="OA449" s="0"/>
      <c r="OB449" s="0"/>
      <c r="OC449" s="0"/>
      <c r="OD449" s="0"/>
      <c r="OE449" s="0"/>
      <c r="OF449" s="0"/>
      <c r="OG449" s="0"/>
      <c r="OH449" s="0"/>
      <c r="OI449" s="0"/>
      <c r="OJ449" s="0"/>
      <c r="OK449" s="0"/>
      <c r="OL449" s="0"/>
      <c r="OM449" s="0"/>
      <c r="ON449" s="0"/>
      <c r="OO449" s="0"/>
      <c r="OP449" s="0"/>
      <c r="OQ449" s="0"/>
      <c r="OR449" s="0"/>
      <c r="OS449" s="0"/>
      <c r="OT449" s="0"/>
      <c r="OU449" s="0"/>
      <c r="OV449" s="0"/>
      <c r="OW449" s="0"/>
      <c r="OX449" s="0"/>
      <c r="OY449" s="0"/>
      <c r="OZ449" s="0"/>
      <c r="PA449" s="0"/>
      <c r="PB449" s="0"/>
      <c r="PC449" s="0"/>
      <c r="PD449" s="0"/>
      <c r="PE449" s="0"/>
      <c r="PF449" s="0"/>
      <c r="PG449" s="0"/>
      <c r="PH449" s="0"/>
      <c r="PI449" s="0"/>
      <c r="PJ449" s="0"/>
      <c r="PK449" s="0"/>
      <c r="PL449" s="0"/>
      <c r="PM449" s="0"/>
      <c r="PN449" s="0"/>
      <c r="PO449" s="0"/>
      <c r="PP449" s="0"/>
      <c r="PQ449" s="0"/>
      <c r="PR449" s="0"/>
      <c r="PS449" s="0"/>
      <c r="PT449" s="0"/>
      <c r="PU449" s="0"/>
      <c r="PV449" s="0"/>
      <c r="PW449" s="0"/>
      <c r="PX449" s="0"/>
      <c r="PY449" s="0"/>
      <c r="PZ449" s="0"/>
      <c r="QA449" s="0"/>
      <c r="QB449" s="0"/>
      <c r="QC449" s="0"/>
      <c r="QD449" s="0"/>
      <c r="QE449" s="0"/>
      <c r="QF449" s="0"/>
      <c r="QG449" s="0"/>
      <c r="QH449" s="0"/>
      <c r="QI449" s="0"/>
      <c r="QJ449" s="0"/>
      <c r="QK449" s="0"/>
      <c r="QL449" s="0"/>
      <c r="QM449" s="0"/>
      <c r="QN449" s="0"/>
      <c r="QO449" s="0"/>
      <c r="QP449" s="0"/>
      <c r="QQ449" s="0"/>
      <c r="QR449" s="0"/>
      <c r="QS449" s="0"/>
      <c r="QT449" s="0"/>
      <c r="QU449" s="0"/>
      <c r="QV449" s="0"/>
      <c r="QW449" s="0"/>
      <c r="QX449" s="0"/>
      <c r="QY449" s="0"/>
      <c r="QZ449" s="0"/>
      <c r="RA449" s="0"/>
      <c r="RB449" s="0"/>
      <c r="RC449" s="0"/>
      <c r="RD449" s="0"/>
      <c r="RE449" s="0"/>
      <c r="RF449" s="0"/>
      <c r="RG449" s="0"/>
      <c r="RH449" s="0"/>
      <c r="RI449" s="0"/>
      <c r="RJ449" s="0"/>
      <c r="RK449" s="0"/>
      <c r="RL449" s="0"/>
      <c r="RM449" s="0"/>
      <c r="RN449" s="0"/>
      <c r="RO449" s="0"/>
      <c r="RP449" s="0"/>
      <c r="RQ449" s="0"/>
      <c r="RR449" s="0"/>
      <c r="RS449" s="0"/>
      <c r="RT449" s="0"/>
      <c r="RU449" s="0"/>
      <c r="RV449" s="0"/>
      <c r="RW449" s="0"/>
      <c r="RX449" s="0"/>
      <c r="RY449" s="0"/>
      <c r="RZ449" s="0"/>
      <c r="SA449" s="0"/>
      <c r="SB449" s="0"/>
      <c r="SC449" s="0"/>
      <c r="SD449" s="0"/>
      <c r="SE449" s="0"/>
      <c r="SF449" s="0"/>
      <c r="SG449" s="0"/>
      <c r="SH449" s="0"/>
      <c r="SI449" s="0"/>
      <c r="SJ449" s="0"/>
      <c r="SK449" s="0"/>
      <c r="SL449" s="0"/>
      <c r="SM449" s="0"/>
      <c r="SN449" s="0"/>
      <c r="SO449" s="0"/>
      <c r="SP449" s="0"/>
      <c r="SQ449" s="0"/>
      <c r="SR449" s="0"/>
      <c r="SS449" s="0"/>
      <c r="ST449" s="0"/>
      <c r="SU449" s="0"/>
      <c r="SV449" s="0"/>
      <c r="SW449" s="0"/>
      <c r="SX449" s="0"/>
      <c r="SY449" s="0"/>
      <c r="SZ449" s="0"/>
      <c r="TA449" s="0"/>
      <c r="TB449" s="0"/>
      <c r="TC449" s="0"/>
      <c r="TD449" s="0"/>
      <c r="TE449" s="0"/>
      <c r="TF449" s="0"/>
      <c r="TG449" s="0"/>
      <c r="TH449" s="0"/>
      <c r="TI449" s="0"/>
      <c r="TJ449" s="0"/>
      <c r="TK449" s="0"/>
      <c r="TL449" s="0"/>
      <c r="TM449" s="0"/>
      <c r="TN449" s="0"/>
      <c r="TO449" s="0"/>
      <c r="TP449" s="0"/>
      <c r="TQ449" s="0"/>
      <c r="TR449" s="0"/>
      <c r="TS449" s="0"/>
      <c r="TT449" s="0"/>
      <c r="TU449" s="0"/>
      <c r="TV449" s="0"/>
      <c r="TW449" s="0"/>
      <c r="TX449" s="0"/>
      <c r="TY449" s="0"/>
      <c r="TZ449" s="0"/>
      <c r="UA449" s="0"/>
      <c r="UB449" s="0"/>
      <c r="UC449" s="0"/>
      <c r="UD449" s="0"/>
      <c r="UE449" s="0"/>
      <c r="UF449" s="0"/>
      <c r="UG449" s="0"/>
      <c r="UH449" s="0"/>
      <c r="UI449" s="0"/>
      <c r="UJ449" s="0"/>
      <c r="UK449" s="0"/>
      <c r="UL449" s="0"/>
      <c r="UM449" s="0"/>
      <c r="UN449" s="0"/>
      <c r="UO449" s="0"/>
      <c r="UP449" s="0"/>
      <c r="UQ449" s="0"/>
      <c r="UR449" s="0"/>
      <c r="US449" s="0"/>
      <c r="UT449" s="0"/>
      <c r="UU449" s="0"/>
      <c r="UV449" s="0"/>
      <c r="UW449" s="0"/>
      <c r="UX449" s="0"/>
      <c r="UY449" s="0"/>
      <c r="UZ449" s="0"/>
      <c r="VA449" s="0"/>
      <c r="VB449" s="0"/>
      <c r="VC449" s="0"/>
      <c r="VD449" s="0"/>
      <c r="VE449" s="0"/>
      <c r="VF449" s="0"/>
      <c r="VG449" s="0"/>
      <c r="VH449" s="0"/>
      <c r="VI449" s="0"/>
      <c r="VJ449" s="0"/>
      <c r="VK449" s="0"/>
      <c r="VL449" s="0"/>
      <c r="VM449" s="0"/>
      <c r="VN449" s="0"/>
      <c r="VO449" s="0"/>
      <c r="VP449" s="0"/>
      <c r="VQ449" s="0"/>
      <c r="VR449" s="0"/>
      <c r="VS449" s="0"/>
      <c r="VT449" s="0"/>
      <c r="VU449" s="0"/>
      <c r="VV449" s="0"/>
      <c r="VW449" s="0"/>
      <c r="VX449" s="0"/>
      <c r="VY449" s="0"/>
      <c r="VZ449" s="0"/>
      <c r="WA449" s="0"/>
      <c r="WB449" s="0"/>
      <c r="WC449" s="0"/>
      <c r="WD449" s="0"/>
      <c r="WE449" s="0"/>
      <c r="WF449" s="0"/>
      <c r="WG449" s="0"/>
      <c r="WH449" s="0"/>
      <c r="WI449" s="0"/>
      <c r="WJ449" s="0"/>
      <c r="WK449" s="0"/>
      <c r="WL449" s="0"/>
      <c r="WM449" s="0"/>
      <c r="WN449" s="0"/>
      <c r="WO449" s="0"/>
      <c r="WP449" s="0"/>
      <c r="WQ449" s="0"/>
      <c r="WR449" s="0"/>
      <c r="WS449" s="0"/>
      <c r="WT449" s="0"/>
      <c r="WU449" s="0"/>
      <c r="WV449" s="0"/>
      <c r="WW449" s="0"/>
      <c r="WX449" s="0"/>
      <c r="WY449" s="0"/>
      <c r="WZ449" s="0"/>
      <c r="XA449" s="0"/>
      <c r="XB449" s="0"/>
      <c r="XC449" s="0"/>
      <c r="XD449" s="0"/>
      <c r="XE449" s="0"/>
      <c r="XF449" s="0"/>
      <c r="XG449" s="0"/>
      <c r="XH449" s="0"/>
      <c r="XI449" s="0"/>
      <c r="XJ449" s="0"/>
      <c r="XK449" s="0"/>
      <c r="XL449" s="0"/>
      <c r="XM449" s="0"/>
      <c r="XN449" s="0"/>
      <c r="XO449" s="0"/>
      <c r="XP449" s="0"/>
      <c r="XQ449" s="0"/>
      <c r="XR449" s="0"/>
      <c r="XS449" s="0"/>
      <c r="XT449" s="0"/>
      <c r="XU449" s="0"/>
      <c r="XV449" s="0"/>
      <c r="XW449" s="0"/>
      <c r="XX449" s="0"/>
      <c r="XY449" s="0"/>
      <c r="XZ449" s="0"/>
      <c r="YA449" s="0"/>
      <c r="YB449" s="0"/>
      <c r="YC449" s="0"/>
      <c r="YD449" s="0"/>
      <c r="YE449" s="0"/>
      <c r="YF449" s="0"/>
      <c r="YG449" s="0"/>
      <c r="YH449" s="0"/>
      <c r="YI449" s="0"/>
      <c r="YJ449" s="0"/>
      <c r="YK449" s="0"/>
      <c r="YL449" s="0"/>
      <c r="YM449" s="0"/>
      <c r="YN449" s="0"/>
      <c r="YO449" s="0"/>
      <c r="YP449" s="0"/>
      <c r="YQ449" s="0"/>
      <c r="YR449" s="0"/>
      <c r="YS449" s="0"/>
      <c r="YT449" s="0"/>
      <c r="YU449" s="0"/>
      <c r="YV449" s="0"/>
      <c r="YW449" s="0"/>
      <c r="YX449" s="0"/>
      <c r="YY449" s="0"/>
      <c r="YZ449" s="0"/>
      <c r="ZA449" s="0"/>
      <c r="ZB449" s="0"/>
      <c r="ZC449" s="0"/>
      <c r="ZD449" s="0"/>
      <c r="ZE449" s="0"/>
      <c r="ZF449" s="0"/>
      <c r="ZG449" s="0"/>
      <c r="ZH449" s="0"/>
      <c r="ZI449" s="0"/>
      <c r="ZJ449" s="0"/>
      <c r="ZK449" s="0"/>
      <c r="ZL449" s="0"/>
      <c r="ZM449" s="0"/>
      <c r="ZN449" s="0"/>
      <c r="ZO449" s="0"/>
      <c r="ZP449" s="0"/>
      <c r="ZQ449" s="0"/>
      <c r="ZR449" s="0"/>
      <c r="ZS449" s="0"/>
      <c r="ZT449" s="0"/>
      <c r="ZU449" s="0"/>
      <c r="ZV449" s="0"/>
      <c r="ZW449" s="0"/>
      <c r="ZX449" s="0"/>
      <c r="ZY449" s="0"/>
      <c r="ZZ449" s="0"/>
      <c r="AAA449" s="0"/>
      <c r="AAB449" s="0"/>
      <c r="AAC449" s="0"/>
      <c r="AAD449" s="0"/>
      <c r="AAE449" s="0"/>
      <c r="AAF449" s="0"/>
      <c r="AAG449" s="0"/>
      <c r="AAH449" s="0"/>
      <c r="AAI449" s="0"/>
      <c r="AAJ449" s="0"/>
      <c r="AAK449" s="0"/>
      <c r="AAL449" s="0"/>
      <c r="AAM449" s="0"/>
      <c r="AAN449" s="0"/>
      <c r="AAO449" s="0"/>
      <c r="AAP449" s="0"/>
      <c r="AAQ449" s="0"/>
      <c r="AAR449" s="0"/>
      <c r="AAS449" s="0"/>
      <c r="AAT449" s="0"/>
      <c r="AAU449" s="0"/>
      <c r="AAV449" s="0"/>
      <c r="AAW449" s="0"/>
      <c r="AAX449" s="0"/>
      <c r="AAY449" s="0"/>
      <c r="AAZ449" s="0"/>
      <c r="ABA449" s="0"/>
      <c r="ABB449" s="0"/>
      <c r="ABC449" s="0"/>
      <c r="ABD449" s="0"/>
      <c r="ABE449" s="0"/>
      <c r="ABF449" s="0"/>
      <c r="ABG449" s="0"/>
      <c r="ABH449" s="0"/>
      <c r="ABI449" s="0"/>
      <c r="ABJ449" s="0"/>
      <c r="ABK449" s="0"/>
      <c r="ABL449" s="0"/>
      <c r="ABM449" s="0"/>
      <c r="ABN449" s="0"/>
      <c r="ABO449" s="0"/>
      <c r="ABP449" s="0"/>
      <c r="ABQ449" s="0"/>
      <c r="ABR449" s="0"/>
      <c r="ABS449" s="0"/>
      <c r="ABT449" s="0"/>
      <c r="ABU449" s="0"/>
      <c r="ABV449" s="0"/>
      <c r="ABW449" s="0"/>
      <c r="ABX449" s="0"/>
      <c r="ABY449" s="0"/>
      <c r="ABZ449" s="0"/>
      <c r="ACA449" s="0"/>
      <c r="ACB449" s="0"/>
      <c r="ACC449" s="0"/>
      <c r="ACD449" s="0"/>
      <c r="ACE449" s="0"/>
      <c r="ACF449" s="0"/>
      <c r="ACG449" s="0"/>
      <c r="ACH449" s="0"/>
      <c r="ACI449" s="0"/>
      <c r="ACJ449" s="0"/>
      <c r="ACK449" s="0"/>
      <c r="ACL449" s="0"/>
      <c r="ACM449" s="0"/>
      <c r="ACN449" s="0"/>
      <c r="ACO449" s="0"/>
      <c r="ACP449" s="0"/>
      <c r="ACQ449" s="0"/>
      <c r="ACR449" s="0"/>
      <c r="ACS449" s="0"/>
      <c r="ACT449" s="0"/>
      <c r="ACU449" s="0"/>
      <c r="ACV449" s="0"/>
      <c r="ACW449" s="0"/>
      <c r="ACX449" s="0"/>
      <c r="ACY449" s="0"/>
      <c r="ACZ449" s="0"/>
      <c r="ADA449" s="0"/>
      <c r="ADB449" s="0"/>
      <c r="ADC449" s="0"/>
      <c r="ADD449" s="0"/>
      <c r="ADE449" s="0"/>
      <c r="ADF449" s="0"/>
      <c r="ADG449" s="0"/>
      <c r="ADH449" s="0"/>
      <c r="ADI449" s="0"/>
      <c r="ADJ449" s="0"/>
      <c r="ADK449" s="0"/>
      <c r="ADL449" s="0"/>
      <c r="ADM449" s="0"/>
      <c r="ADN449" s="0"/>
      <c r="ADO449" s="0"/>
      <c r="ADP449" s="0"/>
      <c r="ADQ449" s="0"/>
      <c r="ADR449" s="0"/>
      <c r="ADS449" s="0"/>
      <c r="ADT449" s="0"/>
      <c r="ADU449" s="0"/>
      <c r="ADV449" s="0"/>
      <c r="ADW449" s="0"/>
      <c r="ADX449" s="0"/>
      <c r="ADY449" s="0"/>
      <c r="ADZ449" s="0"/>
      <c r="AEA449" s="0"/>
      <c r="AEB449" s="0"/>
      <c r="AEC449" s="0"/>
    </row>
    <row r="450" customFormat="false" ht="15" hidden="false" customHeight="true" outlineLevel="0" collapsed="false">
      <c r="A450" s="0"/>
      <c r="B450" s="0"/>
      <c r="C450" s="232"/>
      <c r="D450" s="221"/>
      <c r="E450" s="257" t="n">
        <v>1924</v>
      </c>
      <c r="F450" s="12" t="s">
        <v>33</v>
      </c>
      <c r="G450" s="12" t="s">
        <v>33</v>
      </c>
      <c r="H450" s="12" t="s">
        <v>33</v>
      </c>
      <c r="I450" s="12" t="s">
        <v>33</v>
      </c>
      <c r="J450" s="12" t="s">
        <v>33</v>
      </c>
      <c r="K450" s="6" t="n">
        <f aca="false">SUM(F450:J450)</f>
        <v>0</v>
      </c>
      <c r="L450" s="258"/>
      <c r="M450" s="259"/>
      <c r="N450" s="262"/>
      <c r="O450" s="260"/>
      <c r="P450" s="255"/>
      <c r="Q450" s="256"/>
      <c r="Z450" s="264"/>
      <c r="AA450" s="264"/>
      <c r="AB450" s="266"/>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c r="CA450" s="0"/>
      <c r="CB450" s="0"/>
      <c r="CC450" s="0"/>
      <c r="CD450" s="0"/>
      <c r="CE450" s="0"/>
      <c r="CF450" s="0"/>
      <c r="CG450" s="0"/>
      <c r="CH450" s="0"/>
      <c r="CI450" s="0"/>
      <c r="CJ450" s="0"/>
      <c r="CK450" s="0"/>
      <c r="CL450" s="0"/>
      <c r="CM450" s="0"/>
      <c r="CN450" s="0"/>
      <c r="CO450" s="0"/>
      <c r="CP450" s="0"/>
      <c r="CQ450" s="0"/>
      <c r="CR450" s="0"/>
      <c r="CS450" s="0"/>
      <c r="CT450" s="0"/>
      <c r="CU450" s="0"/>
      <c r="CV450" s="0"/>
      <c r="CW450" s="0"/>
      <c r="CX450" s="0"/>
      <c r="CY450" s="0"/>
      <c r="CZ450" s="0"/>
      <c r="DA450" s="0"/>
      <c r="DB450" s="0"/>
      <c r="DC450" s="0"/>
      <c r="DD450" s="0"/>
      <c r="DE450" s="0"/>
      <c r="DF450" s="0"/>
      <c r="DG450" s="0"/>
      <c r="DH450" s="0"/>
      <c r="DI450" s="0"/>
      <c r="DJ450" s="0"/>
      <c r="DK450" s="0"/>
      <c r="DL450" s="0"/>
      <c r="DM450" s="0"/>
      <c r="DN450" s="0"/>
      <c r="DO450" s="0"/>
      <c r="DP450" s="0"/>
      <c r="DQ450" s="0"/>
      <c r="DR450" s="0"/>
      <c r="DS450" s="0"/>
      <c r="DT450" s="0"/>
      <c r="DU450" s="0"/>
      <c r="DV450" s="0"/>
      <c r="DW450" s="0"/>
      <c r="DX450" s="0"/>
      <c r="DY450" s="0"/>
      <c r="DZ450" s="0"/>
      <c r="EA450" s="0"/>
      <c r="EB450" s="0"/>
      <c r="EC450" s="0"/>
      <c r="ED450" s="0"/>
      <c r="EE450" s="0"/>
      <c r="EF450" s="0"/>
      <c r="EG450" s="0"/>
      <c r="EH450" s="0"/>
      <c r="EI450" s="0"/>
      <c r="EJ450" s="0"/>
      <c r="EK450" s="0"/>
      <c r="EL450" s="0"/>
      <c r="EM450" s="0"/>
      <c r="EN450" s="0"/>
      <c r="EO450" s="0"/>
      <c r="EP450" s="0"/>
      <c r="EQ450" s="0"/>
      <c r="ER450" s="0"/>
      <c r="ES450" s="0"/>
      <c r="ET450" s="0"/>
      <c r="EU450" s="0"/>
      <c r="EV450" s="0"/>
      <c r="EW450" s="0"/>
      <c r="EX450" s="0"/>
      <c r="EY450" s="0"/>
      <c r="EZ450" s="0"/>
      <c r="FA450" s="0"/>
      <c r="FB450" s="0"/>
      <c r="FC450" s="0"/>
      <c r="FD450" s="0"/>
      <c r="FE450" s="0"/>
      <c r="FF450" s="0"/>
      <c r="FG450" s="0"/>
      <c r="FH450" s="0"/>
      <c r="FI450" s="0"/>
      <c r="FJ450" s="0"/>
      <c r="FK450" s="0"/>
      <c r="FL450" s="0"/>
      <c r="FM450" s="0"/>
      <c r="FN450" s="0"/>
      <c r="FO450" s="0"/>
      <c r="FP450" s="0"/>
      <c r="FQ450" s="0"/>
      <c r="FR450" s="0"/>
      <c r="FS450" s="0"/>
      <c r="FT450" s="0"/>
      <c r="FU450" s="0"/>
      <c r="FV450" s="0"/>
      <c r="FW450" s="0"/>
      <c r="FX450" s="0"/>
      <c r="FY450" s="0"/>
      <c r="FZ450" s="0"/>
      <c r="GA450" s="0"/>
      <c r="GB450" s="0"/>
      <c r="GC450" s="0"/>
      <c r="GD450" s="0"/>
      <c r="GE450" s="0"/>
      <c r="GF450" s="0"/>
      <c r="GG450" s="0"/>
      <c r="GH450" s="0"/>
      <c r="GI450" s="0"/>
      <c r="GJ450" s="0"/>
      <c r="GK450" s="0"/>
      <c r="GL450" s="0"/>
      <c r="GM450" s="0"/>
      <c r="GN450" s="0"/>
      <c r="GO450" s="0"/>
      <c r="GP450" s="0"/>
      <c r="GQ450" s="0"/>
      <c r="GR450" s="0"/>
      <c r="GS450" s="0"/>
      <c r="GT450" s="0"/>
      <c r="GU450" s="0"/>
      <c r="GV450" s="0"/>
      <c r="GW450" s="0"/>
      <c r="GX450" s="0"/>
      <c r="GY450" s="0"/>
      <c r="GZ450" s="0"/>
      <c r="HA450" s="0"/>
      <c r="HB450" s="0"/>
      <c r="HC450" s="0"/>
      <c r="HD450" s="0"/>
      <c r="HE450" s="0"/>
      <c r="HF450" s="0"/>
      <c r="HG450" s="0"/>
      <c r="HH450" s="0"/>
      <c r="HI450" s="0"/>
      <c r="HJ450" s="0"/>
      <c r="HK450" s="0"/>
      <c r="HL450" s="0"/>
      <c r="HM450" s="0"/>
      <c r="HN450" s="0"/>
      <c r="HO450" s="0"/>
      <c r="HP450" s="0"/>
      <c r="HQ450" s="0"/>
      <c r="HR450" s="0"/>
      <c r="HS450" s="0"/>
      <c r="HT450" s="0"/>
      <c r="HU450" s="0"/>
      <c r="HV450" s="0"/>
      <c r="HW450" s="0"/>
      <c r="HX450" s="0"/>
      <c r="HY450" s="0"/>
      <c r="HZ450" s="0"/>
      <c r="IA450" s="0"/>
      <c r="IB450" s="0"/>
      <c r="IC450" s="0"/>
      <c r="ID450" s="0"/>
      <c r="IE450" s="0"/>
      <c r="IF450" s="0"/>
      <c r="IG450" s="0"/>
      <c r="IH450" s="0"/>
      <c r="II450" s="0"/>
      <c r="IJ450" s="0"/>
      <c r="IK450" s="0"/>
      <c r="IL450" s="0"/>
      <c r="IM450" s="0"/>
      <c r="IN450" s="0"/>
      <c r="IO450" s="0"/>
      <c r="IP450" s="0"/>
      <c r="IQ450" s="0"/>
      <c r="IR450" s="0"/>
      <c r="IS450" s="0"/>
      <c r="IT450" s="0"/>
      <c r="IU450" s="0"/>
      <c r="IV450" s="0"/>
      <c r="IW450" s="0"/>
      <c r="IX450" s="0"/>
      <c r="IY450" s="0"/>
      <c r="IZ450" s="0"/>
      <c r="JA450" s="0"/>
      <c r="JB450" s="0"/>
      <c r="JC450" s="0"/>
      <c r="JD450" s="0"/>
      <c r="JE450" s="0"/>
      <c r="JF450" s="0"/>
      <c r="JG450" s="0"/>
      <c r="JH450" s="0"/>
      <c r="JI450" s="0"/>
      <c r="JJ450" s="0"/>
      <c r="JK450" s="0"/>
      <c r="JL450" s="0"/>
      <c r="JM450" s="0"/>
      <c r="JN450" s="0"/>
      <c r="JO450" s="0"/>
      <c r="JP450" s="0"/>
      <c r="JQ450" s="0"/>
      <c r="JR450" s="0"/>
      <c r="JS450" s="0"/>
      <c r="JT450" s="0"/>
      <c r="JU450" s="0"/>
      <c r="JV450" s="0"/>
      <c r="JW450" s="0"/>
      <c r="JX450" s="0"/>
      <c r="JY450" s="0"/>
      <c r="JZ450" s="0"/>
      <c r="KA450" s="0"/>
      <c r="KB450" s="0"/>
      <c r="KC450" s="0"/>
      <c r="KD450" s="0"/>
      <c r="KE450" s="0"/>
      <c r="KF450" s="0"/>
      <c r="KG450" s="0"/>
      <c r="KH450" s="0"/>
      <c r="KI450" s="0"/>
      <c r="KJ450" s="0"/>
      <c r="KK450" s="0"/>
      <c r="KL450" s="0"/>
      <c r="KM450" s="0"/>
      <c r="KN450" s="0"/>
      <c r="KO450" s="0"/>
      <c r="KP450" s="0"/>
      <c r="KQ450" s="0"/>
      <c r="KR450" s="0"/>
      <c r="KS450" s="0"/>
      <c r="KT450" s="0"/>
      <c r="KU450" s="0"/>
      <c r="KV450" s="0"/>
      <c r="KW450" s="0"/>
      <c r="KX450" s="0"/>
      <c r="KY450" s="0"/>
      <c r="KZ450" s="0"/>
      <c r="LA450" s="0"/>
      <c r="LB450" s="0"/>
      <c r="LC450" s="0"/>
      <c r="LD450" s="0"/>
      <c r="LE450" s="0"/>
      <c r="LF450" s="0"/>
      <c r="LG450" s="0"/>
      <c r="LH450" s="0"/>
      <c r="LI450" s="0"/>
      <c r="LJ450" s="0"/>
      <c r="LK450" s="0"/>
      <c r="LL450" s="0"/>
      <c r="LM450" s="0"/>
      <c r="LN450" s="0"/>
      <c r="LO450" s="0"/>
      <c r="LP450" s="0"/>
      <c r="LQ450" s="0"/>
      <c r="LR450" s="0"/>
      <c r="LS450" s="0"/>
      <c r="LT450" s="0"/>
      <c r="LU450" s="0"/>
      <c r="LV450" s="0"/>
      <c r="LW450" s="0"/>
      <c r="LX450" s="0"/>
      <c r="LY450" s="0"/>
      <c r="LZ450" s="0"/>
      <c r="MA450" s="0"/>
      <c r="MB450" s="0"/>
      <c r="MC450" s="0"/>
      <c r="MD450" s="0"/>
      <c r="ME450" s="0"/>
      <c r="MF450" s="0"/>
      <c r="MG450" s="0"/>
      <c r="MH450" s="0"/>
      <c r="MI450" s="0"/>
      <c r="MJ450" s="0"/>
      <c r="MK450" s="0"/>
      <c r="ML450" s="0"/>
      <c r="MM450" s="0"/>
      <c r="MN450" s="0"/>
      <c r="MO450" s="0"/>
      <c r="MP450" s="0"/>
      <c r="MQ450" s="0"/>
      <c r="MR450" s="0"/>
      <c r="MS450" s="0"/>
      <c r="MT450" s="0"/>
      <c r="MU450" s="0"/>
      <c r="MV450" s="0"/>
      <c r="MW450" s="0"/>
      <c r="MX450" s="0"/>
      <c r="MY450" s="0"/>
      <c r="MZ450" s="0"/>
      <c r="NA450" s="0"/>
      <c r="NB450" s="0"/>
      <c r="NC450" s="0"/>
      <c r="ND450" s="0"/>
      <c r="NE450" s="0"/>
      <c r="NF450" s="0"/>
      <c r="NG450" s="0"/>
      <c r="NH450" s="0"/>
      <c r="NI450" s="0"/>
      <c r="NJ450" s="0"/>
      <c r="NK450" s="0"/>
      <c r="NL450" s="0"/>
      <c r="NM450" s="0"/>
      <c r="NN450" s="0"/>
      <c r="NO450" s="0"/>
      <c r="NP450" s="0"/>
      <c r="NQ450" s="0"/>
      <c r="NR450" s="0"/>
      <c r="NS450" s="0"/>
      <c r="NT450" s="0"/>
      <c r="NU450" s="0"/>
      <c r="NV450" s="0"/>
      <c r="NW450" s="0"/>
      <c r="NX450" s="0"/>
      <c r="NY450" s="0"/>
      <c r="NZ450" s="0"/>
      <c r="OA450" s="0"/>
      <c r="OB450" s="0"/>
      <c r="OC450" s="0"/>
      <c r="OD450" s="0"/>
      <c r="OE450" s="0"/>
      <c r="OF450" s="0"/>
      <c r="OG450" s="0"/>
      <c r="OH450" s="0"/>
      <c r="OI450" s="0"/>
      <c r="OJ450" s="0"/>
      <c r="OK450" s="0"/>
      <c r="OL450" s="0"/>
      <c r="OM450" s="0"/>
      <c r="ON450" s="0"/>
      <c r="OO450" s="0"/>
      <c r="OP450" s="0"/>
      <c r="OQ450" s="0"/>
      <c r="OR450" s="0"/>
      <c r="OS450" s="0"/>
      <c r="OT450" s="0"/>
      <c r="OU450" s="0"/>
      <c r="OV450" s="0"/>
      <c r="OW450" s="0"/>
      <c r="OX450" s="0"/>
      <c r="OY450" s="0"/>
      <c r="OZ450" s="0"/>
      <c r="PA450" s="0"/>
      <c r="PB450" s="0"/>
      <c r="PC450" s="0"/>
      <c r="PD450" s="0"/>
      <c r="PE450" s="0"/>
      <c r="PF450" s="0"/>
      <c r="PG450" s="0"/>
      <c r="PH450" s="0"/>
      <c r="PI450" s="0"/>
      <c r="PJ450" s="0"/>
      <c r="PK450" s="0"/>
      <c r="PL450" s="0"/>
      <c r="PM450" s="0"/>
      <c r="PN450" s="0"/>
      <c r="PO450" s="0"/>
      <c r="PP450" s="0"/>
      <c r="PQ450" s="0"/>
      <c r="PR450" s="0"/>
      <c r="PS450" s="0"/>
      <c r="PT450" s="0"/>
      <c r="PU450" s="0"/>
      <c r="PV450" s="0"/>
      <c r="PW450" s="0"/>
      <c r="PX450" s="0"/>
      <c r="PY450" s="0"/>
      <c r="PZ450" s="0"/>
      <c r="QA450" s="0"/>
      <c r="QB450" s="0"/>
      <c r="QC450" s="0"/>
      <c r="QD450" s="0"/>
      <c r="QE450" s="0"/>
      <c r="QF450" s="0"/>
      <c r="QG450" s="0"/>
      <c r="QH450" s="0"/>
      <c r="QI450" s="0"/>
      <c r="QJ450" s="0"/>
      <c r="QK450" s="0"/>
      <c r="QL450" s="0"/>
      <c r="QM450" s="0"/>
      <c r="QN450" s="0"/>
      <c r="QO450" s="0"/>
      <c r="QP450" s="0"/>
      <c r="QQ450" s="0"/>
      <c r="QR450" s="0"/>
      <c r="QS450" s="0"/>
      <c r="QT450" s="0"/>
      <c r="QU450" s="0"/>
      <c r="QV450" s="0"/>
      <c r="QW450" s="0"/>
      <c r="QX450" s="0"/>
      <c r="QY450" s="0"/>
      <c r="QZ450" s="0"/>
      <c r="RA450" s="0"/>
      <c r="RB450" s="0"/>
      <c r="RC450" s="0"/>
      <c r="RD450" s="0"/>
      <c r="RE450" s="0"/>
      <c r="RF450" s="0"/>
      <c r="RG450" s="0"/>
      <c r="RH450" s="0"/>
      <c r="RI450" s="0"/>
      <c r="RJ450" s="0"/>
      <c r="RK450" s="0"/>
      <c r="RL450" s="0"/>
      <c r="RM450" s="0"/>
      <c r="RN450" s="0"/>
      <c r="RO450" s="0"/>
      <c r="RP450" s="0"/>
      <c r="RQ450" s="0"/>
      <c r="RR450" s="0"/>
      <c r="RS450" s="0"/>
      <c r="RT450" s="0"/>
      <c r="RU450" s="0"/>
      <c r="RV450" s="0"/>
      <c r="RW450" s="0"/>
      <c r="RX450" s="0"/>
      <c r="RY450" s="0"/>
      <c r="RZ450" s="0"/>
      <c r="SA450" s="0"/>
      <c r="SB450" s="0"/>
      <c r="SC450" s="0"/>
      <c r="SD450" s="0"/>
      <c r="SE450" s="0"/>
      <c r="SF450" s="0"/>
      <c r="SG450" s="0"/>
      <c r="SH450" s="0"/>
      <c r="SI450" s="0"/>
      <c r="SJ450" s="0"/>
      <c r="SK450" s="0"/>
      <c r="SL450" s="0"/>
      <c r="SM450" s="0"/>
      <c r="SN450" s="0"/>
      <c r="SO450" s="0"/>
      <c r="SP450" s="0"/>
      <c r="SQ450" s="0"/>
      <c r="SR450" s="0"/>
      <c r="SS450" s="0"/>
      <c r="ST450" s="0"/>
      <c r="SU450" s="0"/>
      <c r="SV450" s="0"/>
      <c r="SW450" s="0"/>
      <c r="SX450" s="0"/>
      <c r="SY450" s="0"/>
      <c r="SZ450" s="0"/>
      <c r="TA450" s="0"/>
      <c r="TB450" s="0"/>
      <c r="TC450" s="0"/>
      <c r="TD450" s="0"/>
      <c r="TE450" s="0"/>
      <c r="TF450" s="0"/>
      <c r="TG450" s="0"/>
      <c r="TH450" s="0"/>
      <c r="TI450" s="0"/>
      <c r="TJ450" s="0"/>
      <c r="TK450" s="0"/>
      <c r="TL450" s="0"/>
      <c r="TM450" s="0"/>
      <c r="TN450" s="0"/>
      <c r="TO450" s="0"/>
      <c r="TP450" s="0"/>
      <c r="TQ450" s="0"/>
      <c r="TR450" s="0"/>
      <c r="TS450" s="0"/>
      <c r="TT450" s="0"/>
      <c r="TU450" s="0"/>
      <c r="TV450" s="0"/>
      <c r="TW450" s="0"/>
      <c r="TX450" s="0"/>
      <c r="TY450" s="0"/>
      <c r="TZ450" s="0"/>
      <c r="UA450" s="0"/>
      <c r="UB450" s="0"/>
      <c r="UC450" s="0"/>
      <c r="UD450" s="0"/>
      <c r="UE450" s="0"/>
      <c r="UF450" s="0"/>
      <c r="UG450" s="0"/>
      <c r="UH450" s="0"/>
      <c r="UI450" s="0"/>
      <c r="UJ450" s="0"/>
      <c r="UK450" s="0"/>
      <c r="UL450" s="0"/>
      <c r="UM450" s="0"/>
      <c r="UN450" s="0"/>
      <c r="UO450" s="0"/>
      <c r="UP450" s="0"/>
      <c r="UQ450" s="0"/>
      <c r="UR450" s="0"/>
      <c r="US450" s="0"/>
      <c r="UT450" s="0"/>
      <c r="UU450" s="0"/>
      <c r="UV450" s="0"/>
      <c r="UW450" s="0"/>
      <c r="UX450" s="0"/>
      <c r="UY450" s="0"/>
      <c r="UZ450" s="0"/>
      <c r="VA450" s="0"/>
      <c r="VB450" s="0"/>
      <c r="VC450" s="0"/>
      <c r="VD450" s="0"/>
      <c r="VE450" s="0"/>
      <c r="VF450" s="0"/>
      <c r="VG450" s="0"/>
      <c r="VH450" s="0"/>
      <c r="VI450" s="0"/>
      <c r="VJ450" s="0"/>
      <c r="VK450" s="0"/>
      <c r="VL450" s="0"/>
      <c r="VM450" s="0"/>
      <c r="VN450" s="0"/>
      <c r="VO450" s="0"/>
      <c r="VP450" s="0"/>
      <c r="VQ450" s="0"/>
      <c r="VR450" s="0"/>
      <c r="VS450" s="0"/>
      <c r="VT450" s="0"/>
      <c r="VU450" s="0"/>
      <c r="VV450" s="0"/>
      <c r="VW450" s="0"/>
      <c r="VX450" s="0"/>
      <c r="VY450" s="0"/>
      <c r="VZ450" s="0"/>
      <c r="WA450" s="0"/>
      <c r="WB450" s="0"/>
      <c r="WC450" s="0"/>
      <c r="WD450" s="0"/>
      <c r="WE450" s="0"/>
      <c r="WF450" s="0"/>
      <c r="WG450" s="0"/>
      <c r="WH450" s="0"/>
      <c r="WI450" s="0"/>
      <c r="WJ450" s="0"/>
      <c r="WK450" s="0"/>
      <c r="WL450" s="0"/>
      <c r="WM450" s="0"/>
      <c r="WN450" s="0"/>
      <c r="WO450" s="0"/>
      <c r="WP450" s="0"/>
      <c r="WQ450" s="0"/>
      <c r="WR450" s="0"/>
      <c r="WS450" s="0"/>
      <c r="WT450" s="0"/>
      <c r="WU450" s="0"/>
      <c r="WV450" s="0"/>
      <c r="WW450" s="0"/>
      <c r="WX450" s="0"/>
      <c r="WY450" s="0"/>
      <c r="WZ450" s="0"/>
      <c r="XA450" s="0"/>
      <c r="XB450" s="0"/>
      <c r="XC450" s="0"/>
      <c r="XD450" s="0"/>
      <c r="XE450" s="0"/>
      <c r="XF450" s="0"/>
      <c r="XG450" s="0"/>
      <c r="XH450" s="0"/>
      <c r="XI450" s="0"/>
      <c r="XJ450" s="0"/>
      <c r="XK450" s="0"/>
      <c r="XL450" s="0"/>
      <c r="XM450" s="0"/>
      <c r="XN450" s="0"/>
      <c r="XO450" s="0"/>
      <c r="XP450" s="0"/>
      <c r="XQ450" s="0"/>
      <c r="XR450" s="0"/>
      <c r="XS450" s="0"/>
      <c r="XT450" s="0"/>
      <c r="XU450" s="0"/>
      <c r="XV450" s="0"/>
      <c r="XW450" s="0"/>
      <c r="XX450" s="0"/>
      <c r="XY450" s="0"/>
      <c r="XZ450" s="0"/>
      <c r="YA450" s="0"/>
      <c r="YB450" s="0"/>
      <c r="YC450" s="0"/>
      <c r="YD450" s="0"/>
      <c r="YE450" s="0"/>
      <c r="YF450" s="0"/>
      <c r="YG450" s="0"/>
      <c r="YH450" s="0"/>
      <c r="YI450" s="0"/>
      <c r="YJ450" s="0"/>
      <c r="YK450" s="0"/>
      <c r="YL450" s="0"/>
      <c r="YM450" s="0"/>
      <c r="YN450" s="0"/>
      <c r="YO450" s="0"/>
      <c r="YP450" s="0"/>
      <c r="YQ450" s="0"/>
      <c r="YR450" s="0"/>
      <c r="YS450" s="0"/>
      <c r="YT450" s="0"/>
      <c r="YU450" s="0"/>
      <c r="YV450" s="0"/>
      <c r="YW450" s="0"/>
      <c r="YX450" s="0"/>
      <c r="YY450" s="0"/>
      <c r="YZ450" s="0"/>
      <c r="ZA450" s="0"/>
      <c r="ZB450" s="0"/>
      <c r="ZC450" s="0"/>
      <c r="ZD450" s="0"/>
      <c r="ZE450" s="0"/>
      <c r="ZF450" s="0"/>
      <c r="ZG450" s="0"/>
      <c r="ZH450" s="0"/>
      <c r="ZI450" s="0"/>
      <c r="ZJ450" s="0"/>
      <c r="ZK450" s="0"/>
      <c r="ZL450" s="0"/>
      <c r="ZM450" s="0"/>
      <c r="ZN450" s="0"/>
      <c r="ZO450" s="0"/>
      <c r="ZP450" s="0"/>
      <c r="ZQ450" s="0"/>
      <c r="ZR450" s="0"/>
      <c r="ZS450" s="0"/>
      <c r="ZT450" s="0"/>
      <c r="ZU450" s="0"/>
      <c r="ZV450" s="0"/>
      <c r="ZW450" s="0"/>
      <c r="ZX450" s="0"/>
      <c r="ZY450" s="0"/>
      <c r="ZZ450" s="0"/>
      <c r="AAA450" s="0"/>
      <c r="AAB450" s="0"/>
      <c r="AAC450" s="0"/>
      <c r="AAD450" s="0"/>
      <c r="AAE450" s="0"/>
      <c r="AAF450" s="0"/>
      <c r="AAG450" s="0"/>
      <c r="AAH450" s="0"/>
      <c r="AAI450" s="0"/>
      <c r="AAJ450" s="0"/>
      <c r="AAK450" s="0"/>
      <c r="AAL450" s="0"/>
      <c r="AAM450" s="0"/>
      <c r="AAN450" s="0"/>
      <c r="AAO450" s="0"/>
      <c r="AAP450" s="0"/>
      <c r="AAQ450" s="0"/>
      <c r="AAR450" s="0"/>
      <c r="AAS450" s="0"/>
      <c r="AAT450" s="0"/>
      <c r="AAU450" s="0"/>
      <c r="AAV450" s="0"/>
      <c r="AAW450" s="0"/>
      <c r="AAX450" s="0"/>
      <c r="AAY450" s="0"/>
      <c r="AAZ450" s="0"/>
      <c r="ABA450" s="0"/>
      <c r="ABB450" s="0"/>
      <c r="ABC450" s="0"/>
      <c r="ABD450" s="0"/>
      <c r="ABE450" s="0"/>
      <c r="ABF450" s="0"/>
      <c r="ABG450" s="0"/>
      <c r="ABH450" s="0"/>
      <c r="ABI450" s="0"/>
      <c r="ABJ450" s="0"/>
      <c r="ABK450" s="0"/>
      <c r="ABL450" s="0"/>
      <c r="ABM450" s="0"/>
      <c r="ABN450" s="0"/>
      <c r="ABO450" s="0"/>
      <c r="ABP450" s="0"/>
      <c r="ABQ450" s="0"/>
      <c r="ABR450" s="0"/>
      <c r="ABS450" s="0"/>
      <c r="ABT450" s="0"/>
      <c r="ABU450" s="0"/>
      <c r="ABV450" s="0"/>
      <c r="ABW450" s="0"/>
      <c r="ABX450" s="0"/>
      <c r="ABY450" s="0"/>
      <c r="ABZ450" s="0"/>
      <c r="ACA450" s="0"/>
      <c r="ACB450" s="0"/>
      <c r="ACC450" s="0"/>
      <c r="ACD450" s="0"/>
      <c r="ACE450" s="0"/>
      <c r="ACF450" s="0"/>
      <c r="ACG450" s="0"/>
      <c r="ACH450" s="0"/>
      <c r="ACI450" s="0"/>
      <c r="ACJ450" s="0"/>
      <c r="ACK450" s="0"/>
      <c r="ACL450" s="0"/>
      <c r="ACM450" s="0"/>
      <c r="ACN450" s="0"/>
      <c r="ACO450" s="0"/>
      <c r="ACP450" s="0"/>
      <c r="ACQ450" s="0"/>
      <c r="ACR450" s="0"/>
      <c r="ACS450" s="0"/>
      <c r="ACT450" s="0"/>
      <c r="ACU450" s="0"/>
      <c r="ACV450" s="0"/>
      <c r="ACW450" s="0"/>
      <c r="ACX450" s="0"/>
      <c r="ACY450" s="0"/>
      <c r="ACZ450" s="0"/>
      <c r="ADA450" s="0"/>
      <c r="ADB450" s="0"/>
      <c r="ADC450" s="0"/>
      <c r="ADD450" s="0"/>
      <c r="ADE450" s="0"/>
      <c r="ADF450" s="0"/>
      <c r="ADG450" s="0"/>
      <c r="ADH450" s="0"/>
      <c r="ADI450" s="0"/>
      <c r="ADJ450" s="0"/>
      <c r="ADK450" s="0"/>
      <c r="ADL450" s="0"/>
      <c r="ADM450" s="0"/>
      <c r="ADN450" s="0"/>
      <c r="ADO450" s="0"/>
      <c r="ADP450" s="0"/>
      <c r="ADQ450" s="0"/>
      <c r="ADR450" s="0"/>
      <c r="ADS450" s="0"/>
      <c r="ADT450" s="0"/>
      <c r="ADU450" s="0"/>
      <c r="ADV450" s="0"/>
      <c r="ADW450" s="0"/>
      <c r="ADX450" s="0"/>
      <c r="ADY450" s="0"/>
      <c r="ADZ450" s="0"/>
      <c r="AEA450" s="0"/>
      <c r="AEB450" s="0"/>
      <c r="AEC450" s="0"/>
    </row>
    <row r="451" customFormat="false" ht="15" hidden="false" customHeight="true" outlineLevel="0" collapsed="false">
      <c r="A451" s="0"/>
      <c r="B451" s="0"/>
      <c r="C451" s="232"/>
      <c r="D451" s="221"/>
      <c r="E451" s="257" t="n">
        <v>1925</v>
      </c>
      <c r="F451" s="12" t="s">
        <v>33</v>
      </c>
      <c r="G451" s="12" t="s">
        <v>33</v>
      </c>
      <c r="H451" s="12" t="s">
        <v>33</v>
      </c>
      <c r="I451" s="12" t="s">
        <v>33</v>
      </c>
      <c r="J451" s="12" t="s">
        <v>33</v>
      </c>
      <c r="K451" s="253" t="n">
        <f aca="false">SUM(F451:J451)</f>
        <v>0</v>
      </c>
      <c r="L451" s="285"/>
      <c r="M451" s="286"/>
      <c r="N451" s="287"/>
      <c r="O451" s="288"/>
      <c r="P451" s="255"/>
      <c r="Q451" s="256"/>
      <c r="Z451" s="264"/>
      <c r="AA451" s="264"/>
      <c r="AB451" s="266"/>
      <c r="AC451" s="0"/>
      <c r="AD451" s="0"/>
      <c r="AE451" s="0"/>
      <c r="AF451" s="0"/>
      <c r="AG451" s="0"/>
      <c r="AH451" s="0"/>
      <c r="AI451" s="0"/>
      <c r="AJ451" s="0"/>
      <c r="AK451" s="0"/>
      <c r="AL451" s="0"/>
      <c r="AM451" s="0"/>
      <c r="AN451" s="0"/>
      <c r="AO451" s="0"/>
      <c r="AP451" s="0"/>
      <c r="AQ451" s="0"/>
      <c r="AR451" s="0"/>
      <c r="AS451" s="0"/>
      <c r="AT451" s="0"/>
      <c r="AU451" s="0"/>
      <c r="AV451" s="0"/>
      <c r="AW451" s="0"/>
      <c r="AX451" s="0"/>
      <c r="AY451" s="0"/>
      <c r="AZ451" s="0"/>
      <c r="BA451" s="0"/>
      <c r="BB451" s="0"/>
      <c r="BC451" s="0"/>
      <c r="BD451" s="0"/>
      <c r="BE451" s="0"/>
      <c r="BF451" s="0"/>
      <c r="BG451" s="0"/>
      <c r="BH451" s="0"/>
      <c r="BI451" s="0"/>
      <c r="BJ451" s="0"/>
      <c r="BK451" s="0"/>
      <c r="BL451" s="0"/>
      <c r="BM451" s="0"/>
      <c r="BN451" s="0"/>
      <c r="BO451" s="0"/>
      <c r="BP451" s="0"/>
      <c r="BQ451" s="0"/>
      <c r="BR451" s="0"/>
      <c r="BS451" s="0"/>
      <c r="BT451" s="0"/>
      <c r="BU451" s="0"/>
      <c r="BV451" s="0"/>
      <c r="BW451" s="0"/>
      <c r="BX451" s="0"/>
      <c r="BY451" s="0"/>
      <c r="BZ451" s="0"/>
      <c r="CA451" s="0"/>
      <c r="CB451" s="0"/>
      <c r="CC451" s="0"/>
      <c r="CD451" s="0"/>
      <c r="CE451" s="0"/>
      <c r="CF451" s="0"/>
      <c r="CG451" s="0"/>
      <c r="CH451" s="0"/>
      <c r="CI451" s="0"/>
      <c r="CJ451" s="0"/>
      <c r="CK451" s="0"/>
      <c r="CL451" s="0"/>
      <c r="CM451" s="0"/>
      <c r="CN451" s="0"/>
      <c r="CO451" s="0"/>
      <c r="CP451" s="0"/>
      <c r="CQ451" s="0"/>
      <c r="CR451" s="0"/>
      <c r="CS451" s="0"/>
      <c r="CT451" s="0"/>
      <c r="CU451" s="0"/>
      <c r="CV451" s="0"/>
      <c r="CW451" s="0"/>
      <c r="CX451" s="0"/>
      <c r="CY451" s="0"/>
      <c r="CZ451" s="0"/>
      <c r="DA451" s="0"/>
      <c r="DB451" s="0"/>
      <c r="DC451" s="0"/>
      <c r="DD451" s="0"/>
      <c r="DE451" s="0"/>
      <c r="DF451" s="0"/>
      <c r="DG451" s="0"/>
      <c r="DH451" s="0"/>
      <c r="DI451" s="0"/>
      <c r="DJ451" s="0"/>
      <c r="DK451" s="0"/>
      <c r="DL451" s="0"/>
      <c r="DM451" s="0"/>
      <c r="DN451" s="0"/>
      <c r="DO451" s="0"/>
      <c r="DP451" s="0"/>
      <c r="DQ451" s="0"/>
      <c r="DR451" s="0"/>
      <c r="DS451" s="0"/>
      <c r="DT451" s="0"/>
      <c r="DU451" s="0"/>
      <c r="DV451" s="0"/>
      <c r="DW451" s="0"/>
      <c r="DX451" s="0"/>
      <c r="DY451" s="0"/>
      <c r="DZ451" s="0"/>
      <c r="EA451" s="0"/>
      <c r="EB451" s="0"/>
      <c r="EC451" s="0"/>
      <c r="ED451" s="0"/>
      <c r="EE451" s="0"/>
      <c r="EF451" s="0"/>
      <c r="EG451" s="0"/>
      <c r="EH451" s="0"/>
      <c r="EI451" s="0"/>
      <c r="EJ451" s="0"/>
      <c r="EK451" s="0"/>
      <c r="EL451" s="0"/>
      <c r="EM451" s="0"/>
      <c r="EN451" s="0"/>
      <c r="EO451" s="0"/>
      <c r="EP451" s="0"/>
      <c r="EQ451" s="0"/>
      <c r="ER451" s="0"/>
      <c r="ES451" s="0"/>
      <c r="ET451" s="0"/>
      <c r="EU451" s="0"/>
      <c r="EV451" s="0"/>
      <c r="EW451" s="0"/>
      <c r="EX451" s="0"/>
      <c r="EY451" s="0"/>
      <c r="EZ451" s="0"/>
      <c r="FA451" s="0"/>
      <c r="FB451" s="0"/>
      <c r="FC451" s="0"/>
      <c r="FD451" s="0"/>
      <c r="FE451" s="0"/>
      <c r="FF451" s="0"/>
      <c r="FG451" s="0"/>
      <c r="FH451" s="0"/>
      <c r="FI451" s="0"/>
      <c r="FJ451" s="0"/>
      <c r="FK451" s="0"/>
      <c r="FL451" s="0"/>
      <c r="FM451" s="0"/>
      <c r="FN451" s="0"/>
      <c r="FO451" s="0"/>
      <c r="FP451" s="0"/>
      <c r="FQ451" s="0"/>
      <c r="FR451" s="0"/>
      <c r="FS451" s="0"/>
      <c r="FT451" s="0"/>
      <c r="FU451" s="0"/>
      <c r="FV451" s="0"/>
      <c r="FW451" s="0"/>
      <c r="FX451" s="0"/>
      <c r="FY451" s="0"/>
      <c r="FZ451" s="0"/>
      <c r="GA451" s="0"/>
      <c r="GB451" s="0"/>
      <c r="GC451" s="0"/>
      <c r="GD451" s="0"/>
      <c r="GE451" s="0"/>
      <c r="GF451" s="0"/>
      <c r="GG451" s="0"/>
      <c r="GH451" s="0"/>
      <c r="GI451" s="0"/>
      <c r="GJ451" s="0"/>
      <c r="GK451" s="0"/>
      <c r="GL451" s="0"/>
      <c r="GM451" s="0"/>
      <c r="GN451" s="0"/>
      <c r="GO451" s="0"/>
      <c r="GP451" s="0"/>
      <c r="GQ451" s="0"/>
      <c r="GR451" s="0"/>
      <c r="GS451" s="0"/>
      <c r="GT451" s="0"/>
      <c r="GU451" s="0"/>
      <c r="GV451" s="0"/>
      <c r="GW451" s="0"/>
      <c r="GX451" s="0"/>
      <c r="GY451" s="0"/>
      <c r="GZ451" s="0"/>
      <c r="HA451" s="0"/>
      <c r="HB451" s="0"/>
      <c r="HC451" s="0"/>
      <c r="HD451" s="0"/>
      <c r="HE451" s="0"/>
      <c r="HF451" s="0"/>
      <c r="HG451" s="0"/>
      <c r="HH451" s="0"/>
      <c r="HI451" s="0"/>
      <c r="HJ451" s="0"/>
      <c r="HK451" s="0"/>
      <c r="HL451" s="0"/>
      <c r="HM451" s="0"/>
      <c r="HN451" s="0"/>
      <c r="HO451" s="0"/>
      <c r="HP451" s="0"/>
      <c r="HQ451" s="0"/>
      <c r="HR451" s="0"/>
      <c r="HS451" s="0"/>
      <c r="HT451" s="0"/>
      <c r="HU451" s="0"/>
      <c r="HV451" s="0"/>
      <c r="HW451" s="0"/>
      <c r="HX451" s="0"/>
      <c r="HY451" s="0"/>
      <c r="HZ451" s="0"/>
      <c r="IA451" s="0"/>
      <c r="IB451" s="0"/>
      <c r="IC451" s="0"/>
      <c r="ID451" s="0"/>
      <c r="IE451" s="0"/>
      <c r="IF451" s="0"/>
      <c r="IG451" s="0"/>
      <c r="IH451" s="0"/>
      <c r="II451" s="0"/>
      <c r="IJ451" s="0"/>
      <c r="IK451" s="0"/>
      <c r="IL451" s="0"/>
      <c r="IM451" s="0"/>
      <c r="IN451" s="0"/>
      <c r="IO451" s="0"/>
      <c r="IP451" s="0"/>
      <c r="IQ451" s="0"/>
      <c r="IR451" s="0"/>
      <c r="IS451" s="0"/>
      <c r="IT451" s="0"/>
      <c r="IU451" s="0"/>
      <c r="IV451" s="0"/>
      <c r="IW451" s="0"/>
      <c r="IX451" s="0"/>
      <c r="IY451" s="0"/>
      <c r="IZ451" s="0"/>
      <c r="JA451" s="0"/>
      <c r="JB451" s="0"/>
      <c r="JC451" s="0"/>
      <c r="JD451" s="0"/>
      <c r="JE451" s="0"/>
      <c r="JF451" s="0"/>
      <c r="JG451" s="0"/>
      <c r="JH451" s="0"/>
      <c r="JI451" s="0"/>
      <c r="JJ451" s="0"/>
      <c r="JK451" s="0"/>
      <c r="JL451" s="0"/>
      <c r="JM451" s="0"/>
      <c r="JN451" s="0"/>
      <c r="JO451" s="0"/>
      <c r="JP451" s="0"/>
      <c r="JQ451" s="0"/>
      <c r="JR451" s="0"/>
      <c r="JS451" s="0"/>
      <c r="JT451" s="0"/>
      <c r="JU451" s="0"/>
      <c r="JV451" s="0"/>
      <c r="JW451" s="0"/>
      <c r="JX451" s="0"/>
      <c r="JY451" s="0"/>
      <c r="JZ451" s="0"/>
      <c r="KA451" s="0"/>
      <c r="KB451" s="0"/>
      <c r="KC451" s="0"/>
      <c r="KD451" s="0"/>
      <c r="KE451" s="0"/>
      <c r="KF451" s="0"/>
      <c r="KG451" s="0"/>
      <c r="KH451" s="0"/>
      <c r="KI451" s="0"/>
      <c r="KJ451" s="0"/>
      <c r="KK451" s="0"/>
      <c r="KL451" s="0"/>
      <c r="KM451" s="0"/>
      <c r="KN451" s="0"/>
      <c r="KO451" s="0"/>
      <c r="KP451" s="0"/>
      <c r="KQ451" s="0"/>
      <c r="KR451" s="0"/>
      <c r="KS451" s="0"/>
      <c r="KT451" s="0"/>
      <c r="KU451" s="0"/>
      <c r="KV451" s="0"/>
      <c r="KW451" s="0"/>
      <c r="KX451" s="0"/>
      <c r="KY451" s="0"/>
      <c r="KZ451" s="0"/>
      <c r="LA451" s="0"/>
      <c r="LB451" s="0"/>
      <c r="LC451" s="0"/>
      <c r="LD451" s="0"/>
      <c r="LE451" s="0"/>
      <c r="LF451" s="0"/>
      <c r="LG451" s="0"/>
      <c r="LH451" s="0"/>
      <c r="LI451" s="0"/>
      <c r="LJ451" s="0"/>
      <c r="LK451" s="0"/>
      <c r="LL451" s="0"/>
      <c r="LM451" s="0"/>
      <c r="LN451" s="0"/>
      <c r="LO451" s="0"/>
      <c r="LP451" s="0"/>
      <c r="LQ451" s="0"/>
      <c r="LR451" s="0"/>
      <c r="LS451" s="0"/>
      <c r="LT451" s="0"/>
      <c r="LU451" s="0"/>
      <c r="LV451" s="0"/>
      <c r="LW451" s="0"/>
      <c r="LX451" s="0"/>
      <c r="LY451" s="0"/>
      <c r="LZ451" s="0"/>
      <c r="MA451" s="0"/>
      <c r="MB451" s="0"/>
      <c r="MC451" s="0"/>
      <c r="MD451" s="0"/>
      <c r="ME451" s="0"/>
      <c r="MF451" s="0"/>
      <c r="MG451" s="0"/>
      <c r="MH451" s="0"/>
      <c r="MI451" s="0"/>
      <c r="MJ451" s="0"/>
      <c r="MK451" s="0"/>
      <c r="ML451" s="0"/>
      <c r="MM451" s="0"/>
      <c r="MN451" s="0"/>
      <c r="MO451" s="0"/>
      <c r="MP451" s="0"/>
      <c r="MQ451" s="0"/>
      <c r="MR451" s="0"/>
      <c r="MS451" s="0"/>
      <c r="MT451" s="0"/>
      <c r="MU451" s="0"/>
      <c r="MV451" s="0"/>
      <c r="MW451" s="0"/>
      <c r="MX451" s="0"/>
      <c r="MY451" s="0"/>
      <c r="MZ451" s="0"/>
      <c r="NA451" s="0"/>
      <c r="NB451" s="0"/>
      <c r="NC451" s="0"/>
      <c r="ND451" s="0"/>
      <c r="NE451" s="0"/>
      <c r="NF451" s="0"/>
      <c r="NG451" s="0"/>
      <c r="NH451" s="0"/>
      <c r="NI451" s="0"/>
      <c r="NJ451" s="0"/>
      <c r="NK451" s="0"/>
      <c r="NL451" s="0"/>
      <c r="NM451" s="0"/>
      <c r="NN451" s="0"/>
      <c r="NO451" s="0"/>
      <c r="NP451" s="0"/>
      <c r="NQ451" s="0"/>
      <c r="NR451" s="0"/>
      <c r="NS451" s="0"/>
      <c r="NT451" s="0"/>
      <c r="NU451" s="0"/>
      <c r="NV451" s="0"/>
      <c r="NW451" s="0"/>
      <c r="NX451" s="0"/>
      <c r="NY451" s="0"/>
      <c r="NZ451" s="0"/>
      <c r="OA451" s="0"/>
      <c r="OB451" s="0"/>
      <c r="OC451" s="0"/>
      <c r="OD451" s="0"/>
      <c r="OE451" s="0"/>
      <c r="OF451" s="0"/>
      <c r="OG451" s="0"/>
      <c r="OH451" s="0"/>
      <c r="OI451" s="0"/>
      <c r="OJ451" s="0"/>
      <c r="OK451" s="0"/>
      <c r="OL451" s="0"/>
      <c r="OM451" s="0"/>
      <c r="ON451" s="0"/>
      <c r="OO451" s="0"/>
      <c r="OP451" s="0"/>
      <c r="OQ451" s="0"/>
      <c r="OR451" s="0"/>
      <c r="OS451" s="0"/>
      <c r="OT451" s="0"/>
      <c r="OU451" s="0"/>
      <c r="OV451" s="0"/>
      <c r="OW451" s="0"/>
      <c r="OX451" s="0"/>
      <c r="OY451" s="0"/>
      <c r="OZ451" s="0"/>
      <c r="PA451" s="0"/>
      <c r="PB451" s="0"/>
      <c r="PC451" s="0"/>
      <c r="PD451" s="0"/>
      <c r="PE451" s="0"/>
      <c r="PF451" s="0"/>
      <c r="PG451" s="0"/>
      <c r="PH451" s="0"/>
      <c r="PI451" s="0"/>
      <c r="PJ451" s="0"/>
      <c r="PK451" s="0"/>
      <c r="PL451" s="0"/>
      <c r="PM451" s="0"/>
      <c r="PN451" s="0"/>
      <c r="PO451" s="0"/>
      <c r="PP451" s="0"/>
      <c r="PQ451" s="0"/>
      <c r="PR451" s="0"/>
      <c r="PS451" s="0"/>
      <c r="PT451" s="0"/>
      <c r="PU451" s="0"/>
      <c r="PV451" s="0"/>
      <c r="PW451" s="0"/>
      <c r="PX451" s="0"/>
      <c r="PY451" s="0"/>
      <c r="PZ451" s="0"/>
      <c r="QA451" s="0"/>
      <c r="QB451" s="0"/>
      <c r="QC451" s="0"/>
      <c r="QD451" s="0"/>
      <c r="QE451" s="0"/>
      <c r="QF451" s="0"/>
      <c r="QG451" s="0"/>
      <c r="QH451" s="0"/>
      <c r="QI451" s="0"/>
      <c r="QJ451" s="0"/>
      <c r="QK451" s="0"/>
      <c r="QL451" s="0"/>
      <c r="QM451" s="0"/>
      <c r="QN451" s="0"/>
      <c r="QO451" s="0"/>
      <c r="QP451" s="0"/>
      <c r="QQ451" s="0"/>
      <c r="QR451" s="0"/>
      <c r="QS451" s="0"/>
      <c r="QT451" s="0"/>
      <c r="QU451" s="0"/>
      <c r="QV451" s="0"/>
      <c r="QW451" s="0"/>
      <c r="QX451" s="0"/>
      <c r="QY451" s="0"/>
      <c r="QZ451" s="0"/>
      <c r="RA451" s="0"/>
      <c r="RB451" s="0"/>
      <c r="RC451" s="0"/>
      <c r="RD451" s="0"/>
      <c r="RE451" s="0"/>
      <c r="RF451" s="0"/>
      <c r="RG451" s="0"/>
      <c r="RH451" s="0"/>
      <c r="RI451" s="0"/>
      <c r="RJ451" s="0"/>
      <c r="RK451" s="0"/>
      <c r="RL451" s="0"/>
      <c r="RM451" s="0"/>
      <c r="RN451" s="0"/>
      <c r="RO451" s="0"/>
      <c r="RP451" s="0"/>
      <c r="RQ451" s="0"/>
      <c r="RR451" s="0"/>
      <c r="RS451" s="0"/>
      <c r="RT451" s="0"/>
      <c r="RU451" s="0"/>
      <c r="RV451" s="0"/>
      <c r="RW451" s="0"/>
      <c r="RX451" s="0"/>
      <c r="RY451" s="0"/>
      <c r="RZ451" s="0"/>
      <c r="SA451" s="0"/>
      <c r="SB451" s="0"/>
      <c r="SC451" s="0"/>
      <c r="SD451" s="0"/>
      <c r="SE451" s="0"/>
      <c r="SF451" s="0"/>
      <c r="SG451" s="0"/>
      <c r="SH451" s="0"/>
      <c r="SI451" s="0"/>
      <c r="SJ451" s="0"/>
      <c r="SK451" s="0"/>
      <c r="SL451" s="0"/>
      <c r="SM451" s="0"/>
      <c r="SN451" s="0"/>
      <c r="SO451" s="0"/>
      <c r="SP451" s="0"/>
      <c r="SQ451" s="0"/>
      <c r="SR451" s="0"/>
      <c r="SS451" s="0"/>
      <c r="ST451" s="0"/>
      <c r="SU451" s="0"/>
      <c r="SV451" s="0"/>
      <c r="SW451" s="0"/>
      <c r="SX451" s="0"/>
      <c r="SY451" s="0"/>
      <c r="SZ451" s="0"/>
      <c r="TA451" s="0"/>
      <c r="TB451" s="0"/>
      <c r="TC451" s="0"/>
      <c r="TD451" s="0"/>
      <c r="TE451" s="0"/>
      <c r="TF451" s="0"/>
      <c r="TG451" s="0"/>
      <c r="TH451" s="0"/>
      <c r="TI451" s="0"/>
      <c r="TJ451" s="0"/>
      <c r="TK451" s="0"/>
      <c r="TL451" s="0"/>
      <c r="TM451" s="0"/>
      <c r="TN451" s="0"/>
      <c r="TO451" s="0"/>
      <c r="TP451" s="0"/>
      <c r="TQ451" s="0"/>
      <c r="TR451" s="0"/>
      <c r="TS451" s="0"/>
      <c r="TT451" s="0"/>
      <c r="TU451" s="0"/>
      <c r="TV451" s="0"/>
      <c r="TW451" s="0"/>
      <c r="TX451" s="0"/>
      <c r="TY451" s="0"/>
      <c r="TZ451" s="0"/>
      <c r="UA451" s="0"/>
      <c r="UB451" s="0"/>
      <c r="UC451" s="0"/>
      <c r="UD451" s="0"/>
      <c r="UE451" s="0"/>
      <c r="UF451" s="0"/>
      <c r="UG451" s="0"/>
      <c r="UH451" s="0"/>
      <c r="UI451" s="0"/>
      <c r="UJ451" s="0"/>
      <c r="UK451" s="0"/>
      <c r="UL451" s="0"/>
      <c r="UM451" s="0"/>
      <c r="UN451" s="0"/>
      <c r="UO451" s="0"/>
      <c r="UP451" s="0"/>
      <c r="UQ451" s="0"/>
      <c r="UR451" s="0"/>
      <c r="US451" s="0"/>
      <c r="UT451" s="0"/>
      <c r="UU451" s="0"/>
      <c r="UV451" s="0"/>
      <c r="UW451" s="0"/>
      <c r="UX451" s="0"/>
      <c r="UY451" s="0"/>
      <c r="UZ451" s="0"/>
      <c r="VA451" s="0"/>
      <c r="VB451" s="0"/>
      <c r="VC451" s="0"/>
      <c r="VD451" s="0"/>
      <c r="VE451" s="0"/>
      <c r="VF451" s="0"/>
      <c r="VG451" s="0"/>
      <c r="VH451" s="0"/>
      <c r="VI451" s="0"/>
      <c r="VJ451" s="0"/>
      <c r="VK451" s="0"/>
      <c r="VL451" s="0"/>
      <c r="VM451" s="0"/>
      <c r="VN451" s="0"/>
      <c r="VO451" s="0"/>
      <c r="VP451" s="0"/>
      <c r="VQ451" s="0"/>
      <c r="VR451" s="0"/>
      <c r="VS451" s="0"/>
      <c r="VT451" s="0"/>
      <c r="VU451" s="0"/>
      <c r="VV451" s="0"/>
      <c r="VW451" s="0"/>
      <c r="VX451" s="0"/>
      <c r="VY451" s="0"/>
      <c r="VZ451" s="0"/>
      <c r="WA451" s="0"/>
      <c r="WB451" s="0"/>
      <c r="WC451" s="0"/>
      <c r="WD451" s="0"/>
      <c r="WE451" s="0"/>
      <c r="WF451" s="0"/>
      <c r="WG451" s="0"/>
      <c r="WH451" s="0"/>
      <c r="WI451" s="0"/>
      <c r="WJ451" s="0"/>
      <c r="WK451" s="0"/>
      <c r="WL451" s="0"/>
      <c r="WM451" s="0"/>
      <c r="WN451" s="0"/>
      <c r="WO451" s="0"/>
      <c r="WP451" s="0"/>
      <c r="WQ451" s="0"/>
      <c r="WR451" s="0"/>
      <c r="WS451" s="0"/>
      <c r="WT451" s="0"/>
      <c r="WU451" s="0"/>
      <c r="WV451" s="0"/>
      <c r="WW451" s="0"/>
      <c r="WX451" s="0"/>
      <c r="WY451" s="0"/>
      <c r="WZ451" s="0"/>
      <c r="XA451" s="0"/>
      <c r="XB451" s="0"/>
      <c r="XC451" s="0"/>
      <c r="XD451" s="0"/>
      <c r="XE451" s="0"/>
      <c r="XF451" s="0"/>
      <c r="XG451" s="0"/>
      <c r="XH451" s="0"/>
      <c r="XI451" s="0"/>
      <c r="XJ451" s="0"/>
      <c r="XK451" s="0"/>
      <c r="XL451" s="0"/>
      <c r="XM451" s="0"/>
      <c r="XN451" s="0"/>
      <c r="XO451" s="0"/>
      <c r="XP451" s="0"/>
      <c r="XQ451" s="0"/>
      <c r="XR451" s="0"/>
      <c r="XS451" s="0"/>
      <c r="XT451" s="0"/>
      <c r="XU451" s="0"/>
      <c r="XV451" s="0"/>
      <c r="XW451" s="0"/>
      <c r="XX451" s="0"/>
      <c r="XY451" s="0"/>
      <c r="XZ451" s="0"/>
      <c r="YA451" s="0"/>
      <c r="YB451" s="0"/>
      <c r="YC451" s="0"/>
      <c r="YD451" s="0"/>
      <c r="YE451" s="0"/>
      <c r="YF451" s="0"/>
      <c r="YG451" s="0"/>
      <c r="YH451" s="0"/>
      <c r="YI451" s="0"/>
      <c r="YJ451" s="0"/>
      <c r="YK451" s="0"/>
      <c r="YL451" s="0"/>
      <c r="YM451" s="0"/>
      <c r="YN451" s="0"/>
      <c r="YO451" s="0"/>
      <c r="YP451" s="0"/>
      <c r="YQ451" s="0"/>
      <c r="YR451" s="0"/>
      <c r="YS451" s="0"/>
      <c r="YT451" s="0"/>
      <c r="YU451" s="0"/>
      <c r="YV451" s="0"/>
      <c r="YW451" s="0"/>
      <c r="YX451" s="0"/>
      <c r="YY451" s="0"/>
      <c r="YZ451" s="0"/>
      <c r="ZA451" s="0"/>
      <c r="ZB451" s="0"/>
      <c r="ZC451" s="0"/>
      <c r="ZD451" s="0"/>
      <c r="ZE451" s="0"/>
      <c r="ZF451" s="0"/>
      <c r="ZG451" s="0"/>
      <c r="ZH451" s="0"/>
      <c r="ZI451" s="0"/>
      <c r="ZJ451" s="0"/>
      <c r="ZK451" s="0"/>
      <c r="ZL451" s="0"/>
      <c r="ZM451" s="0"/>
      <c r="ZN451" s="0"/>
      <c r="ZO451" s="0"/>
      <c r="ZP451" s="0"/>
      <c r="ZQ451" s="0"/>
      <c r="ZR451" s="0"/>
      <c r="ZS451" s="0"/>
      <c r="ZT451" s="0"/>
      <c r="ZU451" s="0"/>
      <c r="ZV451" s="0"/>
      <c r="ZW451" s="0"/>
      <c r="ZX451" s="0"/>
      <c r="ZY451" s="0"/>
      <c r="ZZ451" s="0"/>
      <c r="AAA451" s="0"/>
      <c r="AAB451" s="0"/>
      <c r="AAC451" s="0"/>
      <c r="AAD451" s="0"/>
      <c r="AAE451" s="0"/>
      <c r="AAF451" s="0"/>
      <c r="AAG451" s="0"/>
      <c r="AAH451" s="0"/>
      <c r="AAI451" s="0"/>
      <c r="AAJ451" s="0"/>
      <c r="AAK451" s="0"/>
      <c r="AAL451" s="0"/>
      <c r="AAM451" s="0"/>
      <c r="AAN451" s="0"/>
      <c r="AAO451" s="0"/>
      <c r="AAP451" s="0"/>
      <c r="AAQ451" s="0"/>
      <c r="AAR451" s="0"/>
      <c r="AAS451" s="0"/>
      <c r="AAT451" s="0"/>
      <c r="AAU451" s="0"/>
      <c r="AAV451" s="0"/>
      <c r="AAW451" s="0"/>
      <c r="AAX451" s="0"/>
      <c r="AAY451" s="0"/>
      <c r="AAZ451" s="0"/>
      <c r="ABA451" s="0"/>
      <c r="ABB451" s="0"/>
      <c r="ABC451" s="0"/>
      <c r="ABD451" s="0"/>
      <c r="ABE451" s="0"/>
      <c r="ABF451" s="0"/>
      <c r="ABG451" s="0"/>
      <c r="ABH451" s="0"/>
      <c r="ABI451" s="0"/>
      <c r="ABJ451" s="0"/>
      <c r="ABK451" s="0"/>
      <c r="ABL451" s="0"/>
      <c r="ABM451" s="0"/>
      <c r="ABN451" s="0"/>
      <c r="ABO451" s="0"/>
      <c r="ABP451" s="0"/>
      <c r="ABQ451" s="0"/>
      <c r="ABR451" s="0"/>
      <c r="ABS451" s="0"/>
      <c r="ABT451" s="0"/>
      <c r="ABU451" s="0"/>
      <c r="ABV451" s="0"/>
      <c r="ABW451" s="0"/>
      <c r="ABX451" s="0"/>
      <c r="ABY451" s="0"/>
      <c r="ABZ451" s="0"/>
      <c r="ACA451" s="0"/>
      <c r="ACB451" s="0"/>
      <c r="ACC451" s="0"/>
      <c r="ACD451" s="0"/>
      <c r="ACE451" s="0"/>
      <c r="ACF451" s="0"/>
      <c r="ACG451" s="0"/>
      <c r="ACH451" s="0"/>
      <c r="ACI451" s="0"/>
      <c r="ACJ451" s="0"/>
      <c r="ACK451" s="0"/>
      <c r="ACL451" s="0"/>
      <c r="ACM451" s="0"/>
      <c r="ACN451" s="0"/>
      <c r="ACO451" s="0"/>
      <c r="ACP451" s="0"/>
      <c r="ACQ451" s="0"/>
      <c r="ACR451" s="0"/>
      <c r="ACS451" s="0"/>
      <c r="ACT451" s="0"/>
      <c r="ACU451" s="0"/>
      <c r="ACV451" s="0"/>
      <c r="ACW451" s="0"/>
      <c r="ACX451" s="0"/>
      <c r="ACY451" s="0"/>
      <c r="ACZ451" s="0"/>
      <c r="ADA451" s="0"/>
      <c r="ADB451" s="0"/>
      <c r="ADC451" s="0"/>
      <c r="ADD451" s="0"/>
      <c r="ADE451" s="0"/>
      <c r="ADF451" s="0"/>
      <c r="ADG451" s="0"/>
      <c r="ADH451" s="0"/>
      <c r="ADI451" s="0"/>
      <c r="ADJ451" s="0"/>
      <c r="ADK451" s="0"/>
      <c r="ADL451" s="0"/>
      <c r="ADM451" s="0"/>
      <c r="ADN451" s="0"/>
      <c r="ADO451" s="0"/>
      <c r="ADP451" s="0"/>
      <c r="ADQ451" s="0"/>
      <c r="ADR451" s="0"/>
      <c r="ADS451" s="0"/>
      <c r="ADT451" s="0"/>
      <c r="ADU451" s="0"/>
      <c r="ADV451" s="0"/>
      <c r="ADW451" s="0"/>
      <c r="ADX451" s="0"/>
      <c r="ADY451" s="0"/>
      <c r="ADZ451" s="0"/>
      <c r="AEA451" s="0"/>
      <c r="AEB451" s="0"/>
      <c r="AEC451" s="0"/>
    </row>
    <row r="452" customFormat="false" ht="15" hidden="false" customHeight="true" outlineLevel="0" collapsed="false">
      <c r="A452" s="0"/>
      <c r="B452" s="0"/>
      <c r="C452" s="232"/>
      <c r="D452" s="221"/>
      <c r="E452" s="257" t="n">
        <v>1926</v>
      </c>
      <c r="F452" s="12" t="s">
        <v>33</v>
      </c>
      <c r="G452" s="12" t="s">
        <v>33</v>
      </c>
      <c r="H452" s="12" t="s">
        <v>33</v>
      </c>
      <c r="I452" s="12" t="s">
        <v>33</v>
      </c>
      <c r="J452" s="12" t="s">
        <v>33</v>
      </c>
      <c r="K452" s="253" t="n">
        <f aca="false">SUM(F452:J452)</f>
        <v>0</v>
      </c>
      <c r="L452" s="258"/>
      <c r="M452" s="259"/>
      <c r="N452" s="262"/>
      <c r="O452" s="260"/>
      <c r="P452" s="255"/>
      <c r="Q452" s="256"/>
      <c r="Z452" s="264"/>
      <c r="AA452" s="264"/>
      <c r="AB452" s="266"/>
      <c r="AC452" s="0"/>
      <c r="AD452" s="0"/>
      <c r="AE452" s="0"/>
      <c r="AF452" s="0"/>
      <c r="AG452" s="0"/>
      <c r="AH452" s="0"/>
      <c r="AI452" s="0"/>
      <c r="AJ452" s="0"/>
      <c r="AK452" s="0"/>
      <c r="AL452" s="0"/>
      <c r="AM452" s="0"/>
      <c r="AN452" s="0"/>
      <c r="AO452" s="0"/>
      <c r="AP452" s="0"/>
      <c r="AQ452" s="0"/>
      <c r="AR452" s="0"/>
      <c r="AS452" s="0"/>
      <c r="AT452" s="0"/>
      <c r="AU452" s="0"/>
      <c r="AV452" s="0"/>
      <c r="AW452" s="0"/>
      <c r="AX452" s="0"/>
      <c r="AY452" s="0"/>
      <c r="AZ452" s="0"/>
      <c r="BA452" s="0"/>
      <c r="BB452" s="0"/>
      <c r="BC452" s="0"/>
      <c r="BD452" s="0"/>
      <c r="BE452" s="0"/>
      <c r="BF452" s="0"/>
      <c r="BG452" s="0"/>
      <c r="BH452" s="0"/>
      <c r="BI452" s="0"/>
      <c r="BJ452" s="0"/>
      <c r="BK452" s="0"/>
      <c r="BL452" s="0"/>
      <c r="BM452" s="0"/>
      <c r="BN452" s="0"/>
      <c r="BO452" s="0"/>
      <c r="BP452" s="0"/>
      <c r="BQ452" s="0"/>
      <c r="BR452" s="0"/>
      <c r="BS452" s="0"/>
      <c r="BT452" s="0"/>
      <c r="BU452" s="0"/>
      <c r="BV452" s="0"/>
      <c r="BW452" s="0"/>
      <c r="BX452" s="0"/>
      <c r="BY452" s="0"/>
      <c r="BZ452" s="0"/>
      <c r="CA452" s="0"/>
      <c r="CB452" s="0"/>
      <c r="CC452" s="0"/>
      <c r="CD452" s="0"/>
      <c r="CE452" s="0"/>
      <c r="CF452" s="0"/>
      <c r="CG452" s="0"/>
      <c r="CH452" s="0"/>
      <c r="CI452" s="0"/>
      <c r="CJ452" s="0"/>
      <c r="CK452" s="0"/>
      <c r="CL452" s="0"/>
      <c r="CM452" s="0"/>
      <c r="CN452" s="0"/>
      <c r="CO452" s="0"/>
      <c r="CP452" s="0"/>
      <c r="CQ452" s="0"/>
      <c r="CR452" s="0"/>
      <c r="CS452" s="0"/>
      <c r="CT452" s="0"/>
      <c r="CU452" s="0"/>
      <c r="CV452" s="0"/>
      <c r="CW452" s="0"/>
      <c r="CX452" s="0"/>
      <c r="CY452" s="0"/>
      <c r="CZ452" s="0"/>
      <c r="DA452" s="0"/>
      <c r="DB452" s="0"/>
      <c r="DC452" s="0"/>
      <c r="DD452" s="0"/>
      <c r="DE452" s="0"/>
      <c r="DF452" s="0"/>
      <c r="DG452" s="0"/>
      <c r="DH452" s="0"/>
      <c r="DI452" s="0"/>
      <c r="DJ452" s="0"/>
      <c r="DK452" s="0"/>
      <c r="DL452" s="0"/>
      <c r="DM452" s="0"/>
      <c r="DN452" s="0"/>
      <c r="DO452" s="0"/>
      <c r="DP452" s="0"/>
      <c r="DQ452" s="0"/>
      <c r="DR452" s="0"/>
      <c r="DS452" s="0"/>
      <c r="DT452" s="0"/>
      <c r="DU452" s="0"/>
      <c r="DV452" s="0"/>
      <c r="DW452" s="0"/>
      <c r="DX452" s="0"/>
      <c r="DY452" s="0"/>
      <c r="DZ452" s="0"/>
      <c r="EA452" s="0"/>
      <c r="EB452" s="0"/>
      <c r="EC452" s="0"/>
      <c r="ED452" s="0"/>
      <c r="EE452" s="0"/>
      <c r="EF452" s="0"/>
      <c r="EG452" s="0"/>
      <c r="EH452" s="0"/>
      <c r="EI452" s="0"/>
      <c r="EJ452" s="0"/>
      <c r="EK452" s="0"/>
      <c r="EL452" s="0"/>
      <c r="EM452" s="0"/>
      <c r="EN452" s="0"/>
      <c r="EO452" s="0"/>
      <c r="EP452" s="0"/>
      <c r="EQ452" s="0"/>
      <c r="ER452" s="0"/>
      <c r="ES452" s="0"/>
      <c r="ET452" s="0"/>
      <c r="EU452" s="0"/>
      <c r="EV452" s="0"/>
      <c r="EW452" s="0"/>
      <c r="EX452" s="0"/>
      <c r="EY452" s="0"/>
      <c r="EZ452" s="0"/>
      <c r="FA452" s="0"/>
      <c r="FB452" s="0"/>
      <c r="FC452" s="0"/>
      <c r="FD452" s="0"/>
      <c r="FE452" s="0"/>
      <c r="FF452" s="0"/>
      <c r="FG452" s="0"/>
      <c r="FH452" s="0"/>
      <c r="FI452" s="0"/>
      <c r="FJ452" s="0"/>
      <c r="FK452" s="0"/>
      <c r="FL452" s="0"/>
      <c r="FM452" s="0"/>
      <c r="FN452" s="0"/>
      <c r="FO452" s="0"/>
      <c r="FP452" s="0"/>
      <c r="FQ452" s="0"/>
      <c r="FR452" s="0"/>
      <c r="FS452" s="0"/>
      <c r="FT452" s="0"/>
      <c r="FU452" s="0"/>
      <c r="FV452" s="0"/>
      <c r="FW452" s="0"/>
      <c r="FX452" s="0"/>
      <c r="FY452" s="0"/>
      <c r="FZ452" s="0"/>
      <c r="GA452" s="0"/>
      <c r="GB452" s="0"/>
      <c r="GC452" s="0"/>
      <c r="GD452" s="0"/>
      <c r="GE452" s="0"/>
      <c r="GF452" s="0"/>
      <c r="GG452" s="0"/>
      <c r="GH452" s="0"/>
      <c r="GI452" s="0"/>
      <c r="GJ452" s="0"/>
      <c r="GK452" s="0"/>
      <c r="GL452" s="0"/>
      <c r="GM452" s="0"/>
      <c r="GN452" s="0"/>
      <c r="GO452" s="0"/>
      <c r="GP452" s="0"/>
      <c r="GQ452" s="0"/>
      <c r="GR452" s="0"/>
      <c r="GS452" s="0"/>
      <c r="GT452" s="0"/>
      <c r="GU452" s="0"/>
      <c r="GV452" s="0"/>
      <c r="GW452" s="0"/>
      <c r="GX452" s="0"/>
      <c r="GY452" s="0"/>
      <c r="GZ452" s="0"/>
      <c r="HA452" s="0"/>
      <c r="HB452" s="0"/>
      <c r="HC452" s="0"/>
      <c r="HD452" s="0"/>
      <c r="HE452" s="0"/>
      <c r="HF452" s="0"/>
      <c r="HG452" s="0"/>
      <c r="HH452" s="0"/>
      <c r="HI452" s="0"/>
      <c r="HJ452" s="0"/>
      <c r="HK452" s="0"/>
      <c r="HL452" s="0"/>
      <c r="HM452" s="0"/>
      <c r="HN452" s="0"/>
      <c r="HO452" s="0"/>
      <c r="HP452" s="0"/>
      <c r="HQ452" s="0"/>
      <c r="HR452" s="0"/>
      <c r="HS452" s="0"/>
      <c r="HT452" s="0"/>
      <c r="HU452" s="0"/>
      <c r="HV452" s="0"/>
      <c r="HW452" s="0"/>
      <c r="HX452" s="0"/>
      <c r="HY452" s="0"/>
      <c r="HZ452" s="0"/>
      <c r="IA452" s="0"/>
      <c r="IB452" s="0"/>
      <c r="IC452" s="0"/>
      <c r="ID452" s="0"/>
      <c r="IE452" s="0"/>
      <c r="IF452" s="0"/>
      <c r="IG452" s="0"/>
      <c r="IH452" s="0"/>
      <c r="II452" s="0"/>
      <c r="IJ452" s="0"/>
      <c r="IK452" s="0"/>
      <c r="IL452" s="0"/>
      <c r="IM452" s="0"/>
      <c r="IN452" s="0"/>
      <c r="IO452" s="0"/>
      <c r="IP452" s="0"/>
      <c r="IQ452" s="0"/>
      <c r="IR452" s="0"/>
      <c r="IS452" s="0"/>
      <c r="IT452" s="0"/>
      <c r="IU452" s="0"/>
      <c r="IV452" s="0"/>
      <c r="IW452" s="0"/>
      <c r="IX452" s="0"/>
      <c r="IY452" s="0"/>
      <c r="IZ452" s="0"/>
      <c r="JA452" s="0"/>
      <c r="JB452" s="0"/>
      <c r="JC452" s="0"/>
      <c r="JD452" s="0"/>
      <c r="JE452" s="0"/>
      <c r="JF452" s="0"/>
      <c r="JG452" s="0"/>
      <c r="JH452" s="0"/>
      <c r="JI452" s="0"/>
      <c r="JJ452" s="0"/>
      <c r="JK452" s="0"/>
      <c r="JL452" s="0"/>
      <c r="JM452" s="0"/>
      <c r="JN452" s="0"/>
      <c r="JO452" s="0"/>
      <c r="JP452" s="0"/>
      <c r="JQ452" s="0"/>
      <c r="JR452" s="0"/>
      <c r="JS452" s="0"/>
      <c r="JT452" s="0"/>
      <c r="JU452" s="0"/>
      <c r="JV452" s="0"/>
      <c r="JW452" s="0"/>
      <c r="JX452" s="0"/>
      <c r="JY452" s="0"/>
      <c r="JZ452" s="0"/>
      <c r="KA452" s="0"/>
      <c r="KB452" s="0"/>
      <c r="KC452" s="0"/>
      <c r="KD452" s="0"/>
      <c r="KE452" s="0"/>
      <c r="KF452" s="0"/>
      <c r="KG452" s="0"/>
      <c r="KH452" s="0"/>
      <c r="KI452" s="0"/>
      <c r="KJ452" s="0"/>
      <c r="KK452" s="0"/>
      <c r="KL452" s="0"/>
      <c r="KM452" s="0"/>
      <c r="KN452" s="0"/>
      <c r="KO452" s="0"/>
      <c r="KP452" s="0"/>
      <c r="KQ452" s="0"/>
      <c r="KR452" s="0"/>
      <c r="KS452" s="0"/>
      <c r="KT452" s="0"/>
      <c r="KU452" s="0"/>
      <c r="KV452" s="0"/>
      <c r="KW452" s="0"/>
      <c r="KX452" s="0"/>
      <c r="KY452" s="0"/>
      <c r="KZ452" s="0"/>
      <c r="LA452" s="0"/>
      <c r="LB452" s="0"/>
      <c r="LC452" s="0"/>
      <c r="LD452" s="0"/>
      <c r="LE452" s="0"/>
      <c r="LF452" s="0"/>
      <c r="LG452" s="0"/>
      <c r="LH452" s="0"/>
      <c r="LI452" s="0"/>
      <c r="LJ452" s="0"/>
      <c r="LK452" s="0"/>
      <c r="LL452" s="0"/>
      <c r="LM452" s="0"/>
      <c r="LN452" s="0"/>
      <c r="LO452" s="0"/>
      <c r="LP452" s="0"/>
      <c r="LQ452" s="0"/>
      <c r="LR452" s="0"/>
      <c r="LS452" s="0"/>
      <c r="LT452" s="0"/>
      <c r="LU452" s="0"/>
      <c r="LV452" s="0"/>
      <c r="LW452" s="0"/>
      <c r="LX452" s="0"/>
      <c r="LY452" s="0"/>
      <c r="LZ452" s="0"/>
      <c r="MA452" s="0"/>
      <c r="MB452" s="0"/>
      <c r="MC452" s="0"/>
      <c r="MD452" s="0"/>
      <c r="ME452" s="0"/>
      <c r="MF452" s="0"/>
      <c r="MG452" s="0"/>
      <c r="MH452" s="0"/>
      <c r="MI452" s="0"/>
      <c r="MJ452" s="0"/>
      <c r="MK452" s="0"/>
      <c r="ML452" s="0"/>
      <c r="MM452" s="0"/>
      <c r="MN452" s="0"/>
      <c r="MO452" s="0"/>
      <c r="MP452" s="0"/>
      <c r="MQ452" s="0"/>
      <c r="MR452" s="0"/>
      <c r="MS452" s="0"/>
      <c r="MT452" s="0"/>
      <c r="MU452" s="0"/>
      <c r="MV452" s="0"/>
      <c r="MW452" s="0"/>
      <c r="MX452" s="0"/>
      <c r="MY452" s="0"/>
      <c r="MZ452" s="0"/>
      <c r="NA452" s="0"/>
      <c r="NB452" s="0"/>
      <c r="NC452" s="0"/>
      <c r="ND452" s="0"/>
      <c r="NE452" s="0"/>
      <c r="NF452" s="0"/>
      <c r="NG452" s="0"/>
      <c r="NH452" s="0"/>
      <c r="NI452" s="0"/>
      <c r="NJ452" s="0"/>
      <c r="NK452" s="0"/>
      <c r="NL452" s="0"/>
      <c r="NM452" s="0"/>
      <c r="NN452" s="0"/>
      <c r="NO452" s="0"/>
      <c r="NP452" s="0"/>
      <c r="NQ452" s="0"/>
      <c r="NR452" s="0"/>
      <c r="NS452" s="0"/>
      <c r="NT452" s="0"/>
      <c r="NU452" s="0"/>
      <c r="NV452" s="0"/>
      <c r="NW452" s="0"/>
      <c r="NX452" s="0"/>
      <c r="NY452" s="0"/>
      <c r="NZ452" s="0"/>
      <c r="OA452" s="0"/>
      <c r="OB452" s="0"/>
      <c r="OC452" s="0"/>
      <c r="OD452" s="0"/>
      <c r="OE452" s="0"/>
      <c r="OF452" s="0"/>
      <c r="OG452" s="0"/>
      <c r="OH452" s="0"/>
      <c r="OI452" s="0"/>
      <c r="OJ452" s="0"/>
      <c r="OK452" s="0"/>
      <c r="OL452" s="0"/>
      <c r="OM452" s="0"/>
      <c r="ON452" s="0"/>
      <c r="OO452" s="0"/>
      <c r="OP452" s="0"/>
      <c r="OQ452" s="0"/>
      <c r="OR452" s="0"/>
      <c r="OS452" s="0"/>
      <c r="OT452" s="0"/>
      <c r="OU452" s="0"/>
      <c r="OV452" s="0"/>
      <c r="OW452" s="0"/>
      <c r="OX452" s="0"/>
      <c r="OY452" s="0"/>
      <c r="OZ452" s="0"/>
      <c r="PA452" s="0"/>
      <c r="PB452" s="0"/>
      <c r="PC452" s="0"/>
      <c r="PD452" s="0"/>
      <c r="PE452" s="0"/>
      <c r="PF452" s="0"/>
      <c r="PG452" s="0"/>
      <c r="PH452" s="0"/>
      <c r="PI452" s="0"/>
      <c r="PJ452" s="0"/>
      <c r="PK452" s="0"/>
      <c r="PL452" s="0"/>
      <c r="PM452" s="0"/>
      <c r="PN452" s="0"/>
      <c r="PO452" s="0"/>
      <c r="PP452" s="0"/>
      <c r="PQ452" s="0"/>
      <c r="PR452" s="0"/>
      <c r="PS452" s="0"/>
      <c r="PT452" s="0"/>
      <c r="PU452" s="0"/>
      <c r="PV452" s="0"/>
      <c r="PW452" s="0"/>
      <c r="PX452" s="0"/>
      <c r="PY452" s="0"/>
      <c r="PZ452" s="0"/>
      <c r="QA452" s="0"/>
      <c r="QB452" s="0"/>
      <c r="QC452" s="0"/>
      <c r="QD452" s="0"/>
      <c r="QE452" s="0"/>
      <c r="QF452" s="0"/>
      <c r="QG452" s="0"/>
      <c r="QH452" s="0"/>
      <c r="QI452" s="0"/>
      <c r="QJ452" s="0"/>
      <c r="QK452" s="0"/>
      <c r="QL452" s="0"/>
      <c r="QM452" s="0"/>
      <c r="QN452" s="0"/>
      <c r="QO452" s="0"/>
      <c r="QP452" s="0"/>
      <c r="QQ452" s="0"/>
      <c r="QR452" s="0"/>
      <c r="QS452" s="0"/>
      <c r="QT452" s="0"/>
      <c r="QU452" s="0"/>
      <c r="QV452" s="0"/>
      <c r="QW452" s="0"/>
      <c r="QX452" s="0"/>
      <c r="QY452" s="0"/>
      <c r="QZ452" s="0"/>
      <c r="RA452" s="0"/>
      <c r="RB452" s="0"/>
      <c r="RC452" s="0"/>
      <c r="RD452" s="0"/>
      <c r="RE452" s="0"/>
      <c r="RF452" s="0"/>
      <c r="RG452" s="0"/>
      <c r="RH452" s="0"/>
      <c r="RI452" s="0"/>
      <c r="RJ452" s="0"/>
      <c r="RK452" s="0"/>
      <c r="RL452" s="0"/>
      <c r="RM452" s="0"/>
      <c r="RN452" s="0"/>
      <c r="RO452" s="0"/>
      <c r="RP452" s="0"/>
      <c r="RQ452" s="0"/>
      <c r="RR452" s="0"/>
      <c r="RS452" s="0"/>
      <c r="RT452" s="0"/>
      <c r="RU452" s="0"/>
      <c r="RV452" s="0"/>
      <c r="RW452" s="0"/>
      <c r="RX452" s="0"/>
      <c r="RY452" s="0"/>
      <c r="RZ452" s="0"/>
      <c r="SA452" s="0"/>
      <c r="SB452" s="0"/>
      <c r="SC452" s="0"/>
      <c r="SD452" s="0"/>
      <c r="SE452" s="0"/>
      <c r="SF452" s="0"/>
      <c r="SG452" s="0"/>
      <c r="SH452" s="0"/>
      <c r="SI452" s="0"/>
      <c r="SJ452" s="0"/>
      <c r="SK452" s="0"/>
      <c r="SL452" s="0"/>
      <c r="SM452" s="0"/>
      <c r="SN452" s="0"/>
      <c r="SO452" s="0"/>
      <c r="SP452" s="0"/>
      <c r="SQ452" s="0"/>
      <c r="SR452" s="0"/>
      <c r="SS452" s="0"/>
      <c r="ST452" s="0"/>
      <c r="SU452" s="0"/>
      <c r="SV452" s="0"/>
      <c r="SW452" s="0"/>
      <c r="SX452" s="0"/>
      <c r="SY452" s="0"/>
      <c r="SZ452" s="0"/>
      <c r="TA452" s="0"/>
      <c r="TB452" s="0"/>
      <c r="TC452" s="0"/>
      <c r="TD452" s="0"/>
      <c r="TE452" s="0"/>
      <c r="TF452" s="0"/>
      <c r="TG452" s="0"/>
      <c r="TH452" s="0"/>
      <c r="TI452" s="0"/>
      <c r="TJ452" s="0"/>
      <c r="TK452" s="0"/>
      <c r="TL452" s="0"/>
      <c r="TM452" s="0"/>
      <c r="TN452" s="0"/>
      <c r="TO452" s="0"/>
      <c r="TP452" s="0"/>
      <c r="TQ452" s="0"/>
      <c r="TR452" s="0"/>
      <c r="TS452" s="0"/>
      <c r="TT452" s="0"/>
      <c r="TU452" s="0"/>
      <c r="TV452" s="0"/>
      <c r="TW452" s="0"/>
      <c r="TX452" s="0"/>
      <c r="TY452" s="0"/>
      <c r="TZ452" s="0"/>
      <c r="UA452" s="0"/>
      <c r="UB452" s="0"/>
      <c r="UC452" s="0"/>
      <c r="UD452" s="0"/>
      <c r="UE452" s="0"/>
      <c r="UF452" s="0"/>
      <c r="UG452" s="0"/>
      <c r="UH452" s="0"/>
      <c r="UI452" s="0"/>
      <c r="UJ452" s="0"/>
      <c r="UK452" s="0"/>
      <c r="UL452" s="0"/>
      <c r="UM452" s="0"/>
      <c r="UN452" s="0"/>
      <c r="UO452" s="0"/>
      <c r="UP452" s="0"/>
      <c r="UQ452" s="0"/>
      <c r="UR452" s="0"/>
      <c r="US452" s="0"/>
      <c r="UT452" s="0"/>
      <c r="UU452" s="0"/>
      <c r="UV452" s="0"/>
      <c r="UW452" s="0"/>
      <c r="UX452" s="0"/>
      <c r="UY452" s="0"/>
      <c r="UZ452" s="0"/>
      <c r="VA452" s="0"/>
      <c r="VB452" s="0"/>
      <c r="VC452" s="0"/>
      <c r="VD452" s="0"/>
      <c r="VE452" s="0"/>
      <c r="VF452" s="0"/>
      <c r="VG452" s="0"/>
      <c r="VH452" s="0"/>
      <c r="VI452" s="0"/>
      <c r="VJ452" s="0"/>
      <c r="VK452" s="0"/>
      <c r="VL452" s="0"/>
      <c r="VM452" s="0"/>
      <c r="VN452" s="0"/>
      <c r="VO452" s="0"/>
      <c r="VP452" s="0"/>
      <c r="VQ452" s="0"/>
      <c r="VR452" s="0"/>
      <c r="VS452" s="0"/>
      <c r="VT452" s="0"/>
      <c r="VU452" s="0"/>
      <c r="VV452" s="0"/>
      <c r="VW452" s="0"/>
      <c r="VX452" s="0"/>
      <c r="VY452" s="0"/>
      <c r="VZ452" s="0"/>
      <c r="WA452" s="0"/>
      <c r="WB452" s="0"/>
      <c r="WC452" s="0"/>
      <c r="WD452" s="0"/>
      <c r="WE452" s="0"/>
      <c r="WF452" s="0"/>
      <c r="WG452" s="0"/>
      <c r="WH452" s="0"/>
      <c r="WI452" s="0"/>
      <c r="WJ452" s="0"/>
      <c r="WK452" s="0"/>
      <c r="WL452" s="0"/>
      <c r="WM452" s="0"/>
      <c r="WN452" s="0"/>
      <c r="WO452" s="0"/>
      <c r="WP452" s="0"/>
      <c r="WQ452" s="0"/>
      <c r="WR452" s="0"/>
      <c r="WS452" s="0"/>
      <c r="WT452" s="0"/>
      <c r="WU452" s="0"/>
      <c r="WV452" s="0"/>
      <c r="WW452" s="0"/>
      <c r="WX452" s="0"/>
      <c r="WY452" s="0"/>
      <c r="WZ452" s="0"/>
      <c r="XA452" s="0"/>
      <c r="XB452" s="0"/>
      <c r="XC452" s="0"/>
      <c r="XD452" s="0"/>
      <c r="XE452" s="0"/>
      <c r="XF452" s="0"/>
      <c r="XG452" s="0"/>
      <c r="XH452" s="0"/>
      <c r="XI452" s="0"/>
      <c r="XJ452" s="0"/>
      <c r="XK452" s="0"/>
      <c r="XL452" s="0"/>
      <c r="XM452" s="0"/>
      <c r="XN452" s="0"/>
      <c r="XO452" s="0"/>
      <c r="XP452" s="0"/>
      <c r="XQ452" s="0"/>
      <c r="XR452" s="0"/>
      <c r="XS452" s="0"/>
      <c r="XT452" s="0"/>
      <c r="XU452" s="0"/>
      <c r="XV452" s="0"/>
      <c r="XW452" s="0"/>
      <c r="XX452" s="0"/>
      <c r="XY452" s="0"/>
      <c r="XZ452" s="0"/>
      <c r="YA452" s="0"/>
      <c r="YB452" s="0"/>
      <c r="YC452" s="0"/>
      <c r="YD452" s="0"/>
      <c r="YE452" s="0"/>
      <c r="YF452" s="0"/>
      <c r="YG452" s="0"/>
      <c r="YH452" s="0"/>
      <c r="YI452" s="0"/>
      <c r="YJ452" s="0"/>
      <c r="YK452" s="0"/>
      <c r="YL452" s="0"/>
      <c r="YM452" s="0"/>
      <c r="YN452" s="0"/>
      <c r="YO452" s="0"/>
      <c r="YP452" s="0"/>
      <c r="YQ452" s="0"/>
      <c r="YR452" s="0"/>
      <c r="YS452" s="0"/>
      <c r="YT452" s="0"/>
      <c r="YU452" s="0"/>
      <c r="YV452" s="0"/>
      <c r="YW452" s="0"/>
      <c r="YX452" s="0"/>
      <c r="YY452" s="0"/>
      <c r="YZ452" s="0"/>
      <c r="ZA452" s="0"/>
      <c r="ZB452" s="0"/>
      <c r="ZC452" s="0"/>
      <c r="ZD452" s="0"/>
      <c r="ZE452" s="0"/>
      <c r="ZF452" s="0"/>
      <c r="ZG452" s="0"/>
      <c r="ZH452" s="0"/>
      <c r="ZI452" s="0"/>
      <c r="ZJ452" s="0"/>
      <c r="ZK452" s="0"/>
      <c r="ZL452" s="0"/>
      <c r="ZM452" s="0"/>
      <c r="ZN452" s="0"/>
      <c r="ZO452" s="0"/>
      <c r="ZP452" s="0"/>
      <c r="ZQ452" s="0"/>
      <c r="ZR452" s="0"/>
      <c r="ZS452" s="0"/>
      <c r="ZT452" s="0"/>
      <c r="ZU452" s="0"/>
      <c r="ZV452" s="0"/>
      <c r="ZW452" s="0"/>
      <c r="ZX452" s="0"/>
      <c r="ZY452" s="0"/>
      <c r="ZZ452" s="0"/>
      <c r="AAA452" s="0"/>
      <c r="AAB452" s="0"/>
      <c r="AAC452" s="0"/>
      <c r="AAD452" s="0"/>
      <c r="AAE452" s="0"/>
      <c r="AAF452" s="0"/>
      <c r="AAG452" s="0"/>
      <c r="AAH452" s="0"/>
      <c r="AAI452" s="0"/>
      <c r="AAJ452" s="0"/>
      <c r="AAK452" s="0"/>
      <c r="AAL452" s="0"/>
      <c r="AAM452" s="0"/>
      <c r="AAN452" s="0"/>
      <c r="AAO452" s="0"/>
      <c r="AAP452" s="0"/>
      <c r="AAQ452" s="0"/>
      <c r="AAR452" s="0"/>
      <c r="AAS452" s="0"/>
      <c r="AAT452" s="0"/>
      <c r="AAU452" s="0"/>
      <c r="AAV452" s="0"/>
      <c r="AAW452" s="0"/>
      <c r="AAX452" s="0"/>
      <c r="AAY452" s="0"/>
      <c r="AAZ452" s="0"/>
      <c r="ABA452" s="0"/>
      <c r="ABB452" s="0"/>
      <c r="ABC452" s="0"/>
      <c r="ABD452" s="0"/>
      <c r="ABE452" s="0"/>
      <c r="ABF452" s="0"/>
      <c r="ABG452" s="0"/>
      <c r="ABH452" s="0"/>
      <c r="ABI452" s="0"/>
      <c r="ABJ452" s="0"/>
      <c r="ABK452" s="0"/>
      <c r="ABL452" s="0"/>
      <c r="ABM452" s="0"/>
      <c r="ABN452" s="0"/>
      <c r="ABO452" s="0"/>
      <c r="ABP452" s="0"/>
      <c r="ABQ452" s="0"/>
      <c r="ABR452" s="0"/>
      <c r="ABS452" s="0"/>
      <c r="ABT452" s="0"/>
      <c r="ABU452" s="0"/>
      <c r="ABV452" s="0"/>
      <c r="ABW452" s="0"/>
      <c r="ABX452" s="0"/>
      <c r="ABY452" s="0"/>
      <c r="ABZ452" s="0"/>
      <c r="ACA452" s="0"/>
      <c r="ACB452" s="0"/>
      <c r="ACC452" s="0"/>
      <c r="ACD452" s="0"/>
      <c r="ACE452" s="0"/>
      <c r="ACF452" s="0"/>
      <c r="ACG452" s="0"/>
      <c r="ACH452" s="0"/>
      <c r="ACI452" s="0"/>
      <c r="ACJ452" s="0"/>
      <c r="ACK452" s="0"/>
      <c r="ACL452" s="0"/>
      <c r="ACM452" s="0"/>
      <c r="ACN452" s="0"/>
      <c r="ACO452" s="0"/>
      <c r="ACP452" s="0"/>
      <c r="ACQ452" s="0"/>
      <c r="ACR452" s="0"/>
      <c r="ACS452" s="0"/>
      <c r="ACT452" s="0"/>
      <c r="ACU452" s="0"/>
      <c r="ACV452" s="0"/>
      <c r="ACW452" s="0"/>
      <c r="ACX452" s="0"/>
      <c r="ACY452" s="0"/>
      <c r="ACZ452" s="0"/>
      <c r="ADA452" s="0"/>
      <c r="ADB452" s="0"/>
      <c r="ADC452" s="0"/>
      <c r="ADD452" s="0"/>
      <c r="ADE452" s="0"/>
      <c r="ADF452" s="0"/>
      <c r="ADG452" s="0"/>
      <c r="ADH452" s="0"/>
      <c r="ADI452" s="0"/>
      <c r="ADJ452" s="0"/>
      <c r="ADK452" s="0"/>
      <c r="ADL452" s="0"/>
      <c r="ADM452" s="0"/>
      <c r="ADN452" s="0"/>
      <c r="ADO452" s="0"/>
      <c r="ADP452" s="0"/>
      <c r="ADQ452" s="0"/>
      <c r="ADR452" s="0"/>
      <c r="ADS452" s="0"/>
      <c r="ADT452" s="0"/>
      <c r="ADU452" s="0"/>
      <c r="ADV452" s="0"/>
      <c r="ADW452" s="0"/>
      <c r="ADX452" s="0"/>
      <c r="ADY452" s="0"/>
      <c r="ADZ452" s="0"/>
      <c r="AEA452" s="0"/>
      <c r="AEB452" s="0"/>
      <c r="AEC452" s="0"/>
    </row>
    <row r="453" customFormat="false" ht="15" hidden="false" customHeight="true" outlineLevel="0" collapsed="false">
      <c r="A453" s="0"/>
      <c r="B453" s="0"/>
      <c r="C453" s="232"/>
      <c r="D453" s="283"/>
      <c r="E453" s="257" t="n">
        <v>1927</v>
      </c>
      <c r="F453" s="12" t="s">
        <v>33</v>
      </c>
      <c r="G453" s="12" t="s">
        <v>33</v>
      </c>
      <c r="H453" s="12" t="s">
        <v>33</v>
      </c>
      <c r="I453" s="12" t="s">
        <v>33</v>
      </c>
      <c r="J453" s="12" t="s">
        <v>33</v>
      </c>
      <c r="K453" s="6" t="n">
        <f aca="false">SUM(F453:J453)</f>
        <v>0</v>
      </c>
      <c r="L453" s="258"/>
      <c r="M453" s="259"/>
      <c r="N453" s="262"/>
      <c r="O453" s="260"/>
      <c r="P453" s="255"/>
      <c r="Q453" s="256"/>
      <c r="Z453" s="264"/>
      <c r="AA453" s="264"/>
      <c r="AB453" s="266"/>
      <c r="AC453" s="0"/>
      <c r="AD453" s="0"/>
      <c r="AE453" s="0"/>
      <c r="AF453" s="0"/>
      <c r="AG453" s="0"/>
      <c r="AH453" s="0"/>
      <c r="AI453" s="0"/>
      <c r="AJ453" s="0"/>
      <c r="AK453" s="0"/>
      <c r="AL453" s="0"/>
      <c r="AM453" s="0"/>
      <c r="AN453" s="0"/>
      <c r="AO453" s="0"/>
      <c r="AP453" s="0"/>
      <c r="AQ453" s="0"/>
      <c r="AR453" s="0"/>
      <c r="AS453" s="0"/>
      <c r="AT453" s="0"/>
      <c r="AU453" s="0"/>
      <c r="AV453" s="0"/>
      <c r="AW453" s="0"/>
      <c r="AX453" s="0"/>
      <c r="AY453" s="0"/>
      <c r="AZ453" s="0"/>
      <c r="BA453" s="0"/>
      <c r="BB453" s="0"/>
      <c r="BC453" s="0"/>
      <c r="BD453" s="0"/>
      <c r="BE453" s="0"/>
      <c r="BF453" s="0"/>
      <c r="BG453" s="0"/>
      <c r="BH453" s="0"/>
      <c r="BI453" s="0"/>
      <c r="BJ453" s="0"/>
      <c r="BK453" s="0"/>
      <c r="BL453" s="0"/>
      <c r="BM453" s="0"/>
      <c r="BN453" s="0"/>
      <c r="BO453" s="0"/>
      <c r="BP453" s="0"/>
      <c r="BQ453" s="0"/>
      <c r="BR453" s="0"/>
      <c r="BS453" s="0"/>
      <c r="BT453" s="0"/>
      <c r="BU453" s="0"/>
      <c r="BV453" s="0"/>
      <c r="BW453" s="0"/>
      <c r="BX453" s="0"/>
      <c r="BY453" s="0"/>
      <c r="BZ453" s="0"/>
      <c r="CA453" s="0"/>
      <c r="CB453" s="0"/>
      <c r="CC453" s="0"/>
      <c r="CD453" s="0"/>
      <c r="CE453" s="0"/>
      <c r="CF453" s="0"/>
      <c r="CG453" s="0"/>
      <c r="CH453" s="0"/>
      <c r="CI453" s="0"/>
      <c r="CJ453" s="0"/>
      <c r="CK453" s="0"/>
      <c r="CL453" s="0"/>
      <c r="CM453" s="0"/>
      <c r="CN453" s="0"/>
      <c r="CO453" s="0"/>
      <c r="CP453" s="0"/>
      <c r="CQ453" s="0"/>
      <c r="CR453" s="0"/>
      <c r="CS453" s="0"/>
      <c r="CT453" s="0"/>
      <c r="CU453" s="0"/>
      <c r="CV453" s="0"/>
      <c r="CW453" s="0"/>
      <c r="CX453" s="0"/>
      <c r="CY453" s="0"/>
      <c r="CZ453" s="0"/>
      <c r="DA453" s="0"/>
      <c r="DB453" s="0"/>
      <c r="DC453" s="0"/>
      <c r="DD453" s="0"/>
      <c r="DE453" s="0"/>
      <c r="DF453" s="0"/>
      <c r="DG453" s="0"/>
      <c r="DH453" s="0"/>
      <c r="DI453" s="0"/>
      <c r="DJ453" s="0"/>
      <c r="DK453" s="0"/>
      <c r="DL453" s="0"/>
      <c r="DM453" s="0"/>
      <c r="DN453" s="0"/>
      <c r="DO453" s="0"/>
      <c r="DP453" s="0"/>
      <c r="DQ453" s="0"/>
      <c r="DR453" s="0"/>
      <c r="DS453" s="0"/>
      <c r="DT453" s="0"/>
      <c r="DU453" s="0"/>
      <c r="DV453" s="0"/>
      <c r="DW453" s="0"/>
      <c r="DX453" s="0"/>
      <c r="DY453" s="0"/>
      <c r="DZ453" s="0"/>
      <c r="EA453" s="0"/>
      <c r="EB453" s="0"/>
      <c r="EC453" s="0"/>
      <c r="ED453" s="0"/>
      <c r="EE453" s="0"/>
      <c r="EF453" s="0"/>
      <c r="EG453" s="0"/>
      <c r="EH453" s="0"/>
      <c r="EI453" s="0"/>
      <c r="EJ453" s="0"/>
      <c r="EK453" s="0"/>
      <c r="EL453" s="0"/>
      <c r="EM453" s="0"/>
      <c r="EN453" s="0"/>
      <c r="EO453" s="0"/>
      <c r="EP453" s="0"/>
      <c r="EQ453" s="0"/>
      <c r="ER453" s="0"/>
      <c r="ES453" s="0"/>
      <c r="ET453" s="0"/>
      <c r="EU453" s="0"/>
      <c r="EV453" s="0"/>
      <c r="EW453" s="0"/>
      <c r="EX453" s="0"/>
      <c r="EY453" s="0"/>
      <c r="EZ453" s="0"/>
      <c r="FA453" s="0"/>
      <c r="FB453" s="0"/>
      <c r="FC453" s="0"/>
      <c r="FD453" s="0"/>
      <c r="FE453" s="0"/>
      <c r="FF453" s="0"/>
      <c r="FG453" s="0"/>
      <c r="FH453" s="0"/>
      <c r="FI453" s="0"/>
      <c r="FJ453" s="0"/>
      <c r="FK453" s="0"/>
      <c r="FL453" s="0"/>
      <c r="FM453" s="0"/>
      <c r="FN453" s="0"/>
      <c r="FO453" s="0"/>
      <c r="FP453" s="0"/>
      <c r="FQ453" s="0"/>
      <c r="FR453" s="0"/>
      <c r="FS453" s="0"/>
      <c r="FT453" s="0"/>
      <c r="FU453" s="0"/>
      <c r="FV453" s="0"/>
      <c r="FW453" s="0"/>
      <c r="FX453" s="0"/>
      <c r="FY453" s="0"/>
      <c r="FZ453" s="0"/>
      <c r="GA453" s="0"/>
      <c r="GB453" s="0"/>
      <c r="GC453" s="0"/>
      <c r="GD453" s="0"/>
      <c r="GE453" s="0"/>
      <c r="GF453" s="0"/>
      <c r="GG453" s="0"/>
      <c r="GH453" s="0"/>
      <c r="GI453" s="0"/>
      <c r="GJ453" s="0"/>
      <c r="GK453" s="0"/>
      <c r="GL453" s="0"/>
      <c r="GM453" s="0"/>
      <c r="GN453" s="0"/>
      <c r="GO453" s="0"/>
      <c r="GP453" s="0"/>
      <c r="GQ453" s="0"/>
      <c r="GR453" s="0"/>
      <c r="GS453" s="0"/>
      <c r="GT453" s="0"/>
      <c r="GU453" s="0"/>
      <c r="GV453" s="0"/>
      <c r="GW453" s="0"/>
      <c r="GX453" s="0"/>
      <c r="GY453" s="0"/>
      <c r="GZ453" s="0"/>
      <c r="HA453" s="0"/>
      <c r="HB453" s="0"/>
      <c r="HC453" s="0"/>
      <c r="HD453" s="0"/>
      <c r="HE453" s="0"/>
      <c r="HF453" s="0"/>
      <c r="HG453" s="0"/>
      <c r="HH453" s="0"/>
      <c r="HI453" s="0"/>
      <c r="HJ453" s="0"/>
      <c r="HK453" s="0"/>
      <c r="HL453" s="0"/>
      <c r="HM453" s="0"/>
      <c r="HN453" s="0"/>
      <c r="HO453" s="0"/>
      <c r="HP453" s="0"/>
      <c r="HQ453" s="0"/>
      <c r="HR453" s="0"/>
      <c r="HS453" s="0"/>
      <c r="HT453" s="0"/>
      <c r="HU453" s="0"/>
      <c r="HV453" s="0"/>
      <c r="HW453" s="0"/>
      <c r="HX453" s="0"/>
      <c r="HY453" s="0"/>
      <c r="HZ453" s="0"/>
      <c r="IA453" s="0"/>
      <c r="IB453" s="0"/>
      <c r="IC453" s="0"/>
      <c r="ID453" s="0"/>
      <c r="IE453" s="0"/>
      <c r="IF453" s="0"/>
      <c r="IG453" s="0"/>
      <c r="IH453" s="0"/>
      <c r="II453" s="0"/>
      <c r="IJ453" s="0"/>
      <c r="IK453" s="0"/>
      <c r="IL453" s="0"/>
      <c r="IM453" s="0"/>
      <c r="IN453" s="0"/>
      <c r="IO453" s="0"/>
      <c r="IP453" s="0"/>
      <c r="IQ453" s="0"/>
      <c r="IR453" s="0"/>
      <c r="IS453" s="0"/>
      <c r="IT453" s="0"/>
      <c r="IU453" s="0"/>
      <c r="IV453" s="0"/>
      <c r="IW453" s="0"/>
      <c r="IX453" s="0"/>
      <c r="IY453" s="0"/>
      <c r="IZ453" s="0"/>
      <c r="JA453" s="0"/>
      <c r="JB453" s="0"/>
      <c r="JC453" s="0"/>
      <c r="JD453" s="0"/>
      <c r="JE453" s="0"/>
      <c r="JF453" s="0"/>
      <c r="JG453" s="0"/>
      <c r="JH453" s="0"/>
      <c r="JI453" s="0"/>
      <c r="JJ453" s="0"/>
      <c r="JK453" s="0"/>
      <c r="JL453" s="0"/>
      <c r="JM453" s="0"/>
      <c r="JN453" s="0"/>
      <c r="JO453" s="0"/>
      <c r="JP453" s="0"/>
      <c r="JQ453" s="0"/>
      <c r="JR453" s="0"/>
      <c r="JS453" s="0"/>
      <c r="JT453" s="0"/>
      <c r="JU453" s="0"/>
      <c r="JV453" s="0"/>
      <c r="JW453" s="0"/>
      <c r="JX453" s="0"/>
      <c r="JY453" s="0"/>
      <c r="JZ453" s="0"/>
      <c r="KA453" s="0"/>
      <c r="KB453" s="0"/>
      <c r="KC453" s="0"/>
      <c r="KD453" s="0"/>
      <c r="KE453" s="0"/>
      <c r="KF453" s="0"/>
      <c r="KG453" s="0"/>
      <c r="KH453" s="0"/>
      <c r="KI453" s="0"/>
      <c r="KJ453" s="0"/>
      <c r="KK453" s="0"/>
      <c r="KL453" s="0"/>
      <c r="KM453" s="0"/>
      <c r="KN453" s="0"/>
      <c r="KO453" s="0"/>
      <c r="KP453" s="0"/>
      <c r="KQ453" s="0"/>
      <c r="KR453" s="0"/>
      <c r="KS453" s="0"/>
      <c r="KT453" s="0"/>
      <c r="KU453" s="0"/>
      <c r="KV453" s="0"/>
      <c r="KW453" s="0"/>
      <c r="KX453" s="0"/>
      <c r="KY453" s="0"/>
      <c r="KZ453" s="0"/>
      <c r="LA453" s="0"/>
      <c r="LB453" s="0"/>
      <c r="LC453" s="0"/>
      <c r="LD453" s="0"/>
      <c r="LE453" s="0"/>
      <c r="LF453" s="0"/>
      <c r="LG453" s="0"/>
      <c r="LH453" s="0"/>
      <c r="LI453" s="0"/>
      <c r="LJ453" s="0"/>
      <c r="LK453" s="0"/>
      <c r="LL453" s="0"/>
      <c r="LM453" s="0"/>
      <c r="LN453" s="0"/>
      <c r="LO453" s="0"/>
      <c r="LP453" s="0"/>
      <c r="LQ453" s="0"/>
      <c r="LR453" s="0"/>
      <c r="LS453" s="0"/>
      <c r="LT453" s="0"/>
      <c r="LU453" s="0"/>
      <c r="LV453" s="0"/>
      <c r="LW453" s="0"/>
      <c r="LX453" s="0"/>
      <c r="LY453" s="0"/>
      <c r="LZ453" s="0"/>
      <c r="MA453" s="0"/>
      <c r="MB453" s="0"/>
      <c r="MC453" s="0"/>
      <c r="MD453" s="0"/>
      <c r="ME453" s="0"/>
      <c r="MF453" s="0"/>
      <c r="MG453" s="0"/>
      <c r="MH453" s="0"/>
      <c r="MI453" s="0"/>
      <c r="MJ453" s="0"/>
      <c r="MK453" s="0"/>
      <c r="ML453" s="0"/>
      <c r="MM453" s="0"/>
      <c r="MN453" s="0"/>
      <c r="MO453" s="0"/>
      <c r="MP453" s="0"/>
      <c r="MQ453" s="0"/>
      <c r="MR453" s="0"/>
      <c r="MS453" s="0"/>
      <c r="MT453" s="0"/>
      <c r="MU453" s="0"/>
      <c r="MV453" s="0"/>
      <c r="MW453" s="0"/>
      <c r="MX453" s="0"/>
      <c r="MY453" s="0"/>
      <c r="MZ453" s="0"/>
      <c r="NA453" s="0"/>
      <c r="NB453" s="0"/>
      <c r="NC453" s="0"/>
      <c r="ND453" s="0"/>
      <c r="NE453" s="0"/>
      <c r="NF453" s="0"/>
      <c r="NG453" s="0"/>
      <c r="NH453" s="0"/>
      <c r="NI453" s="0"/>
      <c r="NJ453" s="0"/>
      <c r="NK453" s="0"/>
      <c r="NL453" s="0"/>
      <c r="NM453" s="0"/>
      <c r="NN453" s="0"/>
      <c r="NO453" s="0"/>
      <c r="NP453" s="0"/>
      <c r="NQ453" s="0"/>
      <c r="NR453" s="0"/>
      <c r="NS453" s="0"/>
      <c r="NT453" s="0"/>
      <c r="NU453" s="0"/>
      <c r="NV453" s="0"/>
      <c r="NW453" s="0"/>
      <c r="NX453" s="0"/>
      <c r="NY453" s="0"/>
      <c r="NZ453" s="0"/>
      <c r="OA453" s="0"/>
      <c r="OB453" s="0"/>
      <c r="OC453" s="0"/>
      <c r="OD453" s="0"/>
      <c r="OE453" s="0"/>
      <c r="OF453" s="0"/>
      <c r="OG453" s="0"/>
      <c r="OH453" s="0"/>
      <c r="OI453" s="0"/>
      <c r="OJ453" s="0"/>
      <c r="OK453" s="0"/>
      <c r="OL453" s="0"/>
      <c r="OM453" s="0"/>
      <c r="ON453" s="0"/>
      <c r="OO453" s="0"/>
      <c r="OP453" s="0"/>
      <c r="OQ453" s="0"/>
      <c r="OR453" s="0"/>
      <c r="OS453" s="0"/>
      <c r="OT453" s="0"/>
      <c r="OU453" s="0"/>
      <c r="OV453" s="0"/>
      <c r="OW453" s="0"/>
      <c r="OX453" s="0"/>
      <c r="OY453" s="0"/>
      <c r="OZ453" s="0"/>
      <c r="PA453" s="0"/>
      <c r="PB453" s="0"/>
      <c r="PC453" s="0"/>
      <c r="PD453" s="0"/>
      <c r="PE453" s="0"/>
      <c r="PF453" s="0"/>
      <c r="PG453" s="0"/>
      <c r="PH453" s="0"/>
      <c r="PI453" s="0"/>
      <c r="PJ453" s="0"/>
      <c r="PK453" s="0"/>
      <c r="PL453" s="0"/>
      <c r="PM453" s="0"/>
      <c r="PN453" s="0"/>
      <c r="PO453" s="0"/>
      <c r="PP453" s="0"/>
      <c r="PQ453" s="0"/>
      <c r="PR453" s="0"/>
      <c r="PS453" s="0"/>
      <c r="PT453" s="0"/>
      <c r="PU453" s="0"/>
      <c r="PV453" s="0"/>
      <c r="PW453" s="0"/>
      <c r="PX453" s="0"/>
      <c r="PY453" s="0"/>
      <c r="PZ453" s="0"/>
      <c r="QA453" s="0"/>
      <c r="QB453" s="0"/>
      <c r="QC453" s="0"/>
      <c r="QD453" s="0"/>
      <c r="QE453" s="0"/>
      <c r="QF453" s="0"/>
      <c r="QG453" s="0"/>
      <c r="QH453" s="0"/>
      <c r="QI453" s="0"/>
      <c r="QJ453" s="0"/>
      <c r="QK453" s="0"/>
      <c r="QL453" s="0"/>
      <c r="QM453" s="0"/>
      <c r="QN453" s="0"/>
      <c r="QO453" s="0"/>
      <c r="QP453" s="0"/>
      <c r="QQ453" s="0"/>
      <c r="QR453" s="0"/>
      <c r="QS453" s="0"/>
      <c r="QT453" s="0"/>
      <c r="QU453" s="0"/>
      <c r="QV453" s="0"/>
      <c r="QW453" s="0"/>
      <c r="QX453" s="0"/>
      <c r="QY453" s="0"/>
      <c r="QZ453" s="0"/>
      <c r="RA453" s="0"/>
      <c r="RB453" s="0"/>
      <c r="RC453" s="0"/>
      <c r="RD453" s="0"/>
      <c r="RE453" s="0"/>
      <c r="RF453" s="0"/>
      <c r="RG453" s="0"/>
      <c r="RH453" s="0"/>
      <c r="RI453" s="0"/>
      <c r="RJ453" s="0"/>
      <c r="RK453" s="0"/>
      <c r="RL453" s="0"/>
      <c r="RM453" s="0"/>
      <c r="RN453" s="0"/>
      <c r="RO453" s="0"/>
      <c r="RP453" s="0"/>
      <c r="RQ453" s="0"/>
      <c r="RR453" s="0"/>
      <c r="RS453" s="0"/>
      <c r="RT453" s="0"/>
      <c r="RU453" s="0"/>
      <c r="RV453" s="0"/>
      <c r="RW453" s="0"/>
      <c r="RX453" s="0"/>
      <c r="RY453" s="0"/>
      <c r="RZ453" s="0"/>
      <c r="SA453" s="0"/>
      <c r="SB453" s="0"/>
      <c r="SC453" s="0"/>
      <c r="SD453" s="0"/>
      <c r="SE453" s="0"/>
      <c r="SF453" s="0"/>
      <c r="SG453" s="0"/>
      <c r="SH453" s="0"/>
      <c r="SI453" s="0"/>
      <c r="SJ453" s="0"/>
      <c r="SK453" s="0"/>
      <c r="SL453" s="0"/>
      <c r="SM453" s="0"/>
      <c r="SN453" s="0"/>
      <c r="SO453" s="0"/>
      <c r="SP453" s="0"/>
      <c r="SQ453" s="0"/>
      <c r="SR453" s="0"/>
      <c r="SS453" s="0"/>
      <c r="ST453" s="0"/>
      <c r="SU453" s="0"/>
      <c r="SV453" s="0"/>
      <c r="SW453" s="0"/>
      <c r="SX453" s="0"/>
      <c r="SY453" s="0"/>
      <c r="SZ453" s="0"/>
      <c r="TA453" s="0"/>
      <c r="TB453" s="0"/>
      <c r="TC453" s="0"/>
      <c r="TD453" s="0"/>
      <c r="TE453" s="0"/>
      <c r="TF453" s="0"/>
      <c r="TG453" s="0"/>
      <c r="TH453" s="0"/>
      <c r="TI453" s="0"/>
      <c r="TJ453" s="0"/>
      <c r="TK453" s="0"/>
      <c r="TL453" s="0"/>
      <c r="TM453" s="0"/>
      <c r="TN453" s="0"/>
      <c r="TO453" s="0"/>
      <c r="TP453" s="0"/>
      <c r="TQ453" s="0"/>
      <c r="TR453" s="0"/>
      <c r="TS453" s="0"/>
      <c r="TT453" s="0"/>
      <c r="TU453" s="0"/>
      <c r="TV453" s="0"/>
      <c r="TW453" s="0"/>
      <c r="TX453" s="0"/>
      <c r="TY453" s="0"/>
      <c r="TZ453" s="0"/>
      <c r="UA453" s="0"/>
      <c r="UB453" s="0"/>
      <c r="UC453" s="0"/>
      <c r="UD453" s="0"/>
      <c r="UE453" s="0"/>
      <c r="UF453" s="0"/>
      <c r="UG453" s="0"/>
      <c r="UH453" s="0"/>
      <c r="UI453" s="0"/>
      <c r="UJ453" s="0"/>
      <c r="UK453" s="0"/>
      <c r="UL453" s="0"/>
      <c r="UM453" s="0"/>
      <c r="UN453" s="0"/>
      <c r="UO453" s="0"/>
      <c r="UP453" s="0"/>
      <c r="UQ453" s="0"/>
      <c r="UR453" s="0"/>
      <c r="US453" s="0"/>
      <c r="UT453" s="0"/>
      <c r="UU453" s="0"/>
      <c r="UV453" s="0"/>
      <c r="UW453" s="0"/>
      <c r="UX453" s="0"/>
      <c r="UY453" s="0"/>
      <c r="UZ453" s="0"/>
      <c r="VA453" s="0"/>
      <c r="VB453" s="0"/>
      <c r="VC453" s="0"/>
      <c r="VD453" s="0"/>
      <c r="VE453" s="0"/>
      <c r="VF453" s="0"/>
      <c r="VG453" s="0"/>
      <c r="VH453" s="0"/>
      <c r="VI453" s="0"/>
      <c r="VJ453" s="0"/>
      <c r="VK453" s="0"/>
      <c r="VL453" s="0"/>
      <c r="VM453" s="0"/>
      <c r="VN453" s="0"/>
      <c r="VO453" s="0"/>
      <c r="VP453" s="0"/>
      <c r="VQ453" s="0"/>
      <c r="VR453" s="0"/>
      <c r="VS453" s="0"/>
      <c r="VT453" s="0"/>
      <c r="VU453" s="0"/>
      <c r="VV453" s="0"/>
      <c r="VW453" s="0"/>
      <c r="VX453" s="0"/>
      <c r="VY453" s="0"/>
      <c r="VZ453" s="0"/>
      <c r="WA453" s="0"/>
      <c r="WB453" s="0"/>
      <c r="WC453" s="0"/>
      <c r="WD453" s="0"/>
      <c r="WE453" s="0"/>
      <c r="WF453" s="0"/>
      <c r="WG453" s="0"/>
      <c r="WH453" s="0"/>
      <c r="WI453" s="0"/>
      <c r="WJ453" s="0"/>
      <c r="WK453" s="0"/>
      <c r="WL453" s="0"/>
      <c r="WM453" s="0"/>
      <c r="WN453" s="0"/>
      <c r="WO453" s="0"/>
      <c r="WP453" s="0"/>
      <c r="WQ453" s="0"/>
      <c r="WR453" s="0"/>
      <c r="WS453" s="0"/>
      <c r="WT453" s="0"/>
      <c r="WU453" s="0"/>
      <c r="WV453" s="0"/>
      <c r="WW453" s="0"/>
      <c r="WX453" s="0"/>
      <c r="WY453" s="0"/>
      <c r="WZ453" s="0"/>
      <c r="XA453" s="0"/>
      <c r="XB453" s="0"/>
      <c r="XC453" s="0"/>
      <c r="XD453" s="0"/>
      <c r="XE453" s="0"/>
      <c r="XF453" s="0"/>
      <c r="XG453" s="0"/>
      <c r="XH453" s="0"/>
      <c r="XI453" s="0"/>
      <c r="XJ453" s="0"/>
      <c r="XK453" s="0"/>
      <c r="XL453" s="0"/>
      <c r="XM453" s="0"/>
      <c r="XN453" s="0"/>
      <c r="XO453" s="0"/>
      <c r="XP453" s="0"/>
      <c r="XQ453" s="0"/>
      <c r="XR453" s="0"/>
      <c r="XS453" s="0"/>
      <c r="XT453" s="0"/>
      <c r="XU453" s="0"/>
      <c r="XV453" s="0"/>
      <c r="XW453" s="0"/>
      <c r="XX453" s="0"/>
      <c r="XY453" s="0"/>
      <c r="XZ453" s="0"/>
      <c r="YA453" s="0"/>
      <c r="YB453" s="0"/>
      <c r="YC453" s="0"/>
      <c r="YD453" s="0"/>
      <c r="YE453" s="0"/>
      <c r="YF453" s="0"/>
      <c r="YG453" s="0"/>
      <c r="YH453" s="0"/>
      <c r="YI453" s="0"/>
      <c r="YJ453" s="0"/>
      <c r="YK453" s="0"/>
      <c r="YL453" s="0"/>
      <c r="YM453" s="0"/>
      <c r="YN453" s="0"/>
      <c r="YO453" s="0"/>
      <c r="YP453" s="0"/>
      <c r="YQ453" s="0"/>
      <c r="YR453" s="0"/>
      <c r="YS453" s="0"/>
      <c r="YT453" s="0"/>
      <c r="YU453" s="0"/>
      <c r="YV453" s="0"/>
      <c r="YW453" s="0"/>
      <c r="YX453" s="0"/>
      <c r="YY453" s="0"/>
      <c r="YZ453" s="0"/>
      <c r="ZA453" s="0"/>
      <c r="ZB453" s="0"/>
      <c r="ZC453" s="0"/>
      <c r="ZD453" s="0"/>
      <c r="ZE453" s="0"/>
      <c r="ZF453" s="0"/>
      <c r="ZG453" s="0"/>
      <c r="ZH453" s="0"/>
      <c r="ZI453" s="0"/>
      <c r="ZJ453" s="0"/>
      <c r="ZK453" s="0"/>
      <c r="ZL453" s="0"/>
      <c r="ZM453" s="0"/>
      <c r="ZN453" s="0"/>
      <c r="ZO453" s="0"/>
      <c r="ZP453" s="0"/>
      <c r="ZQ453" s="0"/>
      <c r="ZR453" s="0"/>
      <c r="ZS453" s="0"/>
      <c r="ZT453" s="0"/>
      <c r="ZU453" s="0"/>
      <c r="ZV453" s="0"/>
      <c r="ZW453" s="0"/>
      <c r="ZX453" s="0"/>
      <c r="ZY453" s="0"/>
      <c r="ZZ453" s="0"/>
      <c r="AAA453" s="0"/>
      <c r="AAB453" s="0"/>
      <c r="AAC453" s="0"/>
      <c r="AAD453" s="0"/>
      <c r="AAE453" s="0"/>
      <c r="AAF453" s="0"/>
      <c r="AAG453" s="0"/>
      <c r="AAH453" s="0"/>
      <c r="AAI453" s="0"/>
      <c r="AAJ453" s="0"/>
      <c r="AAK453" s="0"/>
      <c r="AAL453" s="0"/>
      <c r="AAM453" s="0"/>
      <c r="AAN453" s="0"/>
      <c r="AAO453" s="0"/>
      <c r="AAP453" s="0"/>
      <c r="AAQ453" s="0"/>
      <c r="AAR453" s="0"/>
      <c r="AAS453" s="0"/>
      <c r="AAT453" s="0"/>
      <c r="AAU453" s="0"/>
      <c r="AAV453" s="0"/>
      <c r="AAW453" s="0"/>
      <c r="AAX453" s="0"/>
      <c r="AAY453" s="0"/>
      <c r="AAZ453" s="0"/>
      <c r="ABA453" s="0"/>
      <c r="ABB453" s="0"/>
      <c r="ABC453" s="0"/>
      <c r="ABD453" s="0"/>
      <c r="ABE453" s="0"/>
      <c r="ABF453" s="0"/>
      <c r="ABG453" s="0"/>
      <c r="ABH453" s="0"/>
      <c r="ABI453" s="0"/>
      <c r="ABJ453" s="0"/>
      <c r="ABK453" s="0"/>
      <c r="ABL453" s="0"/>
      <c r="ABM453" s="0"/>
      <c r="ABN453" s="0"/>
      <c r="ABO453" s="0"/>
      <c r="ABP453" s="0"/>
      <c r="ABQ453" s="0"/>
      <c r="ABR453" s="0"/>
      <c r="ABS453" s="0"/>
      <c r="ABT453" s="0"/>
      <c r="ABU453" s="0"/>
      <c r="ABV453" s="0"/>
      <c r="ABW453" s="0"/>
      <c r="ABX453" s="0"/>
      <c r="ABY453" s="0"/>
      <c r="ABZ453" s="0"/>
      <c r="ACA453" s="0"/>
      <c r="ACB453" s="0"/>
      <c r="ACC453" s="0"/>
      <c r="ACD453" s="0"/>
      <c r="ACE453" s="0"/>
      <c r="ACF453" s="0"/>
      <c r="ACG453" s="0"/>
      <c r="ACH453" s="0"/>
      <c r="ACI453" s="0"/>
      <c r="ACJ453" s="0"/>
      <c r="ACK453" s="0"/>
      <c r="ACL453" s="0"/>
      <c r="ACM453" s="0"/>
      <c r="ACN453" s="0"/>
      <c r="ACO453" s="0"/>
      <c r="ACP453" s="0"/>
      <c r="ACQ453" s="0"/>
      <c r="ACR453" s="0"/>
      <c r="ACS453" s="0"/>
      <c r="ACT453" s="0"/>
      <c r="ACU453" s="0"/>
      <c r="ACV453" s="0"/>
      <c r="ACW453" s="0"/>
      <c r="ACX453" s="0"/>
      <c r="ACY453" s="0"/>
      <c r="ACZ453" s="0"/>
      <c r="ADA453" s="0"/>
      <c r="ADB453" s="0"/>
      <c r="ADC453" s="0"/>
      <c r="ADD453" s="0"/>
      <c r="ADE453" s="0"/>
      <c r="ADF453" s="0"/>
      <c r="ADG453" s="0"/>
      <c r="ADH453" s="0"/>
      <c r="ADI453" s="0"/>
      <c r="ADJ453" s="0"/>
      <c r="ADK453" s="0"/>
      <c r="ADL453" s="0"/>
      <c r="ADM453" s="0"/>
      <c r="ADN453" s="0"/>
      <c r="ADO453" s="0"/>
      <c r="ADP453" s="0"/>
      <c r="ADQ453" s="0"/>
      <c r="ADR453" s="0"/>
      <c r="ADS453" s="0"/>
      <c r="ADT453" s="0"/>
      <c r="ADU453" s="0"/>
      <c r="ADV453" s="0"/>
      <c r="ADW453" s="0"/>
      <c r="ADX453" s="0"/>
      <c r="ADY453" s="0"/>
      <c r="ADZ453" s="0"/>
      <c r="AEA453" s="0"/>
      <c r="AEB453" s="0"/>
      <c r="AEC453" s="0"/>
    </row>
    <row r="454" customFormat="false" ht="15" hidden="false" customHeight="true" outlineLevel="0" collapsed="false">
      <c r="A454" s="0"/>
      <c r="B454" s="0"/>
      <c r="C454" s="232"/>
      <c r="D454" s="283"/>
      <c r="E454" s="257" t="n">
        <v>1928</v>
      </c>
      <c r="F454" s="12" t="n">
        <f aca="false">SUMIF(B289,"=1")/1</f>
        <v>1</v>
      </c>
      <c r="G454" s="12" t="n">
        <f aca="false">SUMIF(B289,"=2")/2</f>
        <v>0</v>
      </c>
      <c r="H454" s="12" t="n">
        <f aca="false">SUMIF(B289,"=3")/3</f>
        <v>0</v>
      </c>
      <c r="I454" s="12" t="n">
        <f aca="false">SUMIF(B289,"=4")/4</f>
        <v>0</v>
      </c>
      <c r="J454" s="12" t="n">
        <f aca="false">SUMIF(B289,"=5")/5</f>
        <v>0</v>
      </c>
      <c r="K454" s="6" t="n">
        <f aca="false">SUM(F454:J454)</f>
        <v>1</v>
      </c>
      <c r="L454" s="258"/>
      <c r="M454" s="259"/>
      <c r="N454" s="262"/>
      <c r="O454" s="260"/>
      <c r="P454" s="255"/>
      <c r="Q454" s="256"/>
      <c r="Z454" s="264"/>
      <c r="AA454" s="264"/>
      <c r="AB454" s="266"/>
      <c r="AC454" s="0"/>
      <c r="AD454" s="0"/>
      <c r="AE454" s="0"/>
      <c r="AF454" s="0"/>
      <c r="AG454" s="0"/>
      <c r="AH454" s="0"/>
      <c r="AI454" s="0"/>
      <c r="AJ454" s="0"/>
      <c r="AK454" s="0"/>
      <c r="AL454" s="0"/>
      <c r="AM454" s="0"/>
      <c r="AN454" s="0"/>
      <c r="AO454" s="0"/>
      <c r="AP454" s="0"/>
      <c r="AQ454" s="0"/>
      <c r="AR454" s="0"/>
      <c r="AS454" s="0"/>
      <c r="AT454" s="0"/>
      <c r="AU454" s="0"/>
      <c r="AV454" s="0"/>
      <c r="AW454" s="0"/>
      <c r="AX454" s="0"/>
      <c r="AY454" s="0"/>
      <c r="AZ454" s="0"/>
      <c r="BA454" s="0"/>
      <c r="BB454" s="0"/>
      <c r="BC454" s="0"/>
      <c r="BD454" s="0"/>
      <c r="BE454" s="0"/>
      <c r="BF454" s="0"/>
      <c r="BG454" s="0"/>
      <c r="BH454" s="0"/>
      <c r="BI454" s="0"/>
      <c r="BJ454" s="0"/>
      <c r="BK454" s="0"/>
      <c r="BL454" s="0"/>
      <c r="BM454" s="0"/>
      <c r="BN454" s="0"/>
      <c r="BO454" s="0"/>
      <c r="BP454" s="0"/>
      <c r="BQ454" s="0"/>
      <c r="BR454" s="0"/>
      <c r="BS454" s="0"/>
      <c r="BT454" s="0"/>
      <c r="BU454" s="0"/>
      <c r="BV454" s="0"/>
      <c r="BW454" s="0"/>
      <c r="BX454" s="0"/>
      <c r="BY454" s="0"/>
      <c r="BZ454" s="0"/>
      <c r="CA454" s="0"/>
      <c r="CB454" s="0"/>
      <c r="CC454" s="0"/>
      <c r="CD454" s="0"/>
      <c r="CE454" s="0"/>
      <c r="CF454" s="0"/>
      <c r="CG454" s="0"/>
      <c r="CH454" s="0"/>
      <c r="CI454" s="0"/>
      <c r="CJ454" s="0"/>
      <c r="CK454" s="0"/>
      <c r="CL454" s="0"/>
      <c r="CM454" s="0"/>
      <c r="CN454" s="0"/>
      <c r="CO454" s="0"/>
      <c r="CP454" s="0"/>
      <c r="CQ454" s="0"/>
      <c r="CR454" s="0"/>
      <c r="CS454" s="0"/>
      <c r="CT454" s="0"/>
      <c r="CU454" s="0"/>
      <c r="CV454" s="0"/>
      <c r="CW454" s="0"/>
      <c r="CX454" s="0"/>
      <c r="CY454" s="0"/>
      <c r="CZ454" s="0"/>
      <c r="DA454" s="0"/>
      <c r="DB454" s="0"/>
      <c r="DC454" s="0"/>
      <c r="DD454" s="0"/>
      <c r="DE454" s="0"/>
      <c r="DF454" s="0"/>
      <c r="DG454" s="0"/>
      <c r="DH454" s="0"/>
      <c r="DI454" s="0"/>
      <c r="DJ454" s="0"/>
      <c r="DK454" s="0"/>
      <c r="DL454" s="0"/>
      <c r="DM454" s="0"/>
      <c r="DN454" s="0"/>
      <c r="DO454" s="0"/>
      <c r="DP454" s="0"/>
      <c r="DQ454" s="0"/>
      <c r="DR454" s="0"/>
      <c r="DS454" s="0"/>
      <c r="DT454" s="0"/>
      <c r="DU454" s="0"/>
      <c r="DV454" s="0"/>
      <c r="DW454" s="0"/>
      <c r="DX454" s="0"/>
      <c r="DY454" s="0"/>
      <c r="DZ454" s="0"/>
      <c r="EA454" s="0"/>
      <c r="EB454" s="0"/>
      <c r="EC454" s="0"/>
      <c r="ED454" s="0"/>
      <c r="EE454" s="0"/>
      <c r="EF454" s="0"/>
      <c r="EG454" s="0"/>
      <c r="EH454" s="0"/>
      <c r="EI454" s="0"/>
      <c r="EJ454" s="0"/>
      <c r="EK454" s="0"/>
      <c r="EL454" s="0"/>
      <c r="EM454" s="0"/>
      <c r="EN454" s="0"/>
      <c r="EO454" s="0"/>
      <c r="EP454" s="0"/>
      <c r="EQ454" s="0"/>
      <c r="ER454" s="0"/>
      <c r="ES454" s="0"/>
      <c r="ET454" s="0"/>
      <c r="EU454" s="0"/>
      <c r="EV454" s="0"/>
      <c r="EW454" s="0"/>
      <c r="EX454" s="0"/>
      <c r="EY454" s="0"/>
      <c r="EZ454" s="0"/>
      <c r="FA454" s="0"/>
      <c r="FB454" s="0"/>
      <c r="FC454" s="0"/>
      <c r="FD454" s="0"/>
      <c r="FE454" s="0"/>
      <c r="FF454" s="0"/>
      <c r="FG454" s="0"/>
      <c r="FH454" s="0"/>
      <c r="FI454" s="0"/>
      <c r="FJ454" s="0"/>
      <c r="FK454" s="0"/>
      <c r="FL454" s="0"/>
      <c r="FM454" s="0"/>
      <c r="FN454" s="0"/>
      <c r="FO454" s="0"/>
      <c r="FP454" s="0"/>
      <c r="FQ454" s="0"/>
      <c r="FR454" s="0"/>
      <c r="FS454" s="0"/>
      <c r="FT454" s="0"/>
      <c r="FU454" s="0"/>
      <c r="FV454" s="0"/>
      <c r="FW454" s="0"/>
      <c r="FX454" s="0"/>
      <c r="FY454" s="0"/>
      <c r="FZ454" s="0"/>
      <c r="GA454" s="0"/>
      <c r="GB454" s="0"/>
      <c r="GC454" s="0"/>
      <c r="GD454" s="0"/>
      <c r="GE454" s="0"/>
      <c r="GF454" s="0"/>
      <c r="GG454" s="0"/>
      <c r="GH454" s="0"/>
      <c r="GI454" s="0"/>
      <c r="GJ454" s="0"/>
      <c r="GK454" s="0"/>
      <c r="GL454" s="0"/>
      <c r="GM454" s="0"/>
      <c r="GN454" s="0"/>
      <c r="GO454" s="0"/>
      <c r="GP454" s="0"/>
      <c r="GQ454" s="0"/>
      <c r="GR454" s="0"/>
      <c r="GS454" s="0"/>
      <c r="GT454" s="0"/>
      <c r="GU454" s="0"/>
      <c r="GV454" s="0"/>
      <c r="GW454" s="0"/>
      <c r="GX454" s="0"/>
      <c r="GY454" s="0"/>
      <c r="GZ454" s="0"/>
      <c r="HA454" s="0"/>
      <c r="HB454" s="0"/>
      <c r="HC454" s="0"/>
      <c r="HD454" s="0"/>
      <c r="HE454" s="0"/>
      <c r="HF454" s="0"/>
      <c r="HG454" s="0"/>
      <c r="HH454" s="0"/>
      <c r="HI454" s="0"/>
      <c r="HJ454" s="0"/>
      <c r="HK454" s="0"/>
      <c r="HL454" s="0"/>
      <c r="HM454" s="0"/>
      <c r="HN454" s="0"/>
      <c r="HO454" s="0"/>
      <c r="HP454" s="0"/>
      <c r="HQ454" s="0"/>
      <c r="HR454" s="0"/>
      <c r="HS454" s="0"/>
      <c r="HT454" s="0"/>
      <c r="HU454" s="0"/>
      <c r="HV454" s="0"/>
      <c r="HW454" s="0"/>
      <c r="HX454" s="0"/>
      <c r="HY454" s="0"/>
      <c r="HZ454" s="0"/>
      <c r="IA454" s="0"/>
      <c r="IB454" s="0"/>
      <c r="IC454" s="0"/>
      <c r="ID454" s="0"/>
      <c r="IE454" s="0"/>
      <c r="IF454" s="0"/>
      <c r="IG454" s="0"/>
      <c r="IH454" s="0"/>
      <c r="II454" s="0"/>
      <c r="IJ454" s="0"/>
      <c r="IK454" s="0"/>
      <c r="IL454" s="0"/>
      <c r="IM454" s="0"/>
      <c r="IN454" s="0"/>
      <c r="IO454" s="0"/>
      <c r="IP454" s="0"/>
      <c r="IQ454" s="0"/>
      <c r="IR454" s="0"/>
      <c r="IS454" s="0"/>
      <c r="IT454" s="0"/>
      <c r="IU454" s="0"/>
      <c r="IV454" s="0"/>
      <c r="IW454" s="0"/>
      <c r="IX454" s="0"/>
      <c r="IY454" s="0"/>
      <c r="IZ454" s="0"/>
      <c r="JA454" s="0"/>
      <c r="JB454" s="0"/>
      <c r="JC454" s="0"/>
      <c r="JD454" s="0"/>
      <c r="JE454" s="0"/>
      <c r="JF454" s="0"/>
      <c r="JG454" s="0"/>
      <c r="JH454" s="0"/>
      <c r="JI454" s="0"/>
      <c r="JJ454" s="0"/>
      <c r="JK454" s="0"/>
      <c r="JL454" s="0"/>
      <c r="JM454" s="0"/>
      <c r="JN454" s="0"/>
      <c r="JO454" s="0"/>
      <c r="JP454" s="0"/>
      <c r="JQ454" s="0"/>
      <c r="JR454" s="0"/>
      <c r="JS454" s="0"/>
      <c r="JT454" s="0"/>
      <c r="JU454" s="0"/>
      <c r="JV454" s="0"/>
      <c r="JW454" s="0"/>
      <c r="JX454" s="0"/>
      <c r="JY454" s="0"/>
      <c r="JZ454" s="0"/>
      <c r="KA454" s="0"/>
      <c r="KB454" s="0"/>
      <c r="KC454" s="0"/>
      <c r="KD454" s="0"/>
      <c r="KE454" s="0"/>
      <c r="KF454" s="0"/>
      <c r="KG454" s="0"/>
      <c r="KH454" s="0"/>
      <c r="KI454" s="0"/>
      <c r="KJ454" s="0"/>
      <c r="KK454" s="0"/>
      <c r="KL454" s="0"/>
      <c r="KM454" s="0"/>
      <c r="KN454" s="0"/>
      <c r="KO454" s="0"/>
      <c r="KP454" s="0"/>
      <c r="KQ454" s="0"/>
      <c r="KR454" s="0"/>
      <c r="KS454" s="0"/>
      <c r="KT454" s="0"/>
      <c r="KU454" s="0"/>
      <c r="KV454" s="0"/>
      <c r="KW454" s="0"/>
      <c r="KX454" s="0"/>
      <c r="KY454" s="0"/>
      <c r="KZ454" s="0"/>
      <c r="LA454" s="0"/>
      <c r="LB454" s="0"/>
      <c r="LC454" s="0"/>
      <c r="LD454" s="0"/>
      <c r="LE454" s="0"/>
      <c r="LF454" s="0"/>
      <c r="LG454" s="0"/>
      <c r="LH454" s="0"/>
      <c r="LI454" s="0"/>
      <c r="LJ454" s="0"/>
      <c r="LK454" s="0"/>
      <c r="LL454" s="0"/>
      <c r="LM454" s="0"/>
      <c r="LN454" s="0"/>
      <c r="LO454" s="0"/>
      <c r="LP454" s="0"/>
      <c r="LQ454" s="0"/>
      <c r="LR454" s="0"/>
      <c r="LS454" s="0"/>
      <c r="LT454" s="0"/>
      <c r="LU454" s="0"/>
      <c r="LV454" s="0"/>
      <c r="LW454" s="0"/>
      <c r="LX454" s="0"/>
      <c r="LY454" s="0"/>
      <c r="LZ454" s="0"/>
      <c r="MA454" s="0"/>
      <c r="MB454" s="0"/>
      <c r="MC454" s="0"/>
      <c r="MD454" s="0"/>
      <c r="ME454" s="0"/>
      <c r="MF454" s="0"/>
      <c r="MG454" s="0"/>
      <c r="MH454" s="0"/>
      <c r="MI454" s="0"/>
      <c r="MJ454" s="0"/>
      <c r="MK454" s="0"/>
      <c r="ML454" s="0"/>
      <c r="MM454" s="0"/>
      <c r="MN454" s="0"/>
      <c r="MO454" s="0"/>
      <c r="MP454" s="0"/>
      <c r="MQ454" s="0"/>
      <c r="MR454" s="0"/>
      <c r="MS454" s="0"/>
      <c r="MT454" s="0"/>
      <c r="MU454" s="0"/>
      <c r="MV454" s="0"/>
      <c r="MW454" s="0"/>
      <c r="MX454" s="0"/>
      <c r="MY454" s="0"/>
      <c r="MZ454" s="0"/>
      <c r="NA454" s="0"/>
      <c r="NB454" s="0"/>
      <c r="NC454" s="0"/>
      <c r="ND454" s="0"/>
      <c r="NE454" s="0"/>
      <c r="NF454" s="0"/>
      <c r="NG454" s="0"/>
      <c r="NH454" s="0"/>
      <c r="NI454" s="0"/>
      <c r="NJ454" s="0"/>
      <c r="NK454" s="0"/>
      <c r="NL454" s="0"/>
      <c r="NM454" s="0"/>
      <c r="NN454" s="0"/>
      <c r="NO454" s="0"/>
      <c r="NP454" s="0"/>
      <c r="NQ454" s="0"/>
      <c r="NR454" s="0"/>
      <c r="NS454" s="0"/>
      <c r="NT454" s="0"/>
      <c r="NU454" s="0"/>
      <c r="NV454" s="0"/>
      <c r="NW454" s="0"/>
      <c r="NX454" s="0"/>
      <c r="NY454" s="0"/>
      <c r="NZ454" s="0"/>
      <c r="OA454" s="0"/>
      <c r="OB454" s="0"/>
      <c r="OC454" s="0"/>
      <c r="OD454" s="0"/>
      <c r="OE454" s="0"/>
      <c r="OF454" s="0"/>
      <c r="OG454" s="0"/>
      <c r="OH454" s="0"/>
      <c r="OI454" s="0"/>
      <c r="OJ454" s="0"/>
      <c r="OK454" s="0"/>
      <c r="OL454" s="0"/>
      <c r="OM454" s="0"/>
      <c r="ON454" s="0"/>
      <c r="OO454" s="0"/>
      <c r="OP454" s="0"/>
      <c r="OQ454" s="0"/>
      <c r="OR454" s="0"/>
      <c r="OS454" s="0"/>
      <c r="OT454" s="0"/>
      <c r="OU454" s="0"/>
      <c r="OV454" s="0"/>
      <c r="OW454" s="0"/>
      <c r="OX454" s="0"/>
      <c r="OY454" s="0"/>
      <c r="OZ454" s="0"/>
      <c r="PA454" s="0"/>
      <c r="PB454" s="0"/>
      <c r="PC454" s="0"/>
      <c r="PD454" s="0"/>
      <c r="PE454" s="0"/>
      <c r="PF454" s="0"/>
      <c r="PG454" s="0"/>
      <c r="PH454" s="0"/>
      <c r="PI454" s="0"/>
      <c r="PJ454" s="0"/>
      <c r="PK454" s="0"/>
      <c r="PL454" s="0"/>
      <c r="PM454" s="0"/>
      <c r="PN454" s="0"/>
      <c r="PO454" s="0"/>
      <c r="PP454" s="0"/>
      <c r="PQ454" s="0"/>
      <c r="PR454" s="0"/>
      <c r="PS454" s="0"/>
      <c r="PT454" s="0"/>
      <c r="PU454" s="0"/>
      <c r="PV454" s="0"/>
      <c r="PW454" s="0"/>
      <c r="PX454" s="0"/>
      <c r="PY454" s="0"/>
      <c r="PZ454" s="0"/>
      <c r="QA454" s="0"/>
      <c r="QB454" s="0"/>
      <c r="QC454" s="0"/>
      <c r="QD454" s="0"/>
      <c r="QE454" s="0"/>
      <c r="QF454" s="0"/>
      <c r="QG454" s="0"/>
      <c r="QH454" s="0"/>
      <c r="QI454" s="0"/>
      <c r="QJ454" s="0"/>
      <c r="QK454" s="0"/>
      <c r="QL454" s="0"/>
      <c r="QM454" s="0"/>
      <c r="QN454" s="0"/>
      <c r="QO454" s="0"/>
      <c r="QP454" s="0"/>
      <c r="QQ454" s="0"/>
      <c r="QR454" s="0"/>
      <c r="QS454" s="0"/>
      <c r="QT454" s="0"/>
      <c r="QU454" s="0"/>
      <c r="QV454" s="0"/>
      <c r="QW454" s="0"/>
      <c r="QX454" s="0"/>
      <c r="QY454" s="0"/>
      <c r="QZ454" s="0"/>
      <c r="RA454" s="0"/>
      <c r="RB454" s="0"/>
      <c r="RC454" s="0"/>
      <c r="RD454" s="0"/>
      <c r="RE454" s="0"/>
      <c r="RF454" s="0"/>
      <c r="RG454" s="0"/>
      <c r="RH454" s="0"/>
      <c r="RI454" s="0"/>
      <c r="RJ454" s="0"/>
      <c r="RK454" s="0"/>
      <c r="RL454" s="0"/>
      <c r="RM454" s="0"/>
      <c r="RN454" s="0"/>
      <c r="RO454" s="0"/>
      <c r="RP454" s="0"/>
      <c r="RQ454" s="0"/>
      <c r="RR454" s="0"/>
      <c r="RS454" s="0"/>
      <c r="RT454" s="0"/>
      <c r="RU454" s="0"/>
      <c r="RV454" s="0"/>
      <c r="RW454" s="0"/>
      <c r="RX454" s="0"/>
      <c r="RY454" s="0"/>
      <c r="RZ454" s="0"/>
      <c r="SA454" s="0"/>
      <c r="SB454" s="0"/>
      <c r="SC454" s="0"/>
      <c r="SD454" s="0"/>
      <c r="SE454" s="0"/>
      <c r="SF454" s="0"/>
      <c r="SG454" s="0"/>
      <c r="SH454" s="0"/>
      <c r="SI454" s="0"/>
      <c r="SJ454" s="0"/>
      <c r="SK454" s="0"/>
      <c r="SL454" s="0"/>
      <c r="SM454" s="0"/>
      <c r="SN454" s="0"/>
      <c r="SO454" s="0"/>
      <c r="SP454" s="0"/>
      <c r="SQ454" s="0"/>
      <c r="SR454" s="0"/>
      <c r="SS454" s="0"/>
      <c r="ST454" s="0"/>
      <c r="SU454" s="0"/>
      <c r="SV454" s="0"/>
      <c r="SW454" s="0"/>
      <c r="SX454" s="0"/>
      <c r="SY454" s="0"/>
      <c r="SZ454" s="0"/>
      <c r="TA454" s="0"/>
      <c r="TB454" s="0"/>
      <c r="TC454" s="0"/>
      <c r="TD454" s="0"/>
      <c r="TE454" s="0"/>
      <c r="TF454" s="0"/>
      <c r="TG454" s="0"/>
      <c r="TH454" s="0"/>
      <c r="TI454" s="0"/>
      <c r="TJ454" s="0"/>
      <c r="TK454" s="0"/>
      <c r="TL454" s="0"/>
      <c r="TM454" s="0"/>
      <c r="TN454" s="0"/>
      <c r="TO454" s="0"/>
      <c r="TP454" s="0"/>
      <c r="TQ454" s="0"/>
      <c r="TR454" s="0"/>
      <c r="TS454" s="0"/>
      <c r="TT454" s="0"/>
      <c r="TU454" s="0"/>
      <c r="TV454" s="0"/>
      <c r="TW454" s="0"/>
      <c r="TX454" s="0"/>
      <c r="TY454" s="0"/>
      <c r="TZ454" s="0"/>
      <c r="UA454" s="0"/>
      <c r="UB454" s="0"/>
      <c r="UC454" s="0"/>
      <c r="UD454" s="0"/>
      <c r="UE454" s="0"/>
      <c r="UF454" s="0"/>
      <c r="UG454" s="0"/>
      <c r="UH454" s="0"/>
      <c r="UI454" s="0"/>
      <c r="UJ454" s="0"/>
      <c r="UK454" s="0"/>
      <c r="UL454" s="0"/>
      <c r="UM454" s="0"/>
      <c r="UN454" s="0"/>
      <c r="UO454" s="0"/>
      <c r="UP454" s="0"/>
      <c r="UQ454" s="0"/>
      <c r="UR454" s="0"/>
      <c r="US454" s="0"/>
      <c r="UT454" s="0"/>
      <c r="UU454" s="0"/>
      <c r="UV454" s="0"/>
      <c r="UW454" s="0"/>
      <c r="UX454" s="0"/>
      <c r="UY454" s="0"/>
      <c r="UZ454" s="0"/>
      <c r="VA454" s="0"/>
      <c r="VB454" s="0"/>
      <c r="VC454" s="0"/>
      <c r="VD454" s="0"/>
      <c r="VE454" s="0"/>
      <c r="VF454" s="0"/>
      <c r="VG454" s="0"/>
      <c r="VH454" s="0"/>
      <c r="VI454" s="0"/>
      <c r="VJ454" s="0"/>
      <c r="VK454" s="0"/>
      <c r="VL454" s="0"/>
      <c r="VM454" s="0"/>
      <c r="VN454" s="0"/>
      <c r="VO454" s="0"/>
      <c r="VP454" s="0"/>
      <c r="VQ454" s="0"/>
      <c r="VR454" s="0"/>
      <c r="VS454" s="0"/>
      <c r="VT454" s="0"/>
      <c r="VU454" s="0"/>
      <c r="VV454" s="0"/>
      <c r="VW454" s="0"/>
      <c r="VX454" s="0"/>
      <c r="VY454" s="0"/>
      <c r="VZ454" s="0"/>
      <c r="WA454" s="0"/>
      <c r="WB454" s="0"/>
      <c r="WC454" s="0"/>
      <c r="WD454" s="0"/>
      <c r="WE454" s="0"/>
      <c r="WF454" s="0"/>
      <c r="WG454" s="0"/>
      <c r="WH454" s="0"/>
      <c r="WI454" s="0"/>
      <c r="WJ454" s="0"/>
      <c r="WK454" s="0"/>
      <c r="WL454" s="0"/>
      <c r="WM454" s="0"/>
      <c r="WN454" s="0"/>
      <c r="WO454" s="0"/>
      <c r="WP454" s="0"/>
      <c r="WQ454" s="0"/>
      <c r="WR454" s="0"/>
      <c r="WS454" s="0"/>
      <c r="WT454" s="0"/>
      <c r="WU454" s="0"/>
      <c r="WV454" s="0"/>
      <c r="WW454" s="0"/>
      <c r="WX454" s="0"/>
      <c r="WY454" s="0"/>
      <c r="WZ454" s="0"/>
      <c r="XA454" s="0"/>
      <c r="XB454" s="0"/>
      <c r="XC454" s="0"/>
      <c r="XD454" s="0"/>
      <c r="XE454" s="0"/>
      <c r="XF454" s="0"/>
      <c r="XG454" s="0"/>
      <c r="XH454" s="0"/>
      <c r="XI454" s="0"/>
      <c r="XJ454" s="0"/>
      <c r="XK454" s="0"/>
      <c r="XL454" s="0"/>
      <c r="XM454" s="0"/>
      <c r="XN454" s="0"/>
      <c r="XO454" s="0"/>
      <c r="XP454" s="0"/>
      <c r="XQ454" s="0"/>
      <c r="XR454" s="0"/>
      <c r="XS454" s="0"/>
      <c r="XT454" s="0"/>
      <c r="XU454" s="0"/>
      <c r="XV454" s="0"/>
      <c r="XW454" s="0"/>
      <c r="XX454" s="0"/>
      <c r="XY454" s="0"/>
      <c r="XZ454" s="0"/>
      <c r="YA454" s="0"/>
      <c r="YB454" s="0"/>
      <c r="YC454" s="0"/>
      <c r="YD454" s="0"/>
      <c r="YE454" s="0"/>
      <c r="YF454" s="0"/>
      <c r="YG454" s="0"/>
      <c r="YH454" s="0"/>
      <c r="YI454" s="0"/>
      <c r="YJ454" s="0"/>
      <c r="YK454" s="0"/>
      <c r="YL454" s="0"/>
      <c r="YM454" s="0"/>
      <c r="YN454" s="0"/>
      <c r="YO454" s="0"/>
      <c r="YP454" s="0"/>
      <c r="YQ454" s="0"/>
      <c r="YR454" s="0"/>
      <c r="YS454" s="0"/>
      <c r="YT454" s="0"/>
      <c r="YU454" s="0"/>
      <c r="YV454" s="0"/>
      <c r="YW454" s="0"/>
      <c r="YX454" s="0"/>
      <c r="YY454" s="0"/>
      <c r="YZ454" s="0"/>
      <c r="ZA454" s="0"/>
      <c r="ZB454" s="0"/>
      <c r="ZC454" s="0"/>
      <c r="ZD454" s="0"/>
      <c r="ZE454" s="0"/>
      <c r="ZF454" s="0"/>
      <c r="ZG454" s="0"/>
      <c r="ZH454" s="0"/>
      <c r="ZI454" s="0"/>
      <c r="ZJ454" s="0"/>
      <c r="ZK454" s="0"/>
      <c r="ZL454" s="0"/>
      <c r="ZM454" s="0"/>
      <c r="ZN454" s="0"/>
      <c r="ZO454" s="0"/>
      <c r="ZP454" s="0"/>
      <c r="ZQ454" s="0"/>
      <c r="ZR454" s="0"/>
      <c r="ZS454" s="0"/>
      <c r="ZT454" s="0"/>
      <c r="ZU454" s="0"/>
      <c r="ZV454" s="0"/>
      <c r="ZW454" s="0"/>
      <c r="ZX454" s="0"/>
      <c r="ZY454" s="0"/>
      <c r="ZZ454" s="0"/>
      <c r="AAA454" s="0"/>
      <c r="AAB454" s="0"/>
      <c r="AAC454" s="0"/>
      <c r="AAD454" s="0"/>
      <c r="AAE454" s="0"/>
      <c r="AAF454" s="0"/>
      <c r="AAG454" s="0"/>
      <c r="AAH454" s="0"/>
      <c r="AAI454" s="0"/>
      <c r="AAJ454" s="0"/>
      <c r="AAK454" s="0"/>
      <c r="AAL454" s="0"/>
      <c r="AAM454" s="0"/>
      <c r="AAN454" s="0"/>
      <c r="AAO454" s="0"/>
      <c r="AAP454" s="0"/>
      <c r="AAQ454" s="0"/>
      <c r="AAR454" s="0"/>
      <c r="AAS454" s="0"/>
      <c r="AAT454" s="0"/>
      <c r="AAU454" s="0"/>
      <c r="AAV454" s="0"/>
      <c r="AAW454" s="0"/>
      <c r="AAX454" s="0"/>
      <c r="AAY454" s="0"/>
      <c r="AAZ454" s="0"/>
      <c r="ABA454" s="0"/>
      <c r="ABB454" s="0"/>
      <c r="ABC454" s="0"/>
      <c r="ABD454" s="0"/>
      <c r="ABE454" s="0"/>
      <c r="ABF454" s="0"/>
      <c r="ABG454" s="0"/>
      <c r="ABH454" s="0"/>
      <c r="ABI454" s="0"/>
      <c r="ABJ454" s="0"/>
      <c r="ABK454" s="0"/>
      <c r="ABL454" s="0"/>
      <c r="ABM454" s="0"/>
      <c r="ABN454" s="0"/>
      <c r="ABO454" s="0"/>
      <c r="ABP454" s="0"/>
      <c r="ABQ454" s="0"/>
      <c r="ABR454" s="0"/>
      <c r="ABS454" s="0"/>
      <c r="ABT454" s="0"/>
      <c r="ABU454" s="0"/>
      <c r="ABV454" s="0"/>
      <c r="ABW454" s="0"/>
      <c r="ABX454" s="0"/>
      <c r="ABY454" s="0"/>
      <c r="ABZ454" s="0"/>
      <c r="ACA454" s="0"/>
      <c r="ACB454" s="0"/>
      <c r="ACC454" s="0"/>
      <c r="ACD454" s="0"/>
      <c r="ACE454" s="0"/>
      <c r="ACF454" s="0"/>
      <c r="ACG454" s="0"/>
      <c r="ACH454" s="0"/>
      <c r="ACI454" s="0"/>
      <c r="ACJ454" s="0"/>
      <c r="ACK454" s="0"/>
      <c r="ACL454" s="0"/>
      <c r="ACM454" s="0"/>
      <c r="ACN454" s="0"/>
      <c r="ACO454" s="0"/>
      <c r="ACP454" s="0"/>
      <c r="ACQ454" s="0"/>
      <c r="ACR454" s="0"/>
      <c r="ACS454" s="0"/>
      <c r="ACT454" s="0"/>
      <c r="ACU454" s="0"/>
      <c r="ACV454" s="0"/>
      <c r="ACW454" s="0"/>
      <c r="ACX454" s="0"/>
      <c r="ACY454" s="0"/>
      <c r="ACZ454" s="0"/>
      <c r="ADA454" s="0"/>
      <c r="ADB454" s="0"/>
      <c r="ADC454" s="0"/>
      <c r="ADD454" s="0"/>
      <c r="ADE454" s="0"/>
      <c r="ADF454" s="0"/>
      <c r="ADG454" s="0"/>
      <c r="ADH454" s="0"/>
      <c r="ADI454" s="0"/>
      <c r="ADJ454" s="0"/>
      <c r="ADK454" s="0"/>
      <c r="ADL454" s="0"/>
      <c r="ADM454" s="0"/>
      <c r="ADN454" s="0"/>
      <c r="ADO454" s="0"/>
      <c r="ADP454" s="0"/>
      <c r="ADQ454" s="0"/>
      <c r="ADR454" s="0"/>
      <c r="ADS454" s="0"/>
      <c r="ADT454" s="0"/>
      <c r="ADU454" s="0"/>
      <c r="ADV454" s="0"/>
      <c r="ADW454" s="0"/>
      <c r="ADX454" s="0"/>
      <c r="ADY454" s="0"/>
      <c r="ADZ454" s="0"/>
      <c r="AEA454" s="0"/>
      <c r="AEB454" s="0"/>
      <c r="AEC454" s="0"/>
    </row>
    <row r="455" customFormat="false" ht="15" hidden="false" customHeight="true" outlineLevel="0" collapsed="false">
      <c r="A455" s="0"/>
      <c r="B455" s="0"/>
      <c r="C455" s="232"/>
      <c r="D455" s="221"/>
      <c r="E455" s="257" t="n">
        <v>1929</v>
      </c>
      <c r="F455" s="12" t="s">
        <v>33</v>
      </c>
      <c r="G455" s="12" t="s">
        <v>33</v>
      </c>
      <c r="H455" s="12" t="s">
        <v>33</v>
      </c>
      <c r="I455" s="12" t="s">
        <v>33</v>
      </c>
      <c r="J455" s="12" t="s">
        <v>33</v>
      </c>
      <c r="K455" s="6" t="n">
        <f aca="false">SUM(F455:J455)</f>
        <v>0</v>
      </c>
      <c r="L455" s="258"/>
      <c r="M455" s="259"/>
      <c r="N455" s="262"/>
      <c r="O455" s="260"/>
      <c r="P455" s="255"/>
      <c r="Q455" s="256"/>
      <c r="Z455" s="264"/>
      <c r="AA455" s="264"/>
      <c r="AB455" s="266"/>
      <c r="AC455" s="0"/>
      <c r="AD455" s="0"/>
      <c r="AE455" s="0"/>
      <c r="AF455" s="0"/>
      <c r="AG455" s="0"/>
      <c r="AH455" s="0"/>
      <c r="AI455" s="0"/>
      <c r="AJ455" s="0"/>
      <c r="AK455" s="0"/>
      <c r="AL455" s="0"/>
      <c r="AM455" s="0"/>
      <c r="AN455" s="0"/>
      <c r="AO455" s="0"/>
      <c r="AP455" s="0"/>
      <c r="AQ455" s="0"/>
      <c r="AR455" s="0"/>
      <c r="AS455" s="0"/>
      <c r="AT455" s="0"/>
      <c r="AU455" s="0"/>
      <c r="AV455" s="0"/>
      <c r="AW455" s="0"/>
      <c r="AX455" s="0"/>
      <c r="AY455" s="0"/>
      <c r="AZ455" s="0"/>
      <c r="BA455" s="0"/>
      <c r="BB455" s="0"/>
      <c r="BC455" s="0"/>
      <c r="BD455" s="0"/>
      <c r="BE455" s="0"/>
      <c r="BF455" s="0"/>
      <c r="BG455" s="0"/>
      <c r="BH455" s="0"/>
      <c r="BI455" s="0"/>
      <c r="BJ455" s="0"/>
      <c r="BK455" s="0"/>
      <c r="BL455" s="0"/>
      <c r="BM455" s="0"/>
      <c r="BN455" s="0"/>
      <c r="BO455" s="0"/>
      <c r="BP455" s="0"/>
      <c r="BQ455" s="0"/>
      <c r="BR455" s="0"/>
      <c r="BS455" s="0"/>
      <c r="BT455" s="0"/>
      <c r="BU455" s="0"/>
      <c r="BV455" s="0"/>
      <c r="BW455" s="0"/>
      <c r="BX455" s="0"/>
      <c r="BY455" s="0"/>
      <c r="BZ455" s="0"/>
      <c r="CA455" s="0"/>
      <c r="CB455" s="0"/>
      <c r="CC455" s="0"/>
      <c r="CD455" s="0"/>
      <c r="CE455" s="0"/>
      <c r="CF455" s="0"/>
      <c r="CG455" s="0"/>
      <c r="CH455" s="0"/>
      <c r="CI455" s="0"/>
      <c r="CJ455" s="0"/>
      <c r="CK455" s="0"/>
      <c r="CL455" s="0"/>
      <c r="CM455" s="0"/>
      <c r="CN455" s="0"/>
      <c r="CO455" s="0"/>
      <c r="CP455" s="0"/>
      <c r="CQ455" s="0"/>
      <c r="CR455" s="0"/>
      <c r="CS455" s="0"/>
      <c r="CT455" s="0"/>
      <c r="CU455" s="0"/>
      <c r="CV455" s="0"/>
      <c r="CW455" s="0"/>
      <c r="CX455" s="0"/>
      <c r="CY455" s="0"/>
      <c r="CZ455" s="0"/>
      <c r="DA455" s="0"/>
      <c r="DB455" s="0"/>
      <c r="DC455" s="0"/>
      <c r="DD455" s="0"/>
      <c r="DE455" s="0"/>
      <c r="DF455" s="0"/>
      <c r="DG455" s="0"/>
      <c r="DH455" s="0"/>
      <c r="DI455" s="0"/>
      <c r="DJ455" s="0"/>
      <c r="DK455" s="0"/>
      <c r="DL455" s="0"/>
      <c r="DM455" s="0"/>
      <c r="DN455" s="0"/>
      <c r="DO455" s="0"/>
      <c r="DP455" s="0"/>
      <c r="DQ455" s="0"/>
      <c r="DR455" s="0"/>
      <c r="DS455" s="0"/>
      <c r="DT455" s="0"/>
      <c r="DU455" s="0"/>
      <c r="DV455" s="0"/>
      <c r="DW455" s="0"/>
      <c r="DX455" s="0"/>
      <c r="DY455" s="0"/>
      <c r="DZ455" s="0"/>
      <c r="EA455" s="0"/>
      <c r="EB455" s="0"/>
      <c r="EC455" s="0"/>
      <c r="ED455" s="0"/>
      <c r="EE455" s="0"/>
      <c r="EF455" s="0"/>
      <c r="EG455" s="0"/>
      <c r="EH455" s="0"/>
      <c r="EI455" s="0"/>
      <c r="EJ455" s="0"/>
      <c r="EK455" s="0"/>
      <c r="EL455" s="0"/>
      <c r="EM455" s="0"/>
      <c r="EN455" s="0"/>
      <c r="EO455" s="0"/>
      <c r="EP455" s="0"/>
      <c r="EQ455" s="0"/>
      <c r="ER455" s="0"/>
      <c r="ES455" s="0"/>
      <c r="ET455" s="0"/>
      <c r="EU455" s="0"/>
      <c r="EV455" s="0"/>
      <c r="EW455" s="0"/>
      <c r="EX455" s="0"/>
      <c r="EY455" s="0"/>
      <c r="EZ455" s="0"/>
      <c r="FA455" s="0"/>
      <c r="FB455" s="0"/>
      <c r="FC455" s="0"/>
      <c r="FD455" s="0"/>
      <c r="FE455" s="0"/>
      <c r="FF455" s="0"/>
      <c r="FG455" s="0"/>
      <c r="FH455" s="0"/>
      <c r="FI455" s="0"/>
      <c r="FJ455" s="0"/>
      <c r="FK455" s="0"/>
      <c r="FL455" s="0"/>
      <c r="FM455" s="0"/>
      <c r="FN455" s="0"/>
      <c r="FO455" s="0"/>
      <c r="FP455" s="0"/>
      <c r="FQ455" s="0"/>
      <c r="FR455" s="0"/>
      <c r="FS455" s="0"/>
      <c r="FT455" s="0"/>
      <c r="FU455" s="0"/>
      <c r="FV455" s="0"/>
      <c r="FW455" s="0"/>
      <c r="FX455" s="0"/>
      <c r="FY455" s="0"/>
      <c r="FZ455" s="0"/>
      <c r="GA455" s="0"/>
      <c r="GB455" s="0"/>
      <c r="GC455" s="0"/>
      <c r="GD455" s="0"/>
      <c r="GE455" s="0"/>
      <c r="GF455" s="0"/>
      <c r="GG455" s="0"/>
      <c r="GH455" s="0"/>
      <c r="GI455" s="0"/>
      <c r="GJ455" s="0"/>
      <c r="GK455" s="0"/>
      <c r="GL455" s="0"/>
      <c r="GM455" s="0"/>
      <c r="GN455" s="0"/>
      <c r="GO455" s="0"/>
      <c r="GP455" s="0"/>
      <c r="GQ455" s="0"/>
      <c r="GR455" s="0"/>
      <c r="GS455" s="0"/>
      <c r="GT455" s="0"/>
      <c r="GU455" s="0"/>
      <c r="GV455" s="0"/>
      <c r="GW455" s="0"/>
      <c r="GX455" s="0"/>
      <c r="GY455" s="0"/>
      <c r="GZ455" s="0"/>
      <c r="HA455" s="0"/>
      <c r="HB455" s="0"/>
      <c r="HC455" s="0"/>
      <c r="HD455" s="0"/>
      <c r="HE455" s="0"/>
      <c r="HF455" s="0"/>
      <c r="HG455" s="0"/>
      <c r="HH455" s="0"/>
      <c r="HI455" s="0"/>
      <c r="HJ455" s="0"/>
      <c r="HK455" s="0"/>
      <c r="HL455" s="0"/>
      <c r="HM455" s="0"/>
      <c r="HN455" s="0"/>
      <c r="HO455" s="0"/>
      <c r="HP455" s="0"/>
      <c r="HQ455" s="0"/>
      <c r="HR455" s="0"/>
      <c r="HS455" s="0"/>
      <c r="HT455" s="0"/>
      <c r="HU455" s="0"/>
      <c r="HV455" s="0"/>
      <c r="HW455" s="0"/>
      <c r="HX455" s="0"/>
      <c r="HY455" s="0"/>
      <c r="HZ455" s="0"/>
      <c r="IA455" s="0"/>
      <c r="IB455" s="0"/>
      <c r="IC455" s="0"/>
      <c r="ID455" s="0"/>
      <c r="IE455" s="0"/>
      <c r="IF455" s="0"/>
      <c r="IG455" s="0"/>
      <c r="IH455" s="0"/>
      <c r="II455" s="0"/>
      <c r="IJ455" s="0"/>
      <c r="IK455" s="0"/>
      <c r="IL455" s="0"/>
      <c r="IM455" s="0"/>
      <c r="IN455" s="0"/>
      <c r="IO455" s="0"/>
      <c r="IP455" s="0"/>
      <c r="IQ455" s="0"/>
      <c r="IR455" s="0"/>
      <c r="IS455" s="0"/>
      <c r="IT455" s="0"/>
      <c r="IU455" s="0"/>
      <c r="IV455" s="0"/>
      <c r="IW455" s="0"/>
      <c r="IX455" s="0"/>
      <c r="IY455" s="0"/>
      <c r="IZ455" s="0"/>
      <c r="JA455" s="0"/>
      <c r="JB455" s="0"/>
      <c r="JC455" s="0"/>
      <c r="JD455" s="0"/>
      <c r="JE455" s="0"/>
      <c r="JF455" s="0"/>
      <c r="JG455" s="0"/>
      <c r="JH455" s="0"/>
      <c r="JI455" s="0"/>
      <c r="JJ455" s="0"/>
      <c r="JK455" s="0"/>
      <c r="JL455" s="0"/>
      <c r="JM455" s="0"/>
      <c r="JN455" s="0"/>
      <c r="JO455" s="0"/>
      <c r="JP455" s="0"/>
      <c r="JQ455" s="0"/>
      <c r="JR455" s="0"/>
      <c r="JS455" s="0"/>
      <c r="JT455" s="0"/>
      <c r="JU455" s="0"/>
      <c r="JV455" s="0"/>
      <c r="JW455" s="0"/>
      <c r="JX455" s="0"/>
      <c r="JY455" s="0"/>
      <c r="JZ455" s="0"/>
      <c r="KA455" s="0"/>
      <c r="KB455" s="0"/>
      <c r="KC455" s="0"/>
      <c r="KD455" s="0"/>
      <c r="KE455" s="0"/>
      <c r="KF455" s="0"/>
      <c r="KG455" s="0"/>
      <c r="KH455" s="0"/>
      <c r="KI455" s="0"/>
      <c r="KJ455" s="0"/>
      <c r="KK455" s="0"/>
      <c r="KL455" s="0"/>
      <c r="KM455" s="0"/>
      <c r="KN455" s="0"/>
      <c r="KO455" s="0"/>
      <c r="KP455" s="0"/>
      <c r="KQ455" s="0"/>
      <c r="KR455" s="0"/>
      <c r="KS455" s="0"/>
      <c r="KT455" s="0"/>
      <c r="KU455" s="0"/>
      <c r="KV455" s="0"/>
      <c r="KW455" s="0"/>
      <c r="KX455" s="0"/>
      <c r="KY455" s="0"/>
      <c r="KZ455" s="0"/>
      <c r="LA455" s="0"/>
      <c r="LB455" s="0"/>
      <c r="LC455" s="0"/>
      <c r="LD455" s="0"/>
      <c r="LE455" s="0"/>
      <c r="LF455" s="0"/>
      <c r="LG455" s="0"/>
      <c r="LH455" s="0"/>
      <c r="LI455" s="0"/>
      <c r="LJ455" s="0"/>
      <c r="LK455" s="0"/>
      <c r="LL455" s="0"/>
      <c r="LM455" s="0"/>
      <c r="LN455" s="0"/>
      <c r="LO455" s="0"/>
      <c r="LP455" s="0"/>
      <c r="LQ455" s="0"/>
      <c r="LR455" s="0"/>
      <c r="LS455" s="0"/>
      <c r="LT455" s="0"/>
      <c r="LU455" s="0"/>
      <c r="LV455" s="0"/>
      <c r="LW455" s="0"/>
      <c r="LX455" s="0"/>
      <c r="LY455" s="0"/>
      <c r="LZ455" s="0"/>
      <c r="MA455" s="0"/>
      <c r="MB455" s="0"/>
      <c r="MC455" s="0"/>
      <c r="MD455" s="0"/>
      <c r="ME455" s="0"/>
      <c r="MF455" s="0"/>
      <c r="MG455" s="0"/>
      <c r="MH455" s="0"/>
      <c r="MI455" s="0"/>
      <c r="MJ455" s="0"/>
      <c r="MK455" s="0"/>
      <c r="ML455" s="0"/>
      <c r="MM455" s="0"/>
      <c r="MN455" s="0"/>
      <c r="MO455" s="0"/>
      <c r="MP455" s="0"/>
      <c r="MQ455" s="0"/>
      <c r="MR455" s="0"/>
      <c r="MS455" s="0"/>
      <c r="MT455" s="0"/>
      <c r="MU455" s="0"/>
      <c r="MV455" s="0"/>
      <c r="MW455" s="0"/>
      <c r="MX455" s="0"/>
      <c r="MY455" s="0"/>
      <c r="MZ455" s="0"/>
      <c r="NA455" s="0"/>
      <c r="NB455" s="0"/>
      <c r="NC455" s="0"/>
      <c r="ND455" s="0"/>
      <c r="NE455" s="0"/>
      <c r="NF455" s="0"/>
      <c r="NG455" s="0"/>
      <c r="NH455" s="0"/>
      <c r="NI455" s="0"/>
      <c r="NJ455" s="0"/>
      <c r="NK455" s="0"/>
      <c r="NL455" s="0"/>
      <c r="NM455" s="0"/>
      <c r="NN455" s="0"/>
      <c r="NO455" s="0"/>
      <c r="NP455" s="0"/>
      <c r="NQ455" s="0"/>
      <c r="NR455" s="0"/>
      <c r="NS455" s="0"/>
      <c r="NT455" s="0"/>
      <c r="NU455" s="0"/>
      <c r="NV455" s="0"/>
      <c r="NW455" s="0"/>
      <c r="NX455" s="0"/>
      <c r="NY455" s="0"/>
      <c r="NZ455" s="0"/>
      <c r="OA455" s="0"/>
      <c r="OB455" s="0"/>
      <c r="OC455" s="0"/>
      <c r="OD455" s="0"/>
      <c r="OE455" s="0"/>
      <c r="OF455" s="0"/>
      <c r="OG455" s="0"/>
      <c r="OH455" s="0"/>
      <c r="OI455" s="0"/>
      <c r="OJ455" s="0"/>
      <c r="OK455" s="0"/>
      <c r="OL455" s="0"/>
      <c r="OM455" s="0"/>
      <c r="ON455" s="0"/>
      <c r="OO455" s="0"/>
      <c r="OP455" s="0"/>
      <c r="OQ455" s="0"/>
      <c r="OR455" s="0"/>
      <c r="OS455" s="0"/>
      <c r="OT455" s="0"/>
      <c r="OU455" s="0"/>
      <c r="OV455" s="0"/>
      <c r="OW455" s="0"/>
      <c r="OX455" s="0"/>
      <c r="OY455" s="0"/>
      <c r="OZ455" s="0"/>
      <c r="PA455" s="0"/>
      <c r="PB455" s="0"/>
      <c r="PC455" s="0"/>
      <c r="PD455" s="0"/>
      <c r="PE455" s="0"/>
      <c r="PF455" s="0"/>
      <c r="PG455" s="0"/>
      <c r="PH455" s="0"/>
      <c r="PI455" s="0"/>
      <c r="PJ455" s="0"/>
      <c r="PK455" s="0"/>
      <c r="PL455" s="0"/>
      <c r="PM455" s="0"/>
      <c r="PN455" s="0"/>
      <c r="PO455" s="0"/>
      <c r="PP455" s="0"/>
      <c r="PQ455" s="0"/>
      <c r="PR455" s="0"/>
      <c r="PS455" s="0"/>
      <c r="PT455" s="0"/>
      <c r="PU455" s="0"/>
      <c r="PV455" s="0"/>
      <c r="PW455" s="0"/>
      <c r="PX455" s="0"/>
      <c r="PY455" s="0"/>
      <c r="PZ455" s="0"/>
      <c r="QA455" s="0"/>
      <c r="QB455" s="0"/>
      <c r="QC455" s="0"/>
      <c r="QD455" s="0"/>
      <c r="QE455" s="0"/>
      <c r="QF455" s="0"/>
      <c r="QG455" s="0"/>
      <c r="QH455" s="0"/>
      <c r="QI455" s="0"/>
      <c r="QJ455" s="0"/>
      <c r="QK455" s="0"/>
      <c r="QL455" s="0"/>
      <c r="QM455" s="0"/>
      <c r="QN455" s="0"/>
      <c r="QO455" s="0"/>
      <c r="QP455" s="0"/>
      <c r="QQ455" s="0"/>
      <c r="QR455" s="0"/>
      <c r="QS455" s="0"/>
      <c r="QT455" s="0"/>
      <c r="QU455" s="0"/>
      <c r="QV455" s="0"/>
      <c r="QW455" s="0"/>
      <c r="QX455" s="0"/>
      <c r="QY455" s="0"/>
      <c r="QZ455" s="0"/>
      <c r="RA455" s="0"/>
      <c r="RB455" s="0"/>
      <c r="RC455" s="0"/>
      <c r="RD455" s="0"/>
      <c r="RE455" s="0"/>
      <c r="RF455" s="0"/>
      <c r="RG455" s="0"/>
      <c r="RH455" s="0"/>
      <c r="RI455" s="0"/>
      <c r="RJ455" s="0"/>
      <c r="RK455" s="0"/>
      <c r="RL455" s="0"/>
      <c r="RM455" s="0"/>
      <c r="RN455" s="0"/>
      <c r="RO455" s="0"/>
      <c r="RP455" s="0"/>
      <c r="RQ455" s="0"/>
      <c r="RR455" s="0"/>
      <c r="RS455" s="0"/>
      <c r="RT455" s="0"/>
      <c r="RU455" s="0"/>
      <c r="RV455" s="0"/>
      <c r="RW455" s="0"/>
      <c r="RX455" s="0"/>
      <c r="RY455" s="0"/>
      <c r="RZ455" s="0"/>
      <c r="SA455" s="0"/>
      <c r="SB455" s="0"/>
      <c r="SC455" s="0"/>
      <c r="SD455" s="0"/>
      <c r="SE455" s="0"/>
      <c r="SF455" s="0"/>
      <c r="SG455" s="0"/>
      <c r="SH455" s="0"/>
      <c r="SI455" s="0"/>
      <c r="SJ455" s="0"/>
      <c r="SK455" s="0"/>
      <c r="SL455" s="0"/>
      <c r="SM455" s="0"/>
      <c r="SN455" s="0"/>
      <c r="SO455" s="0"/>
      <c r="SP455" s="0"/>
      <c r="SQ455" s="0"/>
      <c r="SR455" s="0"/>
      <c r="SS455" s="0"/>
      <c r="ST455" s="0"/>
      <c r="SU455" s="0"/>
      <c r="SV455" s="0"/>
      <c r="SW455" s="0"/>
      <c r="SX455" s="0"/>
      <c r="SY455" s="0"/>
      <c r="SZ455" s="0"/>
      <c r="TA455" s="0"/>
      <c r="TB455" s="0"/>
      <c r="TC455" s="0"/>
      <c r="TD455" s="0"/>
      <c r="TE455" s="0"/>
      <c r="TF455" s="0"/>
      <c r="TG455" s="0"/>
      <c r="TH455" s="0"/>
      <c r="TI455" s="0"/>
      <c r="TJ455" s="0"/>
      <c r="TK455" s="0"/>
      <c r="TL455" s="0"/>
      <c r="TM455" s="0"/>
      <c r="TN455" s="0"/>
      <c r="TO455" s="0"/>
      <c r="TP455" s="0"/>
      <c r="TQ455" s="0"/>
      <c r="TR455" s="0"/>
      <c r="TS455" s="0"/>
      <c r="TT455" s="0"/>
      <c r="TU455" s="0"/>
      <c r="TV455" s="0"/>
      <c r="TW455" s="0"/>
      <c r="TX455" s="0"/>
      <c r="TY455" s="0"/>
      <c r="TZ455" s="0"/>
      <c r="UA455" s="0"/>
      <c r="UB455" s="0"/>
      <c r="UC455" s="0"/>
      <c r="UD455" s="0"/>
      <c r="UE455" s="0"/>
      <c r="UF455" s="0"/>
      <c r="UG455" s="0"/>
      <c r="UH455" s="0"/>
      <c r="UI455" s="0"/>
      <c r="UJ455" s="0"/>
      <c r="UK455" s="0"/>
      <c r="UL455" s="0"/>
      <c r="UM455" s="0"/>
      <c r="UN455" s="0"/>
      <c r="UO455" s="0"/>
      <c r="UP455" s="0"/>
      <c r="UQ455" s="0"/>
      <c r="UR455" s="0"/>
      <c r="US455" s="0"/>
      <c r="UT455" s="0"/>
      <c r="UU455" s="0"/>
      <c r="UV455" s="0"/>
      <c r="UW455" s="0"/>
      <c r="UX455" s="0"/>
      <c r="UY455" s="0"/>
      <c r="UZ455" s="0"/>
      <c r="VA455" s="0"/>
      <c r="VB455" s="0"/>
      <c r="VC455" s="0"/>
      <c r="VD455" s="0"/>
      <c r="VE455" s="0"/>
      <c r="VF455" s="0"/>
      <c r="VG455" s="0"/>
      <c r="VH455" s="0"/>
      <c r="VI455" s="0"/>
      <c r="VJ455" s="0"/>
      <c r="VK455" s="0"/>
      <c r="VL455" s="0"/>
      <c r="VM455" s="0"/>
      <c r="VN455" s="0"/>
      <c r="VO455" s="0"/>
      <c r="VP455" s="0"/>
      <c r="VQ455" s="0"/>
      <c r="VR455" s="0"/>
      <c r="VS455" s="0"/>
      <c r="VT455" s="0"/>
      <c r="VU455" s="0"/>
      <c r="VV455" s="0"/>
      <c r="VW455" s="0"/>
      <c r="VX455" s="0"/>
      <c r="VY455" s="0"/>
      <c r="VZ455" s="0"/>
      <c r="WA455" s="0"/>
      <c r="WB455" s="0"/>
      <c r="WC455" s="0"/>
      <c r="WD455" s="0"/>
      <c r="WE455" s="0"/>
      <c r="WF455" s="0"/>
      <c r="WG455" s="0"/>
      <c r="WH455" s="0"/>
      <c r="WI455" s="0"/>
      <c r="WJ455" s="0"/>
      <c r="WK455" s="0"/>
      <c r="WL455" s="0"/>
      <c r="WM455" s="0"/>
      <c r="WN455" s="0"/>
      <c r="WO455" s="0"/>
      <c r="WP455" s="0"/>
      <c r="WQ455" s="0"/>
      <c r="WR455" s="0"/>
      <c r="WS455" s="0"/>
      <c r="WT455" s="0"/>
      <c r="WU455" s="0"/>
      <c r="WV455" s="0"/>
      <c r="WW455" s="0"/>
      <c r="WX455" s="0"/>
      <c r="WY455" s="0"/>
      <c r="WZ455" s="0"/>
      <c r="XA455" s="0"/>
      <c r="XB455" s="0"/>
      <c r="XC455" s="0"/>
      <c r="XD455" s="0"/>
      <c r="XE455" s="0"/>
      <c r="XF455" s="0"/>
      <c r="XG455" s="0"/>
      <c r="XH455" s="0"/>
      <c r="XI455" s="0"/>
      <c r="XJ455" s="0"/>
      <c r="XK455" s="0"/>
      <c r="XL455" s="0"/>
      <c r="XM455" s="0"/>
      <c r="XN455" s="0"/>
      <c r="XO455" s="0"/>
      <c r="XP455" s="0"/>
      <c r="XQ455" s="0"/>
      <c r="XR455" s="0"/>
      <c r="XS455" s="0"/>
      <c r="XT455" s="0"/>
      <c r="XU455" s="0"/>
      <c r="XV455" s="0"/>
      <c r="XW455" s="0"/>
      <c r="XX455" s="0"/>
      <c r="XY455" s="0"/>
      <c r="XZ455" s="0"/>
      <c r="YA455" s="0"/>
      <c r="YB455" s="0"/>
      <c r="YC455" s="0"/>
      <c r="YD455" s="0"/>
      <c r="YE455" s="0"/>
      <c r="YF455" s="0"/>
      <c r="YG455" s="0"/>
      <c r="YH455" s="0"/>
      <c r="YI455" s="0"/>
      <c r="YJ455" s="0"/>
      <c r="YK455" s="0"/>
      <c r="YL455" s="0"/>
      <c r="YM455" s="0"/>
      <c r="YN455" s="0"/>
      <c r="YO455" s="0"/>
      <c r="YP455" s="0"/>
      <c r="YQ455" s="0"/>
      <c r="YR455" s="0"/>
      <c r="YS455" s="0"/>
      <c r="YT455" s="0"/>
      <c r="YU455" s="0"/>
      <c r="YV455" s="0"/>
      <c r="YW455" s="0"/>
      <c r="YX455" s="0"/>
      <c r="YY455" s="0"/>
      <c r="YZ455" s="0"/>
      <c r="ZA455" s="0"/>
      <c r="ZB455" s="0"/>
      <c r="ZC455" s="0"/>
      <c r="ZD455" s="0"/>
      <c r="ZE455" s="0"/>
      <c r="ZF455" s="0"/>
      <c r="ZG455" s="0"/>
      <c r="ZH455" s="0"/>
      <c r="ZI455" s="0"/>
      <c r="ZJ455" s="0"/>
      <c r="ZK455" s="0"/>
      <c r="ZL455" s="0"/>
      <c r="ZM455" s="0"/>
      <c r="ZN455" s="0"/>
      <c r="ZO455" s="0"/>
      <c r="ZP455" s="0"/>
      <c r="ZQ455" s="0"/>
      <c r="ZR455" s="0"/>
      <c r="ZS455" s="0"/>
      <c r="ZT455" s="0"/>
      <c r="ZU455" s="0"/>
      <c r="ZV455" s="0"/>
      <c r="ZW455" s="0"/>
      <c r="ZX455" s="0"/>
      <c r="ZY455" s="0"/>
      <c r="ZZ455" s="0"/>
      <c r="AAA455" s="0"/>
      <c r="AAB455" s="0"/>
      <c r="AAC455" s="0"/>
      <c r="AAD455" s="0"/>
      <c r="AAE455" s="0"/>
      <c r="AAF455" s="0"/>
      <c r="AAG455" s="0"/>
      <c r="AAH455" s="0"/>
      <c r="AAI455" s="0"/>
      <c r="AAJ455" s="0"/>
      <c r="AAK455" s="0"/>
      <c r="AAL455" s="0"/>
      <c r="AAM455" s="0"/>
      <c r="AAN455" s="0"/>
      <c r="AAO455" s="0"/>
      <c r="AAP455" s="0"/>
      <c r="AAQ455" s="0"/>
      <c r="AAR455" s="0"/>
      <c r="AAS455" s="0"/>
      <c r="AAT455" s="0"/>
      <c r="AAU455" s="0"/>
      <c r="AAV455" s="0"/>
      <c r="AAW455" s="0"/>
      <c r="AAX455" s="0"/>
      <c r="AAY455" s="0"/>
      <c r="AAZ455" s="0"/>
      <c r="ABA455" s="0"/>
      <c r="ABB455" s="0"/>
      <c r="ABC455" s="0"/>
      <c r="ABD455" s="0"/>
      <c r="ABE455" s="0"/>
      <c r="ABF455" s="0"/>
      <c r="ABG455" s="0"/>
      <c r="ABH455" s="0"/>
      <c r="ABI455" s="0"/>
      <c r="ABJ455" s="0"/>
      <c r="ABK455" s="0"/>
      <c r="ABL455" s="0"/>
      <c r="ABM455" s="0"/>
      <c r="ABN455" s="0"/>
      <c r="ABO455" s="0"/>
      <c r="ABP455" s="0"/>
      <c r="ABQ455" s="0"/>
      <c r="ABR455" s="0"/>
      <c r="ABS455" s="0"/>
      <c r="ABT455" s="0"/>
      <c r="ABU455" s="0"/>
      <c r="ABV455" s="0"/>
      <c r="ABW455" s="0"/>
      <c r="ABX455" s="0"/>
      <c r="ABY455" s="0"/>
      <c r="ABZ455" s="0"/>
      <c r="ACA455" s="0"/>
      <c r="ACB455" s="0"/>
      <c r="ACC455" s="0"/>
      <c r="ACD455" s="0"/>
      <c r="ACE455" s="0"/>
      <c r="ACF455" s="0"/>
      <c r="ACG455" s="0"/>
      <c r="ACH455" s="0"/>
      <c r="ACI455" s="0"/>
      <c r="ACJ455" s="0"/>
      <c r="ACK455" s="0"/>
      <c r="ACL455" s="0"/>
      <c r="ACM455" s="0"/>
      <c r="ACN455" s="0"/>
      <c r="ACO455" s="0"/>
      <c r="ACP455" s="0"/>
      <c r="ACQ455" s="0"/>
      <c r="ACR455" s="0"/>
      <c r="ACS455" s="0"/>
      <c r="ACT455" s="0"/>
      <c r="ACU455" s="0"/>
      <c r="ACV455" s="0"/>
      <c r="ACW455" s="0"/>
      <c r="ACX455" s="0"/>
      <c r="ACY455" s="0"/>
      <c r="ACZ455" s="0"/>
      <c r="ADA455" s="0"/>
      <c r="ADB455" s="0"/>
      <c r="ADC455" s="0"/>
      <c r="ADD455" s="0"/>
      <c r="ADE455" s="0"/>
      <c r="ADF455" s="0"/>
      <c r="ADG455" s="0"/>
      <c r="ADH455" s="0"/>
      <c r="ADI455" s="0"/>
      <c r="ADJ455" s="0"/>
      <c r="ADK455" s="0"/>
      <c r="ADL455" s="0"/>
      <c r="ADM455" s="0"/>
      <c r="ADN455" s="0"/>
      <c r="ADO455" s="0"/>
      <c r="ADP455" s="0"/>
      <c r="ADQ455" s="0"/>
      <c r="ADR455" s="0"/>
      <c r="ADS455" s="0"/>
      <c r="ADT455" s="0"/>
      <c r="ADU455" s="0"/>
      <c r="ADV455" s="0"/>
      <c r="ADW455" s="0"/>
      <c r="ADX455" s="0"/>
      <c r="ADY455" s="0"/>
      <c r="ADZ455" s="0"/>
      <c r="AEA455" s="0"/>
      <c r="AEB455" s="0"/>
      <c r="AEC455" s="0"/>
    </row>
    <row r="456" customFormat="false" ht="15" hidden="false" customHeight="true" outlineLevel="0" collapsed="false">
      <c r="A456" s="0"/>
      <c r="B456" s="0"/>
      <c r="C456" s="232"/>
      <c r="D456" s="221"/>
      <c r="E456" s="257" t="n">
        <v>1930</v>
      </c>
      <c r="F456" s="12" t="s">
        <v>33</v>
      </c>
      <c r="G456" s="12" t="s">
        <v>33</v>
      </c>
      <c r="H456" s="12" t="s">
        <v>33</v>
      </c>
      <c r="I456" s="12" t="s">
        <v>33</v>
      </c>
      <c r="J456" s="12" t="s">
        <v>33</v>
      </c>
      <c r="K456" s="6" t="n">
        <f aca="false">SUM(F456:J456)</f>
        <v>0</v>
      </c>
      <c r="L456" s="258"/>
      <c r="M456" s="259"/>
      <c r="N456" s="262"/>
      <c r="O456" s="260"/>
      <c r="P456" s="255"/>
      <c r="Q456" s="256"/>
      <c r="Z456" s="264"/>
      <c r="AA456" s="264"/>
      <c r="AB456" s="266"/>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c r="BV456" s="0"/>
      <c r="BW456" s="0"/>
      <c r="BX456" s="0"/>
      <c r="BY456" s="0"/>
      <c r="BZ456" s="0"/>
      <c r="CA456" s="0"/>
      <c r="CB456" s="0"/>
      <c r="CC456" s="0"/>
      <c r="CD456" s="0"/>
      <c r="CE456" s="0"/>
      <c r="CF456" s="0"/>
      <c r="CG456" s="0"/>
      <c r="CH456" s="0"/>
      <c r="CI456" s="0"/>
      <c r="CJ456" s="0"/>
      <c r="CK456" s="0"/>
      <c r="CL456" s="0"/>
      <c r="CM456" s="0"/>
      <c r="CN456" s="0"/>
      <c r="CO456" s="0"/>
      <c r="CP456" s="0"/>
      <c r="CQ456" s="0"/>
      <c r="CR456" s="0"/>
      <c r="CS456" s="0"/>
      <c r="CT456" s="0"/>
      <c r="CU456" s="0"/>
      <c r="CV456" s="0"/>
      <c r="CW456" s="0"/>
      <c r="CX456" s="0"/>
      <c r="CY456" s="0"/>
      <c r="CZ456" s="0"/>
      <c r="DA456" s="0"/>
      <c r="DB456" s="0"/>
      <c r="DC456" s="0"/>
      <c r="DD456" s="0"/>
      <c r="DE456" s="0"/>
      <c r="DF456" s="0"/>
      <c r="DG456" s="0"/>
      <c r="DH456" s="0"/>
      <c r="DI456" s="0"/>
      <c r="DJ456" s="0"/>
      <c r="DK456" s="0"/>
      <c r="DL456" s="0"/>
      <c r="DM456" s="0"/>
      <c r="DN456" s="0"/>
      <c r="DO456" s="0"/>
      <c r="DP456" s="0"/>
      <c r="DQ456" s="0"/>
      <c r="DR456" s="0"/>
      <c r="DS456" s="0"/>
      <c r="DT456" s="0"/>
      <c r="DU456" s="0"/>
      <c r="DV456" s="0"/>
      <c r="DW456" s="0"/>
      <c r="DX456" s="0"/>
      <c r="DY456" s="0"/>
      <c r="DZ456" s="0"/>
      <c r="EA456" s="0"/>
      <c r="EB456" s="0"/>
      <c r="EC456" s="0"/>
      <c r="ED456" s="0"/>
      <c r="EE456" s="0"/>
      <c r="EF456" s="0"/>
      <c r="EG456" s="0"/>
      <c r="EH456" s="0"/>
      <c r="EI456" s="0"/>
      <c r="EJ456" s="0"/>
      <c r="EK456" s="0"/>
      <c r="EL456" s="0"/>
      <c r="EM456" s="0"/>
      <c r="EN456" s="0"/>
      <c r="EO456" s="0"/>
      <c r="EP456" s="0"/>
      <c r="EQ456" s="0"/>
      <c r="ER456" s="0"/>
      <c r="ES456" s="0"/>
      <c r="ET456" s="0"/>
      <c r="EU456" s="0"/>
      <c r="EV456" s="0"/>
      <c r="EW456" s="0"/>
      <c r="EX456" s="0"/>
      <c r="EY456" s="0"/>
      <c r="EZ456" s="0"/>
      <c r="FA456" s="0"/>
      <c r="FB456" s="0"/>
      <c r="FC456" s="0"/>
      <c r="FD456" s="0"/>
      <c r="FE456" s="0"/>
      <c r="FF456" s="0"/>
      <c r="FG456" s="0"/>
      <c r="FH456" s="0"/>
      <c r="FI456" s="0"/>
      <c r="FJ456" s="0"/>
      <c r="FK456" s="0"/>
      <c r="FL456" s="0"/>
      <c r="FM456" s="0"/>
      <c r="FN456" s="0"/>
      <c r="FO456" s="0"/>
      <c r="FP456" s="0"/>
      <c r="FQ456" s="0"/>
      <c r="FR456" s="0"/>
      <c r="FS456" s="0"/>
      <c r="FT456" s="0"/>
      <c r="FU456" s="0"/>
      <c r="FV456" s="0"/>
      <c r="FW456" s="0"/>
      <c r="FX456" s="0"/>
      <c r="FY456" s="0"/>
      <c r="FZ456" s="0"/>
      <c r="GA456" s="0"/>
      <c r="GB456" s="0"/>
      <c r="GC456" s="0"/>
      <c r="GD456" s="0"/>
      <c r="GE456" s="0"/>
      <c r="GF456" s="0"/>
      <c r="GG456" s="0"/>
      <c r="GH456" s="0"/>
      <c r="GI456" s="0"/>
      <c r="GJ456" s="0"/>
      <c r="GK456" s="0"/>
      <c r="GL456" s="0"/>
      <c r="GM456" s="0"/>
      <c r="GN456" s="0"/>
      <c r="GO456" s="0"/>
      <c r="GP456" s="0"/>
      <c r="GQ456" s="0"/>
      <c r="GR456" s="0"/>
      <c r="GS456" s="0"/>
      <c r="GT456" s="0"/>
      <c r="GU456" s="0"/>
      <c r="GV456" s="0"/>
      <c r="GW456" s="0"/>
      <c r="GX456" s="0"/>
      <c r="GY456" s="0"/>
      <c r="GZ456" s="0"/>
      <c r="HA456" s="0"/>
      <c r="HB456" s="0"/>
      <c r="HC456" s="0"/>
      <c r="HD456" s="0"/>
      <c r="HE456" s="0"/>
      <c r="HF456" s="0"/>
      <c r="HG456" s="0"/>
      <c r="HH456" s="0"/>
      <c r="HI456" s="0"/>
      <c r="HJ456" s="0"/>
      <c r="HK456" s="0"/>
      <c r="HL456" s="0"/>
      <c r="HM456" s="0"/>
      <c r="HN456" s="0"/>
      <c r="HO456" s="0"/>
      <c r="HP456" s="0"/>
      <c r="HQ456" s="0"/>
      <c r="HR456" s="0"/>
      <c r="HS456" s="0"/>
      <c r="HT456" s="0"/>
      <c r="HU456" s="0"/>
      <c r="HV456" s="0"/>
      <c r="HW456" s="0"/>
      <c r="HX456" s="0"/>
      <c r="HY456" s="0"/>
      <c r="HZ456" s="0"/>
      <c r="IA456" s="0"/>
      <c r="IB456" s="0"/>
      <c r="IC456" s="0"/>
      <c r="ID456" s="0"/>
      <c r="IE456" s="0"/>
      <c r="IF456" s="0"/>
      <c r="IG456" s="0"/>
      <c r="IH456" s="0"/>
      <c r="II456" s="0"/>
      <c r="IJ456" s="0"/>
      <c r="IK456" s="0"/>
      <c r="IL456" s="0"/>
      <c r="IM456" s="0"/>
      <c r="IN456" s="0"/>
      <c r="IO456" s="0"/>
      <c r="IP456" s="0"/>
      <c r="IQ456" s="0"/>
      <c r="IR456" s="0"/>
      <c r="IS456" s="0"/>
      <c r="IT456" s="0"/>
      <c r="IU456" s="0"/>
      <c r="IV456" s="0"/>
      <c r="IW456" s="0"/>
      <c r="IX456" s="0"/>
      <c r="IY456" s="0"/>
      <c r="IZ456" s="0"/>
      <c r="JA456" s="0"/>
      <c r="JB456" s="0"/>
      <c r="JC456" s="0"/>
      <c r="JD456" s="0"/>
      <c r="JE456" s="0"/>
      <c r="JF456" s="0"/>
      <c r="JG456" s="0"/>
      <c r="JH456" s="0"/>
      <c r="JI456" s="0"/>
      <c r="JJ456" s="0"/>
      <c r="JK456" s="0"/>
      <c r="JL456" s="0"/>
      <c r="JM456" s="0"/>
      <c r="JN456" s="0"/>
      <c r="JO456" s="0"/>
      <c r="JP456" s="0"/>
      <c r="JQ456" s="0"/>
      <c r="JR456" s="0"/>
      <c r="JS456" s="0"/>
      <c r="JT456" s="0"/>
      <c r="JU456" s="0"/>
      <c r="JV456" s="0"/>
      <c r="JW456" s="0"/>
      <c r="JX456" s="0"/>
      <c r="JY456" s="0"/>
      <c r="JZ456" s="0"/>
      <c r="KA456" s="0"/>
      <c r="KB456" s="0"/>
      <c r="KC456" s="0"/>
      <c r="KD456" s="0"/>
      <c r="KE456" s="0"/>
      <c r="KF456" s="0"/>
      <c r="KG456" s="0"/>
      <c r="KH456" s="0"/>
      <c r="KI456" s="0"/>
      <c r="KJ456" s="0"/>
      <c r="KK456" s="0"/>
      <c r="KL456" s="0"/>
      <c r="KM456" s="0"/>
      <c r="KN456" s="0"/>
      <c r="KO456" s="0"/>
      <c r="KP456" s="0"/>
      <c r="KQ456" s="0"/>
      <c r="KR456" s="0"/>
      <c r="KS456" s="0"/>
      <c r="KT456" s="0"/>
      <c r="KU456" s="0"/>
      <c r="KV456" s="0"/>
      <c r="KW456" s="0"/>
      <c r="KX456" s="0"/>
      <c r="KY456" s="0"/>
      <c r="KZ456" s="0"/>
      <c r="LA456" s="0"/>
      <c r="LB456" s="0"/>
      <c r="LC456" s="0"/>
      <c r="LD456" s="0"/>
      <c r="LE456" s="0"/>
      <c r="LF456" s="0"/>
      <c r="LG456" s="0"/>
      <c r="LH456" s="0"/>
      <c r="LI456" s="0"/>
      <c r="LJ456" s="0"/>
      <c r="LK456" s="0"/>
      <c r="LL456" s="0"/>
      <c r="LM456" s="0"/>
      <c r="LN456" s="0"/>
      <c r="LO456" s="0"/>
      <c r="LP456" s="0"/>
      <c r="LQ456" s="0"/>
      <c r="LR456" s="0"/>
      <c r="LS456" s="0"/>
      <c r="LT456" s="0"/>
      <c r="LU456" s="0"/>
      <c r="LV456" s="0"/>
      <c r="LW456" s="0"/>
      <c r="LX456" s="0"/>
      <c r="LY456" s="0"/>
      <c r="LZ456" s="0"/>
      <c r="MA456" s="0"/>
      <c r="MB456" s="0"/>
      <c r="MC456" s="0"/>
      <c r="MD456" s="0"/>
      <c r="ME456" s="0"/>
      <c r="MF456" s="0"/>
      <c r="MG456" s="0"/>
      <c r="MH456" s="0"/>
      <c r="MI456" s="0"/>
      <c r="MJ456" s="0"/>
      <c r="MK456" s="0"/>
      <c r="ML456" s="0"/>
      <c r="MM456" s="0"/>
      <c r="MN456" s="0"/>
      <c r="MO456" s="0"/>
      <c r="MP456" s="0"/>
      <c r="MQ456" s="0"/>
      <c r="MR456" s="0"/>
      <c r="MS456" s="0"/>
      <c r="MT456" s="0"/>
      <c r="MU456" s="0"/>
      <c r="MV456" s="0"/>
      <c r="MW456" s="0"/>
      <c r="MX456" s="0"/>
      <c r="MY456" s="0"/>
      <c r="MZ456" s="0"/>
      <c r="NA456" s="0"/>
      <c r="NB456" s="0"/>
      <c r="NC456" s="0"/>
      <c r="ND456" s="0"/>
      <c r="NE456" s="0"/>
      <c r="NF456" s="0"/>
      <c r="NG456" s="0"/>
      <c r="NH456" s="0"/>
      <c r="NI456" s="0"/>
      <c r="NJ456" s="0"/>
      <c r="NK456" s="0"/>
      <c r="NL456" s="0"/>
      <c r="NM456" s="0"/>
      <c r="NN456" s="0"/>
      <c r="NO456" s="0"/>
      <c r="NP456" s="0"/>
      <c r="NQ456" s="0"/>
      <c r="NR456" s="0"/>
      <c r="NS456" s="0"/>
      <c r="NT456" s="0"/>
      <c r="NU456" s="0"/>
      <c r="NV456" s="0"/>
      <c r="NW456" s="0"/>
      <c r="NX456" s="0"/>
      <c r="NY456" s="0"/>
      <c r="NZ456" s="0"/>
      <c r="OA456" s="0"/>
      <c r="OB456" s="0"/>
      <c r="OC456" s="0"/>
      <c r="OD456" s="0"/>
      <c r="OE456" s="0"/>
      <c r="OF456" s="0"/>
      <c r="OG456" s="0"/>
      <c r="OH456" s="0"/>
      <c r="OI456" s="0"/>
      <c r="OJ456" s="0"/>
      <c r="OK456" s="0"/>
      <c r="OL456" s="0"/>
      <c r="OM456" s="0"/>
      <c r="ON456" s="0"/>
      <c r="OO456" s="0"/>
      <c r="OP456" s="0"/>
      <c r="OQ456" s="0"/>
      <c r="OR456" s="0"/>
      <c r="OS456" s="0"/>
      <c r="OT456" s="0"/>
      <c r="OU456" s="0"/>
      <c r="OV456" s="0"/>
      <c r="OW456" s="0"/>
      <c r="OX456" s="0"/>
      <c r="OY456" s="0"/>
      <c r="OZ456" s="0"/>
      <c r="PA456" s="0"/>
      <c r="PB456" s="0"/>
      <c r="PC456" s="0"/>
      <c r="PD456" s="0"/>
      <c r="PE456" s="0"/>
      <c r="PF456" s="0"/>
      <c r="PG456" s="0"/>
      <c r="PH456" s="0"/>
      <c r="PI456" s="0"/>
      <c r="PJ456" s="0"/>
      <c r="PK456" s="0"/>
      <c r="PL456" s="0"/>
      <c r="PM456" s="0"/>
      <c r="PN456" s="0"/>
      <c r="PO456" s="0"/>
      <c r="PP456" s="0"/>
      <c r="PQ456" s="0"/>
      <c r="PR456" s="0"/>
      <c r="PS456" s="0"/>
      <c r="PT456" s="0"/>
      <c r="PU456" s="0"/>
      <c r="PV456" s="0"/>
      <c r="PW456" s="0"/>
      <c r="PX456" s="0"/>
      <c r="PY456" s="0"/>
      <c r="PZ456" s="0"/>
      <c r="QA456" s="0"/>
      <c r="QB456" s="0"/>
      <c r="QC456" s="0"/>
      <c r="QD456" s="0"/>
      <c r="QE456" s="0"/>
      <c r="QF456" s="0"/>
      <c r="QG456" s="0"/>
      <c r="QH456" s="0"/>
      <c r="QI456" s="0"/>
      <c r="QJ456" s="0"/>
      <c r="QK456" s="0"/>
      <c r="QL456" s="0"/>
      <c r="QM456" s="0"/>
      <c r="QN456" s="0"/>
      <c r="QO456" s="0"/>
      <c r="QP456" s="0"/>
      <c r="QQ456" s="0"/>
      <c r="QR456" s="0"/>
      <c r="QS456" s="0"/>
      <c r="QT456" s="0"/>
      <c r="QU456" s="0"/>
      <c r="QV456" s="0"/>
      <c r="QW456" s="0"/>
      <c r="QX456" s="0"/>
      <c r="QY456" s="0"/>
      <c r="QZ456" s="0"/>
      <c r="RA456" s="0"/>
      <c r="RB456" s="0"/>
      <c r="RC456" s="0"/>
      <c r="RD456" s="0"/>
      <c r="RE456" s="0"/>
      <c r="RF456" s="0"/>
      <c r="RG456" s="0"/>
      <c r="RH456" s="0"/>
      <c r="RI456" s="0"/>
      <c r="RJ456" s="0"/>
      <c r="RK456" s="0"/>
      <c r="RL456" s="0"/>
      <c r="RM456" s="0"/>
      <c r="RN456" s="0"/>
      <c r="RO456" s="0"/>
      <c r="RP456" s="0"/>
      <c r="RQ456" s="0"/>
      <c r="RR456" s="0"/>
      <c r="RS456" s="0"/>
      <c r="RT456" s="0"/>
      <c r="RU456" s="0"/>
      <c r="RV456" s="0"/>
      <c r="RW456" s="0"/>
      <c r="RX456" s="0"/>
      <c r="RY456" s="0"/>
      <c r="RZ456" s="0"/>
      <c r="SA456" s="0"/>
      <c r="SB456" s="0"/>
      <c r="SC456" s="0"/>
      <c r="SD456" s="0"/>
      <c r="SE456" s="0"/>
      <c r="SF456" s="0"/>
      <c r="SG456" s="0"/>
      <c r="SH456" s="0"/>
      <c r="SI456" s="0"/>
      <c r="SJ456" s="0"/>
      <c r="SK456" s="0"/>
      <c r="SL456" s="0"/>
      <c r="SM456" s="0"/>
      <c r="SN456" s="0"/>
      <c r="SO456" s="0"/>
      <c r="SP456" s="0"/>
      <c r="SQ456" s="0"/>
      <c r="SR456" s="0"/>
      <c r="SS456" s="0"/>
      <c r="ST456" s="0"/>
      <c r="SU456" s="0"/>
      <c r="SV456" s="0"/>
      <c r="SW456" s="0"/>
      <c r="SX456" s="0"/>
      <c r="SY456" s="0"/>
      <c r="SZ456" s="0"/>
      <c r="TA456" s="0"/>
      <c r="TB456" s="0"/>
      <c r="TC456" s="0"/>
      <c r="TD456" s="0"/>
      <c r="TE456" s="0"/>
      <c r="TF456" s="0"/>
      <c r="TG456" s="0"/>
      <c r="TH456" s="0"/>
      <c r="TI456" s="0"/>
      <c r="TJ456" s="0"/>
      <c r="TK456" s="0"/>
      <c r="TL456" s="0"/>
      <c r="TM456" s="0"/>
      <c r="TN456" s="0"/>
      <c r="TO456" s="0"/>
      <c r="TP456" s="0"/>
      <c r="TQ456" s="0"/>
      <c r="TR456" s="0"/>
      <c r="TS456" s="0"/>
      <c r="TT456" s="0"/>
      <c r="TU456" s="0"/>
      <c r="TV456" s="0"/>
      <c r="TW456" s="0"/>
      <c r="TX456" s="0"/>
      <c r="TY456" s="0"/>
      <c r="TZ456" s="0"/>
      <c r="UA456" s="0"/>
      <c r="UB456" s="0"/>
      <c r="UC456" s="0"/>
      <c r="UD456" s="0"/>
      <c r="UE456" s="0"/>
      <c r="UF456" s="0"/>
      <c r="UG456" s="0"/>
      <c r="UH456" s="0"/>
      <c r="UI456" s="0"/>
      <c r="UJ456" s="0"/>
      <c r="UK456" s="0"/>
      <c r="UL456" s="0"/>
      <c r="UM456" s="0"/>
      <c r="UN456" s="0"/>
      <c r="UO456" s="0"/>
      <c r="UP456" s="0"/>
      <c r="UQ456" s="0"/>
      <c r="UR456" s="0"/>
      <c r="US456" s="0"/>
      <c r="UT456" s="0"/>
      <c r="UU456" s="0"/>
      <c r="UV456" s="0"/>
      <c r="UW456" s="0"/>
      <c r="UX456" s="0"/>
      <c r="UY456" s="0"/>
      <c r="UZ456" s="0"/>
      <c r="VA456" s="0"/>
      <c r="VB456" s="0"/>
      <c r="VC456" s="0"/>
      <c r="VD456" s="0"/>
      <c r="VE456" s="0"/>
      <c r="VF456" s="0"/>
      <c r="VG456" s="0"/>
      <c r="VH456" s="0"/>
      <c r="VI456" s="0"/>
      <c r="VJ456" s="0"/>
      <c r="VK456" s="0"/>
      <c r="VL456" s="0"/>
      <c r="VM456" s="0"/>
      <c r="VN456" s="0"/>
      <c r="VO456" s="0"/>
      <c r="VP456" s="0"/>
      <c r="VQ456" s="0"/>
      <c r="VR456" s="0"/>
      <c r="VS456" s="0"/>
      <c r="VT456" s="0"/>
      <c r="VU456" s="0"/>
      <c r="VV456" s="0"/>
      <c r="VW456" s="0"/>
      <c r="VX456" s="0"/>
      <c r="VY456" s="0"/>
      <c r="VZ456" s="0"/>
      <c r="WA456" s="0"/>
      <c r="WB456" s="0"/>
      <c r="WC456" s="0"/>
      <c r="WD456" s="0"/>
      <c r="WE456" s="0"/>
      <c r="WF456" s="0"/>
      <c r="WG456" s="0"/>
      <c r="WH456" s="0"/>
      <c r="WI456" s="0"/>
      <c r="WJ456" s="0"/>
      <c r="WK456" s="0"/>
      <c r="WL456" s="0"/>
      <c r="WM456" s="0"/>
      <c r="WN456" s="0"/>
      <c r="WO456" s="0"/>
      <c r="WP456" s="0"/>
      <c r="WQ456" s="0"/>
      <c r="WR456" s="0"/>
      <c r="WS456" s="0"/>
      <c r="WT456" s="0"/>
      <c r="WU456" s="0"/>
      <c r="WV456" s="0"/>
      <c r="WW456" s="0"/>
      <c r="WX456" s="0"/>
      <c r="WY456" s="0"/>
      <c r="WZ456" s="0"/>
      <c r="XA456" s="0"/>
      <c r="XB456" s="0"/>
      <c r="XC456" s="0"/>
      <c r="XD456" s="0"/>
      <c r="XE456" s="0"/>
      <c r="XF456" s="0"/>
      <c r="XG456" s="0"/>
      <c r="XH456" s="0"/>
      <c r="XI456" s="0"/>
      <c r="XJ456" s="0"/>
      <c r="XK456" s="0"/>
      <c r="XL456" s="0"/>
      <c r="XM456" s="0"/>
      <c r="XN456" s="0"/>
      <c r="XO456" s="0"/>
      <c r="XP456" s="0"/>
      <c r="XQ456" s="0"/>
      <c r="XR456" s="0"/>
      <c r="XS456" s="0"/>
      <c r="XT456" s="0"/>
      <c r="XU456" s="0"/>
      <c r="XV456" s="0"/>
      <c r="XW456" s="0"/>
      <c r="XX456" s="0"/>
      <c r="XY456" s="0"/>
      <c r="XZ456" s="0"/>
      <c r="YA456" s="0"/>
      <c r="YB456" s="0"/>
      <c r="YC456" s="0"/>
      <c r="YD456" s="0"/>
      <c r="YE456" s="0"/>
      <c r="YF456" s="0"/>
      <c r="YG456" s="0"/>
      <c r="YH456" s="0"/>
      <c r="YI456" s="0"/>
      <c r="YJ456" s="0"/>
      <c r="YK456" s="0"/>
      <c r="YL456" s="0"/>
      <c r="YM456" s="0"/>
      <c r="YN456" s="0"/>
      <c r="YO456" s="0"/>
      <c r="YP456" s="0"/>
      <c r="YQ456" s="0"/>
      <c r="YR456" s="0"/>
      <c r="YS456" s="0"/>
      <c r="YT456" s="0"/>
      <c r="YU456" s="0"/>
      <c r="YV456" s="0"/>
      <c r="YW456" s="0"/>
      <c r="YX456" s="0"/>
      <c r="YY456" s="0"/>
      <c r="YZ456" s="0"/>
      <c r="ZA456" s="0"/>
      <c r="ZB456" s="0"/>
      <c r="ZC456" s="0"/>
      <c r="ZD456" s="0"/>
      <c r="ZE456" s="0"/>
      <c r="ZF456" s="0"/>
      <c r="ZG456" s="0"/>
      <c r="ZH456" s="0"/>
      <c r="ZI456" s="0"/>
      <c r="ZJ456" s="0"/>
      <c r="ZK456" s="0"/>
      <c r="ZL456" s="0"/>
      <c r="ZM456" s="0"/>
      <c r="ZN456" s="0"/>
      <c r="ZO456" s="0"/>
      <c r="ZP456" s="0"/>
      <c r="ZQ456" s="0"/>
      <c r="ZR456" s="0"/>
      <c r="ZS456" s="0"/>
      <c r="ZT456" s="0"/>
      <c r="ZU456" s="0"/>
      <c r="ZV456" s="0"/>
      <c r="ZW456" s="0"/>
      <c r="ZX456" s="0"/>
      <c r="ZY456" s="0"/>
      <c r="ZZ456" s="0"/>
      <c r="AAA456" s="0"/>
      <c r="AAB456" s="0"/>
      <c r="AAC456" s="0"/>
      <c r="AAD456" s="0"/>
      <c r="AAE456" s="0"/>
      <c r="AAF456" s="0"/>
      <c r="AAG456" s="0"/>
      <c r="AAH456" s="0"/>
      <c r="AAI456" s="0"/>
      <c r="AAJ456" s="0"/>
      <c r="AAK456" s="0"/>
      <c r="AAL456" s="0"/>
      <c r="AAM456" s="0"/>
      <c r="AAN456" s="0"/>
      <c r="AAO456" s="0"/>
      <c r="AAP456" s="0"/>
      <c r="AAQ456" s="0"/>
      <c r="AAR456" s="0"/>
      <c r="AAS456" s="0"/>
      <c r="AAT456" s="0"/>
      <c r="AAU456" s="0"/>
      <c r="AAV456" s="0"/>
      <c r="AAW456" s="0"/>
      <c r="AAX456" s="0"/>
      <c r="AAY456" s="0"/>
      <c r="AAZ456" s="0"/>
      <c r="ABA456" s="0"/>
      <c r="ABB456" s="0"/>
      <c r="ABC456" s="0"/>
      <c r="ABD456" s="0"/>
      <c r="ABE456" s="0"/>
      <c r="ABF456" s="0"/>
      <c r="ABG456" s="0"/>
      <c r="ABH456" s="0"/>
      <c r="ABI456" s="0"/>
      <c r="ABJ456" s="0"/>
      <c r="ABK456" s="0"/>
      <c r="ABL456" s="0"/>
      <c r="ABM456" s="0"/>
      <c r="ABN456" s="0"/>
      <c r="ABO456" s="0"/>
      <c r="ABP456" s="0"/>
      <c r="ABQ456" s="0"/>
      <c r="ABR456" s="0"/>
      <c r="ABS456" s="0"/>
      <c r="ABT456" s="0"/>
      <c r="ABU456" s="0"/>
      <c r="ABV456" s="0"/>
      <c r="ABW456" s="0"/>
      <c r="ABX456" s="0"/>
      <c r="ABY456" s="0"/>
      <c r="ABZ456" s="0"/>
      <c r="ACA456" s="0"/>
      <c r="ACB456" s="0"/>
      <c r="ACC456" s="0"/>
      <c r="ACD456" s="0"/>
      <c r="ACE456" s="0"/>
      <c r="ACF456" s="0"/>
      <c r="ACG456" s="0"/>
      <c r="ACH456" s="0"/>
      <c r="ACI456" s="0"/>
      <c r="ACJ456" s="0"/>
      <c r="ACK456" s="0"/>
      <c r="ACL456" s="0"/>
      <c r="ACM456" s="0"/>
      <c r="ACN456" s="0"/>
      <c r="ACO456" s="0"/>
      <c r="ACP456" s="0"/>
      <c r="ACQ456" s="0"/>
      <c r="ACR456" s="0"/>
      <c r="ACS456" s="0"/>
      <c r="ACT456" s="0"/>
      <c r="ACU456" s="0"/>
      <c r="ACV456" s="0"/>
      <c r="ACW456" s="0"/>
      <c r="ACX456" s="0"/>
      <c r="ACY456" s="0"/>
      <c r="ACZ456" s="0"/>
      <c r="ADA456" s="0"/>
      <c r="ADB456" s="0"/>
      <c r="ADC456" s="0"/>
      <c r="ADD456" s="0"/>
      <c r="ADE456" s="0"/>
      <c r="ADF456" s="0"/>
      <c r="ADG456" s="0"/>
      <c r="ADH456" s="0"/>
      <c r="ADI456" s="0"/>
      <c r="ADJ456" s="0"/>
      <c r="ADK456" s="0"/>
      <c r="ADL456" s="0"/>
      <c r="ADM456" s="0"/>
      <c r="ADN456" s="0"/>
      <c r="ADO456" s="0"/>
      <c r="ADP456" s="0"/>
      <c r="ADQ456" s="0"/>
      <c r="ADR456" s="0"/>
      <c r="ADS456" s="0"/>
      <c r="ADT456" s="0"/>
      <c r="ADU456" s="0"/>
      <c r="ADV456" s="0"/>
      <c r="ADW456" s="0"/>
      <c r="ADX456" s="0"/>
      <c r="ADY456" s="0"/>
      <c r="ADZ456" s="0"/>
      <c r="AEA456" s="0"/>
      <c r="AEB456" s="0"/>
      <c r="AEC456" s="0"/>
    </row>
    <row r="457" customFormat="false" ht="15" hidden="false" customHeight="true" outlineLevel="0" collapsed="false">
      <c r="A457" s="0"/>
      <c r="B457" s="0"/>
      <c r="C457" s="232"/>
      <c r="D457" s="221"/>
      <c r="E457" s="257" t="n">
        <v>1931</v>
      </c>
      <c r="F457" s="12" t="s">
        <v>33</v>
      </c>
      <c r="G457" s="12" t="s">
        <v>33</v>
      </c>
      <c r="H457" s="12" t="s">
        <v>33</v>
      </c>
      <c r="I457" s="12" t="s">
        <v>33</v>
      </c>
      <c r="J457" s="12" t="s">
        <v>33</v>
      </c>
      <c r="K457" s="253" t="n">
        <f aca="false">SUM(F457:J457)</f>
        <v>0</v>
      </c>
      <c r="L457" s="285"/>
      <c r="M457" s="286"/>
      <c r="N457" s="287"/>
      <c r="O457" s="288"/>
      <c r="P457" s="255"/>
      <c r="Q457" s="256"/>
      <c r="Z457" s="264"/>
      <c r="AA457" s="264"/>
      <c r="AB457" s="266"/>
      <c r="AC457" s="0"/>
      <c r="AD457" s="0"/>
      <c r="AE457" s="0"/>
      <c r="AF457" s="0"/>
      <c r="AG457" s="0"/>
      <c r="AH457" s="0"/>
      <c r="AI457" s="0"/>
      <c r="AJ457" s="0"/>
      <c r="AK457" s="0"/>
      <c r="AL457" s="0"/>
      <c r="AM457" s="0"/>
      <c r="AN457" s="0"/>
      <c r="AO457" s="0"/>
      <c r="AP457" s="0"/>
      <c r="AQ457" s="0"/>
      <c r="AR457" s="0"/>
      <c r="AS457" s="0"/>
      <c r="AT457" s="0"/>
      <c r="AU457" s="0"/>
      <c r="AV457" s="0"/>
      <c r="AW457" s="0"/>
      <c r="AX457" s="0"/>
      <c r="AY457" s="0"/>
      <c r="AZ457" s="0"/>
      <c r="BA457" s="0"/>
      <c r="BB457" s="0"/>
      <c r="BC457" s="0"/>
      <c r="BD457" s="0"/>
      <c r="BE457" s="0"/>
      <c r="BF457" s="0"/>
      <c r="BG457" s="0"/>
      <c r="BH457" s="0"/>
      <c r="BI457" s="0"/>
      <c r="BJ457" s="0"/>
      <c r="BK457" s="0"/>
      <c r="BL457" s="0"/>
      <c r="BM457" s="0"/>
      <c r="BN457" s="0"/>
      <c r="BO457" s="0"/>
      <c r="BP457" s="0"/>
      <c r="BQ457" s="0"/>
      <c r="BR457" s="0"/>
      <c r="BS457" s="0"/>
      <c r="BT457" s="0"/>
      <c r="BU457" s="0"/>
      <c r="BV457" s="0"/>
      <c r="BW457" s="0"/>
      <c r="BX457" s="0"/>
      <c r="BY457" s="0"/>
      <c r="BZ457" s="0"/>
      <c r="CA457" s="0"/>
      <c r="CB457" s="0"/>
      <c r="CC457" s="0"/>
      <c r="CD457" s="0"/>
      <c r="CE457" s="0"/>
      <c r="CF457" s="0"/>
      <c r="CG457" s="0"/>
      <c r="CH457" s="0"/>
      <c r="CI457" s="0"/>
      <c r="CJ457" s="0"/>
      <c r="CK457" s="0"/>
      <c r="CL457" s="0"/>
      <c r="CM457" s="0"/>
      <c r="CN457" s="0"/>
      <c r="CO457" s="0"/>
      <c r="CP457" s="0"/>
      <c r="CQ457" s="0"/>
      <c r="CR457" s="0"/>
      <c r="CS457" s="0"/>
      <c r="CT457" s="0"/>
      <c r="CU457" s="0"/>
      <c r="CV457" s="0"/>
      <c r="CW457" s="0"/>
      <c r="CX457" s="0"/>
      <c r="CY457" s="0"/>
      <c r="CZ457" s="0"/>
      <c r="DA457" s="0"/>
      <c r="DB457" s="0"/>
      <c r="DC457" s="0"/>
      <c r="DD457" s="0"/>
      <c r="DE457" s="0"/>
      <c r="DF457" s="0"/>
      <c r="DG457" s="0"/>
      <c r="DH457" s="0"/>
      <c r="DI457" s="0"/>
      <c r="DJ457" s="0"/>
      <c r="DK457" s="0"/>
      <c r="DL457" s="0"/>
      <c r="DM457" s="0"/>
      <c r="DN457" s="0"/>
      <c r="DO457" s="0"/>
      <c r="DP457" s="0"/>
      <c r="DQ457" s="0"/>
      <c r="DR457" s="0"/>
      <c r="DS457" s="0"/>
      <c r="DT457" s="0"/>
      <c r="DU457" s="0"/>
      <c r="DV457" s="0"/>
      <c r="DW457" s="0"/>
      <c r="DX457" s="0"/>
      <c r="DY457" s="0"/>
      <c r="DZ457" s="0"/>
      <c r="EA457" s="0"/>
      <c r="EB457" s="0"/>
      <c r="EC457" s="0"/>
      <c r="ED457" s="0"/>
      <c r="EE457" s="0"/>
      <c r="EF457" s="0"/>
      <c r="EG457" s="0"/>
      <c r="EH457" s="0"/>
      <c r="EI457" s="0"/>
      <c r="EJ457" s="0"/>
      <c r="EK457" s="0"/>
      <c r="EL457" s="0"/>
      <c r="EM457" s="0"/>
      <c r="EN457" s="0"/>
      <c r="EO457" s="0"/>
      <c r="EP457" s="0"/>
      <c r="EQ457" s="0"/>
      <c r="ER457" s="0"/>
      <c r="ES457" s="0"/>
      <c r="ET457" s="0"/>
      <c r="EU457" s="0"/>
      <c r="EV457" s="0"/>
      <c r="EW457" s="0"/>
      <c r="EX457" s="0"/>
      <c r="EY457" s="0"/>
      <c r="EZ457" s="0"/>
      <c r="FA457" s="0"/>
      <c r="FB457" s="0"/>
      <c r="FC457" s="0"/>
      <c r="FD457" s="0"/>
      <c r="FE457" s="0"/>
      <c r="FF457" s="0"/>
      <c r="FG457" s="0"/>
      <c r="FH457" s="0"/>
      <c r="FI457" s="0"/>
      <c r="FJ457" s="0"/>
      <c r="FK457" s="0"/>
      <c r="FL457" s="0"/>
      <c r="FM457" s="0"/>
      <c r="FN457" s="0"/>
      <c r="FO457" s="0"/>
      <c r="FP457" s="0"/>
      <c r="FQ457" s="0"/>
      <c r="FR457" s="0"/>
      <c r="FS457" s="0"/>
      <c r="FT457" s="0"/>
      <c r="FU457" s="0"/>
      <c r="FV457" s="0"/>
      <c r="FW457" s="0"/>
      <c r="FX457" s="0"/>
      <c r="FY457" s="0"/>
      <c r="FZ457" s="0"/>
      <c r="GA457" s="0"/>
      <c r="GB457" s="0"/>
      <c r="GC457" s="0"/>
      <c r="GD457" s="0"/>
      <c r="GE457" s="0"/>
      <c r="GF457" s="0"/>
      <c r="GG457" s="0"/>
      <c r="GH457" s="0"/>
      <c r="GI457" s="0"/>
      <c r="GJ457" s="0"/>
      <c r="GK457" s="0"/>
      <c r="GL457" s="0"/>
      <c r="GM457" s="0"/>
      <c r="GN457" s="0"/>
      <c r="GO457" s="0"/>
      <c r="GP457" s="0"/>
      <c r="GQ457" s="0"/>
      <c r="GR457" s="0"/>
      <c r="GS457" s="0"/>
      <c r="GT457" s="0"/>
      <c r="GU457" s="0"/>
      <c r="GV457" s="0"/>
      <c r="GW457" s="0"/>
      <c r="GX457" s="0"/>
      <c r="GY457" s="0"/>
      <c r="GZ457" s="0"/>
      <c r="HA457" s="0"/>
      <c r="HB457" s="0"/>
      <c r="HC457" s="0"/>
      <c r="HD457" s="0"/>
      <c r="HE457" s="0"/>
      <c r="HF457" s="0"/>
      <c r="HG457" s="0"/>
      <c r="HH457" s="0"/>
      <c r="HI457" s="0"/>
      <c r="HJ457" s="0"/>
      <c r="HK457" s="0"/>
      <c r="HL457" s="0"/>
      <c r="HM457" s="0"/>
      <c r="HN457" s="0"/>
      <c r="HO457" s="0"/>
      <c r="HP457" s="0"/>
      <c r="HQ457" s="0"/>
      <c r="HR457" s="0"/>
      <c r="HS457" s="0"/>
      <c r="HT457" s="0"/>
      <c r="HU457" s="0"/>
      <c r="HV457" s="0"/>
      <c r="HW457" s="0"/>
      <c r="HX457" s="0"/>
      <c r="HY457" s="0"/>
      <c r="HZ457" s="0"/>
      <c r="IA457" s="0"/>
      <c r="IB457" s="0"/>
      <c r="IC457" s="0"/>
      <c r="ID457" s="0"/>
      <c r="IE457" s="0"/>
      <c r="IF457" s="0"/>
      <c r="IG457" s="0"/>
      <c r="IH457" s="0"/>
      <c r="II457" s="0"/>
      <c r="IJ457" s="0"/>
      <c r="IK457" s="0"/>
      <c r="IL457" s="0"/>
      <c r="IM457" s="0"/>
      <c r="IN457" s="0"/>
      <c r="IO457" s="0"/>
      <c r="IP457" s="0"/>
      <c r="IQ457" s="0"/>
      <c r="IR457" s="0"/>
      <c r="IS457" s="0"/>
      <c r="IT457" s="0"/>
      <c r="IU457" s="0"/>
      <c r="IV457" s="0"/>
      <c r="IW457" s="0"/>
      <c r="IX457" s="0"/>
      <c r="IY457" s="0"/>
      <c r="IZ457" s="0"/>
      <c r="JA457" s="0"/>
      <c r="JB457" s="0"/>
      <c r="JC457" s="0"/>
      <c r="JD457" s="0"/>
      <c r="JE457" s="0"/>
      <c r="JF457" s="0"/>
      <c r="JG457" s="0"/>
      <c r="JH457" s="0"/>
      <c r="JI457" s="0"/>
      <c r="JJ457" s="0"/>
      <c r="JK457" s="0"/>
      <c r="JL457" s="0"/>
      <c r="JM457" s="0"/>
      <c r="JN457" s="0"/>
      <c r="JO457" s="0"/>
      <c r="JP457" s="0"/>
      <c r="JQ457" s="0"/>
      <c r="JR457" s="0"/>
      <c r="JS457" s="0"/>
      <c r="JT457" s="0"/>
      <c r="JU457" s="0"/>
      <c r="JV457" s="0"/>
      <c r="JW457" s="0"/>
      <c r="JX457" s="0"/>
      <c r="JY457" s="0"/>
      <c r="JZ457" s="0"/>
      <c r="KA457" s="0"/>
      <c r="KB457" s="0"/>
      <c r="KC457" s="0"/>
      <c r="KD457" s="0"/>
      <c r="KE457" s="0"/>
      <c r="KF457" s="0"/>
      <c r="KG457" s="0"/>
      <c r="KH457" s="0"/>
      <c r="KI457" s="0"/>
      <c r="KJ457" s="0"/>
      <c r="KK457" s="0"/>
      <c r="KL457" s="0"/>
      <c r="KM457" s="0"/>
      <c r="KN457" s="0"/>
      <c r="KO457" s="0"/>
      <c r="KP457" s="0"/>
      <c r="KQ457" s="0"/>
      <c r="KR457" s="0"/>
      <c r="KS457" s="0"/>
      <c r="KT457" s="0"/>
      <c r="KU457" s="0"/>
      <c r="KV457" s="0"/>
      <c r="KW457" s="0"/>
      <c r="KX457" s="0"/>
      <c r="KY457" s="0"/>
      <c r="KZ457" s="0"/>
      <c r="LA457" s="0"/>
      <c r="LB457" s="0"/>
      <c r="LC457" s="0"/>
      <c r="LD457" s="0"/>
      <c r="LE457" s="0"/>
      <c r="LF457" s="0"/>
      <c r="LG457" s="0"/>
      <c r="LH457" s="0"/>
      <c r="LI457" s="0"/>
      <c r="LJ457" s="0"/>
      <c r="LK457" s="0"/>
      <c r="LL457" s="0"/>
      <c r="LM457" s="0"/>
      <c r="LN457" s="0"/>
      <c r="LO457" s="0"/>
      <c r="LP457" s="0"/>
      <c r="LQ457" s="0"/>
      <c r="LR457" s="0"/>
      <c r="LS457" s="0"/>
      <c r="LT457" s="0"/>
      <c r="LU457" s="0"/>
      <c r="LV457" s="0"/>
      <c r="LW457" s="0"/>
      <c r="LX457" s="0"/>
      <c r="LY457" s="0"/>
      <c r="LZ457" s="0"/>
      <c r="MA457" s="0"/>
      <c r="MB457" s="0"/>
      <c r="MC457" s="0"/>
      <c r="MD457" s="0"/>
      <c r="ME457" s="0"/>
      <c r="MF457" s="0"/>
      <c r="MG457" s="0"/>
      <c r="MH457" s="0"/>
      <c r="MI457" s="0"/>
      <c r="MJ457" s="0"/>
      <c r="MK457" s="0"/>
      <c r="ML457" s="0"/>
      <c r="MM457" s="0"/>
      <c r="MN457" s="0"/>
      <c r="MO457" s="0"/>
      <c r="MP457" s="0"/>
      <c r="MQ457" s="0"/>
      <c r="MR457" s="0"/>
      <c r="MS457" s="0"/>
      <c r="MT457" s="0"/>
      <c r="MU457" s="0"/>
      <c r="MV457" s="0"/>
      <c r="MW457" s="0"/>
      <c r="MX457" s="0"/>
      <c r="MY457" s="0"/>
      <c r="MZ457" s="0"/>
      <c r="NA457" s="0"/>
      <c r="NB457" s="0"/>
      <c r="NC457" s="0"/>
      <c r="ND457" s="0"/>
      <c r="NE457" s="0"/>
      <c r="NF457" s="0"/>
      <c r="NG457" s="0"/>
      <c r="NH457" s="0"/>
      <c r="NI457" s="0"/>
      <c r="NJ457" s="0"/>
      <c r="NK457" s="0"/>
      <c r="NL457" s="0"/>
      <c r="NM457" s="0"/>
      <c r="NN457" s="0"/>
      <c r="NO457" s="0"/>
      <c r="NP457" s="0"/>
      <c r="NQ457" s="0"/>
      <c r="NR457" s="0"/>
      <c r="NS457" s="0"/>
      <c r="NT457" s="0"/>
      <c r="NU457" s="0"/>
      <c r="NV457" s="0"/>
      <c r="NW457" s="0"/>
      <c r="NX457" s="0"/>
      <c r="NY457" s="0"/>
      <c r="NZ457" s="0"/>
      <c r="OA457" s="0"/>
      <c r="OB457" s="0"/>
      <c r="OC457" s="0"/>
      <c r="OD457" s="0"/>
      <c r="OE457" s="0"/>
      <c r="OF457" s="0"/>
      <c r="OG457" s="0"/>
      <c r="OH457" s="0"/>
      <c r="OI457" s="0"/>
      <c r="OJ457" s="0"/>
      <c r="OK457" s="0"/>
      <c r="OL457" s="0"/>
      <c r="OM457" s="0"/>
      <c r="ON457" s="0"/>
      <c r="OO457" s="0"/>
      <c r="OP457" s="0"/>
      <c r="OQ457" s="0"/>
      <c r="OR457" s="0"/>
      <c r="OS457" s="0"/>
      <c r="OT457" s="0"/>
      <c r="OU457" s="0"/>
      <c r="OV457" s="0"/>
      <c r="OW457" s="0"/>
      <c r="OX457" s="0"/>
      <c r="OY457" s="0"/>
      <c r="OZ457" s="0"/>
      <c r="PA457" s="0"/>
      <c r="PB457" s="0"/>
      <c r="PC457" s="0"/>
      <c r="PD457" s="0"/>
      <c r="PE457" s="0"/>
      <c r="PF457" s="0"/>
      <c r="PG457" s="0"/>
      <c r="PH457" s="0"/>
      <c r="PI457" s="0"/>
      <c r="PJ457" s="0"/>
      <c r="PK457" s="0"/>
      <c r="PL457" s="0"/>
      <c r="PM457" s="0"/>
      <c r="PN457" s="0"/>
      <c r="PO457" s="0"/>
      <c r="PP457" s="0"/>
      <c r="PQ457" s="0"/>
      <c r="PR457" s="0"/>
      <c r="PS457" s="0"/>
      <c r="PT457" s="0"/>
      <c r="PU457" s="0"/>
      <c r="PV457" s="0"/>
      <c r="PW457" s="0"/>
      <c r="PX457" s="0"/>
      <c r="PY457" s="0"/>
      <c r="PZ457" s="0"/>
      <c r="QA457" s="0"/>
      <c r="QB457" s="0"/>
      <c r="QC457" s="0"/>
      <c r="QD457" s="0"/>
      <c r="QE457" s="0"/>
      <c r="QF457" s="0"/>
      <c r="QG457" s="0"/>
      <c r="QH457" s="0"/>
      <c r="QI457" s="0"/>
      <c r="QJ457" s="0"/>
      <c r="QK457" s="0"/>
      <c r="QL457" s="0"/>
      <c r="QM457" s="0"/>
      <c r="QN457" s="0"/>
      <c r="QO457" s="0"/>
      <c r="QP457" s="0"/>
      <c r="QQ457" s="0"/>
      <c r="QR457" s="0"/>
      <c r="QS457" s="0"/>
      <c r="QT457" s="0"/>
      <c r="QU457" s="0"/>
      <c r="QV457" s="0"/>
      <c r="QW457" s="0"/>
      <c r="QX457" s="0"/>
      <c r="QY457" s="0"/>
      <c r="QZ457" s="0"/>
      <c r="RA457" s="0"/>
      <c r="RB457" s="0"/>
      <c r="RC457" s="0"/>
      <c r="RD457" s="0"/>
      <c r="RE457" s="0"/>
      <c r="RF457" s="0"/>
      <c r="RG457" s="0"/>
      <c r="RH457" s="0"/>
      <c r="RI457" s="0"/>
      <c r="RJ457" s="0"/>
      <c r="RK457" s="0"/>
      <c r="RL457" s="0"/>
      <c r="RM457" s="0"/>
      <c r="RN457" s="0"/>
      <c r="RO457" s="0"/>
      <c r="RP457" s="0"/>
      <c r="RQ457" s="0"/>
      <c r="RR457" s="0"/>
      <c r="RS457" s="0"/>
      <c r="RT457" s="0"/>
      <c r="RU457" s="0"/>
      <c r="RV457" s="0"/>
      <c r="RW457" s="0"/>
      <c r="RX457" s="0"/>
      <c r="RY457" s="0"/>
      <c r="RZ457" s="0"/>
      <c r="SA457" s="0"/>
      <c r="SB457" s="0"/>
      <c r="SC457" s="0"/>
      <c r="SD457" s="0"/>
      <c r="SE457" s="0"/>
      <c r="SF457" s="0"/>
      <c r="SG457" s="0"/>
      <c r="SH457" s="0"/>
      <c r="SI457" s="0"/>
      <c r="SJ457" s="0"/>
      <c r="SK457" s="0"/>
      <c r="SL457" s="0"/>
      <c r="SM457" s="0"/>
      <c r="SN457" s="0"/>
      <c r="SO457" s="0"/>
      <c r="SP457" s="0"/>
      <c r="SQ457" s="0"/>
      <c r="SR457" s="0"/>
      <c r="SS457" s="0"/>
      <c r="ST457" s="0"/>
      <c r="SU457" s="0"/>
      <c r="SV457" s="0"/>
      <c r="SW457" s="0"/>
      <c r="SX457" s="0"/>
      <c r="SY457" s="0"/>
      <c r="SZ457" s="0"/>
      <c r="TA457" s="0"/>
      <c r="TB457" s="0"/>
      <c r="TC457" s="0"/>
      <c r="TD457" s="0"/>
      <c r="TE457" s="0"/>
      <c r="TF457" s="0"/>
      <c r="TG457" s="0"/>
      <c r="TH457" s="0"/>
      <c r="TI457" s="0"/>
      <c r="TJ457" s="0"/>
      <c r="TK457" s="0"/>
      <c r="TL457" s="0"/>
      <c r="TM457" s="0"/>
      <c r="TN457" s="0"/>
      <c r="TO457" s="0"/>
      <c r="TP457" s="0"/>
      <c r="TQ457" s="0"/>
      <c r="TR457" s="0"/>
      <c r="TS457" s="0"/>
      <c r="TT457" s="0"/>
      <c r="TU457" s="0"/>
      <c r="TV457" s="0"/>
      <c r="TW457" s="0"/>
      <c r="TX457" s="0"/>
      <c r="TY457" s="0"/>
      <c r="TZ457" s="0"/>
      <c r="UA457" s="0"/>
      <c r="UB457" s="0"/>
      <c r="UC457" s="0"/>
      <c r="UD457" s="0"/>
      <c r="UE457" s="0"/>
      <c r="UF457" s="0"/>
      <c r="UG457" s="0"/>
      <c r="UH457" s="0"/>
      <c r="UI457" s="0"/>
      <c r="UJ457" s="0"/>
      <c r="UK457" s="0"/>
      <c r="UL457" s="0"/>
      <c r="UM457" s="0"/>
      <c r="UN457" s="0"/>
      <c r="UO457" s="0"/>
      <c r="UP457" s="0"/>
      <c r="UQ457" s="0"/>
      <c r="UR457" s="0"/>
      <c r="US457" s="0"/>
      <c r="UT457" s="0"/>
      <c r="UU457" s="0"/>
      <c r="UV457" s="0"/>
      <c r="UW457" s="0"/>
      <c r="UX457" s="0"/>
      <c r="UY457" s="0"/>
      <c r="UZ457" s="0"/>
      <c r="VA457" s="0"/>
      <c r="VB457" s="0"/>
      <c r="VC457" s="0"/>
      <c r="VD457" s="0"/>
      <c r="VE457" s="0"/>
      <c r="VF457" s="0"/>
      <c r="VG457" s="0"/>
      <c r="VH457" s="0"/>
      <c r="VI457" s="0"/>
      <c r="VJ457" s="0"/>
      <c r="VK457" s="0"/>
      <c r="VL457" s="0"/>
      <c r="VM457" s="0"/>
      <c r="VN457" s="0"/>
      <c r="VO457" s="0"/>
      <c r="VP457" s="0"/>
      <c r="VQ457" s="0"/>
      <c r="VR457" s="0"/>
      <c r="VS457" s="0"/>
      <c r="VT457" s="0"/>
      <c r="VU457" s="0"/>
      <c r="VV457" s="0"/>
      <c r="VW457" s="0"/>
      <c r="VX457" s="0"/>
      <c r="VY457" s="0"/>
      <c r="VZ457" s="0"/>
      <c r="WA457" s="0"/>
      <c r="WB457" s="0"/>
      <c r="WC457" s="0"/>
      <c r="WD457" s="0"/>
      <c r="WE457" s="0"/>
      <c r="WF457" s="0"/>
      <c r="WG457" s="0"/>
      <c r="WH457" s="0"/>
      <c r="WI457" s="0"/>
      <c r="WJ457" s="0"/>
      <c r="WK457" s="0"/>
      <c r="WL457" s="0"/>
      <c r="WM457" s="0"/>
      <c r="WN457" s="0"/>
      <c r="WO457" s="0"/>
      <c r="WP457" s="0"/>
      <c r="WQ457" s="0"/>
      <c r="WR457" s="0"/>
      <c r="WS457" s="0"/>
      <c r="WT457" s="0"/>
      <c r="WU457" s="0"/>
      <c r="WV457" s="0"/>
      <c r="WW457" s="0"/>
      <c r="WX457" s="0"/>
      <c r="WY457" s="0"/>
      <c r="WZ457" s="0"/>
      <c r="XA457" s="0"/>
      <c r="XB457" s="0"/>
      <c r="XC457" s="0"/>
      <c r="XD457" s="0"/>
      <c r="XE457" s="0"/>
      <c r="XF457" s="0"/>
      <c r="XG457" s="0"/>
      <c r="XH457" s="0"/>
      <c r="XI457" s="0"/>
      <c r="XJ457" s="0"/>
      <c r="XK457" s="0"/>
      <c r="XL457" s="0"/>
      <c r="XM457" s="0"/>
      <c r="XN457" s="0"/>
      <c r="XO457" s="0"/>
      <c r="XP457" s="0"/>
      <c r="XQ457" s="0"/>
      <c r="XR457" s="0"/>
      <c r="XS457" s="0"/>
      <c r="XT457" s="0"/>
      <c r="XU457" s="0"/>
      <c r="XV457" s="0"/>
      <c r="XW457" s="0"/>
      <c r="XX457" s="0"/>
      <c r="XY457" s="0"/>
      <c r="XZ457" s="0"/>
      <c r="YA457" s="0"/>
      <c r="YB457" s="0"/>
      <c r="YC457" s="0"/>
      <c r="YD457" s="0"/>
      <c r="YE457" s="0"/>
      <c r="YF457" s="0"/>
      <c r="YG457" s="0"/>
      <c r="YH457" s="0"/>
      <c r="YI457" s="0"/>
      <c r="YJ457" s="0"/>
      <c r="YK457" s="0"/>
      <c r="YL457" s="0"/>
      <c r="YM457" s="0"/>
      <c r="YN457" s="0"/>
      <c r="YO457" s="0"/>
      <c r="YP457" s="0"/>
      <c r="YQ457" s="0"/>
      <c r="YR457" s="0"/>
      <c r="YS457" s="0"/>
      <c r="YT457" s="0"/>
      <c r="YU457" s="0"/>
      <c r="YV457" s="0"/>
      <c r="YW457" s="0"/>
      <c r="YX457" s="0"/>
      <c r="YY457" s="0"/>
      <c r="YZ457" s="0"/>
      <c r="ZA457" s="0"/>
      <c r="ZB457" s="0"/>
      <c r="ZC457" s="0"/>
      <c r="ZD457" s="0"/>
      <c r="ZE457" s="0"/>
      <c r="ZF457" s="0"/>
      <c r="ZG457" s="0"/>
      <c r="ZH457" s="0"/>
      <c r="ZI457" s="0"/>
      <c r="ZJ457" s="0"/>
      <c r="ZK457" s="0"/>
      <c r="ZL457" s="0"/>
      <c r="ZM457" s="0"/>
      <c r="ZN457" s="0"/>
      <c r="ZO457" s="0"/>
      <c r="ZP457" s="0"/>
      <c r="ZQ457" s="0"/>
      <c r="ZR457" s="0"/>
      <c r="ZS457" s="0"/>
      <c r="ZT457" s="0"/>
      <c r="ZU457" s="0"/>
      <c r="ZV457" s="0"/>
      <c r="ZW457" s="0"/>
      <c r="ZX457" s="0"/>
      <c r="ZY457" s="0"/>
      <c r="ZZ457" s="0"/>
      <c r="AAA457" s="0"/>
      <c r="AAB457" s="0"/>
      <c r="AAC457" s="0"/>
      <c r="AAD457" s="0"/>
      <c r="AAE457" s="0"/>
      <c r="AAF457" s="0"/>
      <c r="AAG457" s="0"/>
      <c r="AAH457" s="0"/>
      <c r="AAI457" s="0"/>
      <c r="AAJ457" s="0"/>
      <c r="AAK457" s="0"/>
      <c r="AAL457" s="0"/>
      <c r="AAM457" s="0"/>
      <c r="AAN457" s="0"/>
      <c r="AAO457" s="0"/>
      <c r="AAP457" s="0"/>
      <c r="AAQ457" s="0"/>
      <c r="AAR457" s="0"/>
      <c r="AAS457" s="0"/>
      <c r="AAT457" s="0"/>
      <c r="AAU457" s="0"/>
      <c r="AAV457" s="0"/>
      <c r="AAW457" s="0"/>
      <c r="AAX457" s="0"/>
      <c r="AAY457" s="0"/>
      <c r="AAZ457" s="0"/>
      <c r="ABA457" s="0"/>
      <c r="ABB457" s="0"/>
      <c r="ABC457" s="0"/>
      <c r="ABD457" s="0"/>
      <c r="ABE457" s="0"/>
      <c r="ABF457" s="0"/>
      <c r="ABG457" s="0"/>
      <c r="ABH457" s="0"/>
      <c r="ABI457" s="0"/>
      <c r="ABJ457" s="0"/>
      <c r="ABK457" s="0"/>
      <c r="ABL457" s="0"/>
      <c r="ABM457" s="0"/>
      <c r="ABN457" s="0"/>
      <c r="ABO457" s="0"/>
      <c r="ABP457" s="0"/>
      <c r="ABQ457" s="0"/>
      <c r="ABR457" s="0"/>
      <c r="ABS457" s="0"/>
      <c r="ABT457" s="0"/>
      <c r="ABU457" s="0"/>
      <c r="ABV457" s="0"/>
      <c r="ABW457" s="0"/>
      <c r="ABX457" s="0"/>
      <c r="ABY457" s="0"/>
      <c r="ABZ457" s="0"/>
      <c r="ACA457" s="0"/>
      <c r="ACB457" s="0"/>
      <c r="ACC457" s="0"/>
      <c r="ACD457" s="0"/>
      <c r="ACE457" s="0"/>
      <c r="ACF457" s="0"/>
      <c r="ACG457" s="0"/>
      <c r="ACH457" s="0"/>
      <c r="ACI457" s="0"/>
      <c r="ACJ457" s="0"/>
      <c r="ACK457" s="0"/>
      <c r="ACL457" s="0"/>
      <c r="ACM457" s="0"/>
      <c r="ACN457" s="0"/>
      <c r="ACO457" s="0"/>
      <c r="ACP457" s="0"/>
      <c r="ACQ457" s="0"/>
      <c r="ACR457" s="0"/>
      <c r="ACS457" s="0"/>
      <c r="ACT457" s="0"/>
      <c r="ACU457" s="0"/>
      <c r="ACV457" s="0"/>
      <c r="ACW457" s="0"/>
      <c r="ACX457" s="0"/>
      <c r="ACY457" s="0"/>
      <c r="ACZ457" s="0"/>
      <c r="ADA457" s="0"/>
      <c r="ADB457" s="0"/>
      <c r="ADC457" s="0"/>
      <c r="ADD457" s="0"/>
      <c r="ADE457" s="0"/>
      <c r="ADF457" s="0"/>
      <c r="ADG457" s="0"/>
      <c r="ADH457" s="0"/>
      <c r="ADI457" s="0"/>
      <c r="ADJ457" s="0"/>
      <c r="ADK457" s="0"/>
      <c r="ADL457" s="0"/>
      <c r="ADM457" s="0"/>
      <c r="ADN457" s="0"/>
      <c r="ADO457" s="0"/>
      <c r="ADP457" s="0"/>
      <c r="ADQ457" s="0"/>
      <c r="ADR457" s="0"/>
      <c r="ADS457" s="0"/>
      <c r="ADT457" s="0"/>
      <c r="ADU457" s="0"/>
      <c r="ADV457" s="0"/>
      <c r="ADW457" s="0"/>
      <c r="ADX457" s="0"/>
      <c r="ADY457" s="0"/>
      <c r="ADZ457" s="0"/>
      <c r="AEA457" s="0"/>
      <c r="AEB457" s="0"/>
      <c r="AEC457" s="0"/>
    </row>
    <row r="458" customFormat="false" ht="15" hidden="false" customHeight="true" outlineLevel="0" collapsed="false">
      <c r="A458" s="0"/>
      <c r="B458" s="0"/>
      <c r="C458" s="232"/>
      <c r="D458" s="221"/>
      <c r="E458" s="257" t="n">
        <v>1932</v>
      </c>
      <c r="F458" s="12" t="s">
        <v>33</v>
      </c>
      <c r="G458" s="12" t="s">
        <v>33</v>
      </c>
      <c r="H458" s="12" t="s">
        <v>33</v>
      </c>
      <c r="I458" s="12" t="s">
        <v>33</v>
      </c>
      <c r="J458" s="12" t="s">
        <v>33</v>
      </c>
      <c r="K458" s="253" t="n">
        <f aca="false">SUM(F458:J458)</f>
        <v>0</v>
      </c>
      <c r="L458" s="258"/>
      <c r="M458" s="259"/>
      <c r="N458" s="262"/>
      <c r="O458" s="260"/>
      <c r="P458" s="255"/>
      <c r="Q458" s="256"/>
      <c r="Z458" s="264"/>
      <c r="AA458" s="264"/>
      <c r="AB458" s="266"/>
      <c r="AC458" s="0"/>
      <c r="AD458" s="0"/>
      <c r="AE458" s="0"/>
      <c r="AF458" s="0"/>
      <c r="AG458" s="0"/>
      <c r="AH458" s="0"/>
      <c r="AI458" s="0"/>
      <c r="AJ458" s="0"/>
      <c r="AK458" s="0"/>
      <c r="AL458" s="0"/>
      <c r="AM458" s="0"/>
      <c r="AN458" s="0"/>
      <c r="AO458" s="0"/>
      <c r="AP458" s="0"/>
      <c r="AQ458" s="0"/>
      <c r="AR458" s="0"/>
      <c r="AS458" s="0"/>
      <c r="AT458" s="0"/>
      <c r="AU458" s="0"/>
      <c r="AV458" s="0"/>
      <c r="AW458" s="0"/>
      <c r="AX458" s="0"/>
      <c r="AY458" s="0"/>
      <c r="AZ458" s="0"/>
      <c r="BA458" s="0"/>
      <c r="BB458" s="0"/>
      <c r="BC458" s="0"/>
      <c r="BD458" s="0"/>
      <c r="BE458" s="0"/>
      <c r="BF458" s="0"/>
      <c r="BG458" s="0"/>
      <c r="BH458" s="0"/>
      <c r="BI458" s="0"/>
      <c r="BJ458" s="0"/>
      <c r="BK458" s="0"/>
      <c r="BL458" s="0"/>
      <c r="BM458" s="0"/>
      <c r="BN458" s="0"/>
      <c r="BO458" s="0"/>
      <c r="BP458" s="0"/>
      <c r="BQ458" s="0"/>
      <c r="BR458" s="0"/>
      <c r="BS458" s="0"/>
      <c r="BT458" s="0"/>
      <c r="BU458" s="0"/>
      <c r="BV458" s="0"/>
      <c r="BW458" s="0"/>
      <c r="BX458" s="0"/>
      <c r="BY458" s="0"/>
      <c r="BZ458" s="0"/>
      <c r="CA458" s="0"/>
      <c r="CB458" s="0"/>
      <c r="CC458" s="0"/>
      <c r="CD458" s="0"/>
      <c r="CE458" s="0"/>
      <c r="CF458" s="0"/>
      <c r="CG458" s="0"/>
      <c r="CH458" s="0"/>
      <c r="CI458" s="0"/>
      <c r="CJ458" s="0"/>
      <c r="CK458" s="0"/>
      <c r="CL458" s="0"/>
      <c r="CM458" s="0"/>
      <c r="CN458" s="0"/>
      <c r="CO458" s="0"/>
      <c r="CP458" s="0"/>
      <c r="CQ458" s="0"/>
      <c r="CR458" s="0"/>
      <c r="CS458" s="0"/>
      <c r="CT458" s="0"/>
      <c r="CU458" s="0"/>
      <c r="CV458" s="0"/>
      <c r="CW458" s="0"/>
      <c r="CX458" s="0"/>
      <c r="CY458" s="0"/>
      <c r="CZ458" s="0"/>
      <c r="DA458" s="0"/>
      <c r="DB458" s="0"/>
      <c r="DC458" s="0"/>
      <c r="DD458" s="0"/>
      <c r="DE458" s="0"/>
      <c r="DF458" s="0"/>
      <c r="DG458" s="0"/>
      <c r="DH458" s="0"/>
      <c r="DI458" s="0"/>
      <c r="DJ458" s="0"/>
      <c r="DK458" s="0"/>
      <c r="DL458" s="0"/>
      <c r="DM458" s="0"/>
      <c r="DN458" s="0"/>
      <c r="DO458" s="0"/>
      <c r="DP458" s="0"/>
      <c r="DQ458" s="0"/>
      <c r="DR458" s="0"/>
      <c r="DS458" s="0"/>
      <c r="DT458" s="0"/>
      <c r="DU458" s="0"/>
      <c r="DV458" s="0"/>
      <c r="DW458" s="0"/>
      <c r="DX458" s="0"/>
      <c r="DY458" s="0"/>
      <c r="DZ458" s="0"/>
      <c r="EA458" s="0"/>
      <c r="EB458" s="0"/>
      <c r="EC458" s="0"/>
      <c r="ED458" s="0"/>
      <c r="EE458" s="0"/>
      <c r="EF458" s="0"/>
      <c r="EG458" s="0"/>
      <c r="EH458" s="0"/>
      <c r="EI458" s="0"/>
      <c r="EJ458" s="0"/>
      <c r="EK458" s="0"/>
      <c r="EL458" s="0"/>
      <c r="EM458" s="0"/>
      <c r="EN458" s="0"/>
      <c r="EO458" s="0"/>
      <c r="EP458" s="0"/>
      <c r="EQ458" s="0"/>
      <c r="ER458" s="0"/>
      <c r="ES458" s="0"/>
      <c r="ET458" s="0"/>
      <c r="EU458" s="0"/>
      <c r="EV458" s="0"/>
      <c r="EW458" s="0"/>
      <c r="EX458" s="0"/>
      <c r="EY458" s="0"/>
      <c r="EZ458" s="0"/>
      <c r="FA458" s="0"/>
      <c r="FB458" s="0"/>
      <c r="FC458" s="0"/>
      <c r="FD458" s="0"/>
      <c r="FE458" s="0"/>
      <c r="FF458" s="0"/>
      <c r="FG458" s="0"/>
      <c r="FH458" s="0"/>
      <c r="FI458" s="0"/>
      <c r="FJ458" s="0"/>
      <c r="FK458" s="0"/>
      <c r="FL458" s="0"/>
      <c r="FM458" s="0"/>
      <c r="FN458" s="0"/>
      <c r="FO458" s="0"/>
      <c r="FP458" s="0"/>
      <c r="FQ458" s="0"/>
      <c r="FR458" s="0"/>
      <c r="FS458" s="0"/>
      <c r="FT458" s="0"/>
      <c r="FU458" s="0"/>
      <c r="FV458" s="0"/>
      <c r="FW458" s="0"/>
      <c r="FX458" s="0"/>
      <c r="FY458" s="0"/>
      <c r="FZ458" s="0"/>
      <c r="GA458" s="0"/>
      <c r="GB458" s="0"/>
      <c r="GC458" s="0"/>
      <c r="GD458" s="0"/>
      <c r="GE458" s="0"/>
      <c r="GF458" s="0"/>
      <c r="GG458" s="0"/>
      <c r="GH458" s="0"/>
      <c r="GI458" s="0"/>
      <c r="GJ458" s="0"/>
      <c r="GK458" s="0"/>
      <c r="GL458" s="0"/>
      <c r="GM458" s="0"/>
      <c r="GN458" s="0"/>
      <c r="GO458" s="0"/>
      <c r="GP458" s="0"/>
      <c r="GQ458" s="0"/>
      <c r="GR458" s="0"/>
      <c r="GS458" s="0"/>
      <c r="GT458" s="0"/>
      <c r="GU458" s="0"/>
      <c r="GV458" s="0"/>
      <c r="GW458" s="0"/>
      <c r="GX458" s="0"/>
      <c r="GY458" s="0"/>
      <c r="GZ458" s="0"/>
      <c r="HA458" s="0"/>
      <c r="HB458" s="0"/>
      <c r="HC458" s="0"/>
      <c r="HD458" s="0"/>
      <c r="HE458" s="0"/>
      <c r="HF458" s="0"/>
      <c r="HG458" s="0"/>
      <c r="HH458" s="0"/>
      <c r="HI458" s="0"/>
      <c r="HJ458" s="0"/>
      <c r="HK458" s="0"/>
      <c r="HL458" s="0"/>
      <c r="HM458" s="0"/>
      <c r="HN458" s="0"/>
      <c r="HO458" s="0"/>
      <c r="HP458" s="0"/>
      <c r="HQ458" s="0"/>
      <c r="HR458" s="0"/>
      <c r="HS458" s="0"/>
      <c r="HT458" s="0"/>
      <c r="HU458" s="0"/>
      <c r="HV458" s="0"/>
      <c r="HW458" s="0"/>
      <c r="HX458" s="0"/>
      <c r="HY458" s="0"/>
      <c r="HZ458" s="0"/>
      <c r="IA458" s="0"/>
      <c r="IB458" s="0"/>
      <c r="IC458" s="0"/>
      <c r="ID458" s="0"/>
      <c r="IE458" s="0"/>
      <c r="IF458" s="0"/>
      <c r="IG458" s="0"/>
      <c r="IH458" s="0"/>
      <c r="II458" s="0"/>
      <c r="IJ458" s="0"/>
      <c r="IK458" s="0"/>
      <c r="IL458" s="0"/>
      <c r="IM458" s="0"/>
      <c r="IN458" s="0"/>
      <c r="IO458" s="0"/>
      <c r="IP458" s="0"/>
      <c r="IQ458" s="0"/>
      <c r="IR458" s="0"/>
      <c r="IS458" s="0"/>
      <c r="IT458" s="0"/>
      <c r="IU458" s="0"/>
      <c r="IV458" s="0"/>
      <c r="IW458" s="0"/>
      <c r="IX458" s="0"/>
      <c r="IY458" s="0"/>
      <c r="IZ458" s="0"/>
      <c r="JA458" s="0"/>
      <c r="JB458" s="0"/>
      <c r="JC458" s="0"/>
      <c r="JD458" s="0"/>
      <c r="JE458" s="0"/>
      <c r="JF458" s="0"/>
      <c r="JG458" s="0"/>
      <c r="JH458" s="0"/>
      <c r="JI458" s="0"/>
      <c r="JJ458" s="0"/>
      <c r="JK458" s="0"/>
      <c r="JL458" s="0"/>
      <c r="JM458" s="0"/>
      <c r="JN458" s="0"/>
      <c r="JO458" s="0"/>
      <c r="JP458" s="0"/>
      <c r="JQ458" s="0"/>
      <c r="JR458" s="0"/>
      <c r="JS458" s="0"/>
      <c r="JT458" s="0"/>
      <c r="JU458" s="0"/>
      <c r="JV458" s="0"/>
      <c r="JW458" s="0"/>
      <c r="JX458" s="0"/>
      <c r="JY458" s="0"/>
      <c r="JZ458" s="0"/>
      <c r="KA458" s="0"/>
      <c r="KB458" s="0"/>
      <c r="KC458" s="0"/>
      <c r="KD458" s="0"/>
      <c r="KE458" s="0"/>
      <c r="KF458" s="0"/>
      <c r="KG458" s="0"/>
      <c r="KH458" s="0"/>
      <c r="KI458" s="0"/>
      <c r="KJ458" s="0"/>
      <c r="KK458" s="0"/>
      <c r="KL458" s="0"/>
      <c r="KM458" s="0"/>
      <c r="KN458" s="0"/>
      <c r="KO458" s="0"/>
      <c r="KP458" s="0"/>
      <c r="KQ458" s="0"/>
      <c r="KR458" s="0"/>
      <c r="KS458" s="0"/>
      <c r="KT458" s="0"/>
      <c r="KU458" s="0"/>
      <c r="KV458" s="0"/>
      <c r="KW458" s="0"/>
      <c r="KX458" s="0"/>
      <c r="KY458" s="0"/>
      <c r="KZ458" s="0"/>
      <c r="LA458" s="0"/>
      <c r="LB458" s="0"/>
      <c r="LC458" s="0"/>
      <c r="LD458" s="0"/>
      <c r="LE458" s="0"/>
      <c r="LF458" s="0"/>
      <c r="LG458" s="0"/>
      <c r="LH458" s="0"/>
      <c r="LI458" s="0"/>
      <c r="LJ458" s="0"/>
      <c r="LK458" s="0"/>
      <c r="LL458" s="0"/>
      <c r="LM458" s="0"/>
      <c r="LN458" s="0"/>
      <c r="LO458" s="0"/>
      <c r="LP458" s="0"/>
      <c r="LQ458" s="0"/>
      <c r="LR458" s="0"/>
      <c r="LS458" s="0"/>
      <c r="LT458" s="0"/>
      <c r="LU458" s="0"/>
      <c r="LV458" s="0"/>
      <c r="LW458" s="0"/>
      <c r="LX458" s="0"/>
      <c r="LY458" s="0"/>
      <c r="LZ458" s="0"/>
      <c r="MA458" s="0"/>
      <c r="MB458" s="0"/>
      <c r="MC458" s="0"/>
      <c r="MD458" s="0"/>
      <c r="ME458" s="0"/>
      <c r="MF458" s="0"/>
      <c r="MG458" s="0"/>
      <c r="MH458" s="0"/>
      <c r="MI458" s="0"/>
      <c r="MJ458" s="0"/>
      <c r="MK458" s="0"/>
      <c r="ML458" s="0"/>
      <c r="MM458" s="0"/>
      <c r="MN458" s="0"/>
      <c r="MO458" s="0"/>
      <c r="MP458" s="0"/>
      <c r="MQ458" s="0"/>
      <c r="MR458" s="0"/>
      <c r="MS458" s="0"/>
      <c r="MT458" s="0"/>
      <c r="MU458" s="0"/>
      <c r="MV458" s="0"/>
      <c r="MW458" s="0"/>
      <c r="MX458" s="0"/>
      <c r="MY458" s="0"/>
      <c r="MZ458" s="0"/>
      <c r="NA458" s="0"/>
      <c r="NB458" s="0"/>
      <c r="NC458" s="0"/>
      <c r="ND458" s="0"/>
      <c r="NE458" s="0"/>
      <c r="NF458" s="0"/>
      <c r="NG458" s="0"/>
      <c r="NH458" s="0"/>
      <c r="NI458" s="0"/>
      <c r="NJ458" s="0"/>
      <c r="NK458" s="0"/>
      <c r="NL458" s="0"/>
      <c r="NM458" s="0"/>
      <c r="NN458" s="0"/>
      <c r="NO458" s="0"/>
      <c r="NP458" s="0"/>
      <c r="NQ458" s="0"/>
      <c r="NR458" s="0"/>
      <c r="NS458" s="0"/>
      <c r="NT458" s="0"/>
      <c r="NU458" s="0"/>
      <c r="NV458" s="0"/>
      <c r="NW458" s="0"/>
      <c r="NX458" s="0"/>
      <c r="NY458" s="0"/>
      <c r="NZ458" s="0"/>
      <c r="OA458" s="0"/>
      <c r="OB458" s="0"/>
      <c r="OC458" s="0"/>
      <c r="OD458" s="0"/>
      <c r="OE458" s="0"/>
      <c r="OF458" s="0"/>
      <c r="OG458" s="0"/>
      <c r="OH458" s="0"/>
      <c r="OI458" s="0"/>
      <c r="OJ458" s="0"/>
      <c r="OK458" s="0"/>
      <c r="OL458" s="0"/>
      <c r="OM458" s="0"/>
      <c r="ON458" s="0"/>
      <c r="OO458" s="0"/>
      <c r="OP458" s="0"/>
      <c r="OQ458" s="0"/>
      <c r="OR458" s="0"/>
      <c r="OS458" s="0"/>
      <c r="OT458" s="0"/>
      <c r="OU458" s="0"/>
      <c r="OV458" s="0"/>
      <c r="OW458" s="0"/>
      <c r="OX458" s="0"/>
      <c r="OY458" s="0"/>
      <c r="OZ458" s="0"/>
      <c r="PA458" s="0"/>
      <c r="PB458" s="0"/>
      <c r="PC458" s="0"/>
      <c r="PD458" s="0"/>
      <c r="PE458" s="0"/>
      <c r="PF458" s="0"/>
      <c r="PG458" s="0"/>
      <c r="PH458" s="0"/>
      <c r="PI458" s="0"/>
      <c r="PJ458" s="0"/>
      <c r="PK458" s="0"/>
      <c r="PL458" s="0"/>
      <c r="PM458" s="0"/>
      <c r="PN458" s="0"/>
      <c r="PO458" s="0"/>
      <c r="PP458" s="0"/>
      <c r="PQ458" s="0"/>
      <c r="PR458" s="0"/>
      <c r="PS458" s="0"/>
      <c r="PT458" s="0"/>
      <c r="PU458" s="0"/>
      <c r="PV458" s="0"/>
      <c r="PW458" s="0"/>
      <c r="PX458" s="0"/>
      <c r="PY458" s="0"/>
      <c r="PZ458" s="0"/>
      <c r="QA458" s="0"/>
      <c r="QB458" s="0"/>
      <c r="QC458" s="0"/>
      <c r="QD458" s="0"/>
      <c r="QE458" s="0"/>
      <c r="QF458" s="0"/>
      <c r="QG458" s="0"/>
      <c r="QH458" s="0"/>
      <c r="QI458" s="0"/>
      <c r="QJ458" s="0"/>
      <c r="QK458" s="0"/>
      <c r="QL458" s="0"/>
      <c r="QM458" s="0"/>
      <c r="QN458" s="0"/>
      <c r="QO458" s="0"/>
      <c r="QP458" s="0"/>
      <c r="QQ458" s="0"/>
      <c r="QR458" s="0"/>
      <c r="QS458" s="0"/>
      <c r="QT458" s="0"/>
      <c r="QU458" s="0"/>
      <c r="QV458" s="0"/>
      <c r="QW458" s="0"/>
      <c r="QX458" s="0"/>
      <c r="QY458" s="0"/>
      <c r="QZ458" s="0"/>
      <c r="RA458" s="0"/>
      <c r="RB458" s="0"/>
      <c r="RC458" s="0"/>
      <c r="RD458" s="0"/>
      <c r="RE458" s="0"/>
      <c r="RF458" s="0"/>
      <c r="RG458" s="0"/>
      <c r="RH458" s="0"/>
      <c r="RI458" s="0"/>
      <c r="RJ458" s="0"/>
      <c r="RK458" s="0"/>
      <c r="RL458" s="0"/>
      <c r="RM458" s="0"/>
      <c r="RN458" s="0"/>
      <c r="RO458" s="0"/>
      <c r="RP458" s="0"/>
      <c r="RQ458" s="0"/>
      <c r="RR458" s="0"/>
      <c r="RS458" s="0"/>
      <c r="RT458" s="0"/>
      <c r="RU458" s="0"/>
      <c r="RV458" s="0"/>
      <c r="RW458" s="0"/>
      <c r="RX458" s="0"/>
      <c r="RY458" s="0"/>
      <c r="RZ458" s="0"/>
      <c r="SA458" s="0"/>
      <c r="SB458" s="0"/>
      <c r="SC458" s="0"/>
      <c r="SD458" s="0"/>
      <c r="SE458" s="0"/>
      <c r="SF458" s="0"/>
      <c r="SG458" s="0"/>
      <c r="SH458" s="0"/>
      <c r="SI458" s="0"/>
      <c r="SJ458" s="0"/>
      <c r="SK458" s="0"/>
      <c r="SL458" s="0"/>
      <c r="SM458" s="0"/>
      <c r="SN458" s="0"/>
      <c r="SO458" s="0"/>
      <c r="SP458" s="0"/>
      <c r="SQ458" s="0"/>
      <c r="SR458" s="0"/>
      <c r="SS458" s="0"/>
      <c r="ST458" s="0"/>
      <c r="SU458" s="0"/>
      <c r="SV458" s="0"/>
      <c r="SW458" s="0"/>
      <c r="SX458" s="0"/>
      <c r="SY458" s="0"/>
      <c r="SZ458" s="0"/>
      <c r="TA458" s="0"/>
      <c r="TB458" s="0"/>
      <c r="TC458" s="0"/>
      <c r="TD458" s="0"/>
      <c r="TE458" s="0"/>
      <c r="TF458" s="0"/>
      <c r="TG458" s="0"/>
      <c r="TH458" s="0"/>
      <c r="TI458" s="0"/>
      <c r="TJ458" s="0"/>
      <c r="TK458" s="0"/>
      <c r="TL458" s="0"/>
      <c r="TM458" s="0"/>
      <c r="TN458" s="0"/>
      <c r="TO458" s="0"/>
      <c r="TP458" s="0"/>
      <c r="TQ458" s="0"/>
      <c r="TR458" s="0"/>
      <c r="TS458" s="0"/>
      <c r="TT458" s="0"/>
      <c r="TU458" s="0"/>
      <c r="TV458" s="0"/>
      <c r="TW458" s="0"/>
      <c r="TX458" s="0"/>
      <c r="TY458" s="0"/>
      <c r="TZ458" s="0"/>
      <c r="UA458" s="0"/>
      <c r="UB458" s="0"/>
      <c r="UC458" s="0"/>
      <c r="UD458" s="0"/>
      <c r="UE458" s="0"/>
      <c r="UF458" s="0"/>
      <c r="UG458" s="0"/>
      <c r="UH458" s="0"/>
      <c r="UI458" s="0"/>
      <c r="UJ458" s="0"/>
      <c r="UK458" s="0"/>
      <c r="UL458" s="0"/>
      <c r="UM458" s="0"/>
      <c r="UN458" s="0"/>
      <c r="UO458" s="0"/>
      <c r="UP458" s="0"/>
      <c r="UQ458" s="0"/>
      <c r="UR458" s="0"/>
      <c r="US458" s="0"/>
      <c r="UT458" s="0"/>
      <c r="UU458" s="0"/>
      <c r="UV458" s="0"/>
      <c r="UW458" s="0"/>
      <c r="UX458" s="0"/>
      <c r="UY458" s="0"/>
      <c r="UZ458" s="0"/>
      <c r="VA458" s="0"/>
      <c r="VB458" s="0"/>
      <c r="VC458" s="0"/>
      <c r="VD458" s="0"/>
      <c r="VE458" s="0"/>
      <c r="VF458" s="0"/>
      <c r="VG458" s="0"/>
      <c r="VH458" s="0"/>
      <c r="VI458" s="0"/>
      <c r="VJ458" s="0"/>
      <c r="VK458" s="0"/>
      <c r="VL458" s="0"/>
      <c r="VM458" s="0"/>
      <c r="VN458" s="0"/>
      <c r="VO458" s="0"/>
      <c r="VP458" s="0"/>
      <c r="VQ458" s="0"/>
      <c r="VR458" s="0"/>
      <c r="VS458" s="0"/>
      <c r="VT458" s="0"/>
      <c r="VU458" s="0"/>
      <c r="VV458" s="0"/>
      <c r="VW458" s="0"/>
      <c r="VX458" s="0"/>
      <c r="VY458" s="0"/>
      <c r="VZ458" s="0"/>
      <c r="WA458" s="0"/>
      <c r="WB458" s="0"/>
      <c r="WC458" s="0"/>
      <c r="WD458" s="0"/>
      <c r="WE458" s="0"/>
      <c r="WF458" s="0"/>
      <c r="WG458" s="0"/>
      <c r="WH458" s="0"/>
      <c r="WI458" s="0"/>
      <c r="WJ458" s="0"/>
      <c r="WK458" s="0"/>
      <c r="WL458" s="0"/>
      <c r="WM458" s="0"/>
      <c r="WN458" s="0"/>
      <c r="WO458" s="0"/>
      <c r="WP458" s="0"/>
      <c r="WQ458" s="0"/>
      <c r="WR458" s="0"/>
      <c r="WS458" s="0"/>
      <c r="WT458" s="0"/>
      <c r="WU458" s="0"/>
      <c r="WV458" s="0"/>
      <c r="WW458" s="0"/>
      <c r="WX458" s="0"/>
      <c r="WY458" s="0"/>
      <c r="WZ458" s="0"/>
      <c r="XA458" s="0"/>
      <c r="XB458" s="0"/>
      <c r="XC458" s="0"/>
      <c r="XD458" s="0"/>
      <c r="XE458" s="0"/>
      <c r="XF458" s="0"/>
      <c r="XG458" s="0"/>
      <c r="XH458" s="0"/>
      <c r="XI458" s="0"/>
      <c r="XJ458" s="0"/>
      <c r="XK458" s="0"/>
      <c r="XL458" s="0"/>
      <c r="XM458" s="0"/>
      <c r="XN458" s="0"/>
      <c r="XO458" s="0"/>
      <c r="XP458" s="0"/>
      <c r="XQ458" s="0"/>
      <c r="XR458" s="0"/>
      <c r="XS458" s="0"/>
      <c r="XT458" s="0"/>
      <c r="XU458" s="0"/>
      <c r="XV458" s="0"/>
      <c r="XW458" s="0"/>
      <c r="XX458" s="0"/>
      <c r="XY458" s="0"/>
      <c r="XZ458" s="0"/>
      <c r="YA458" s="0"/>
      <c r="YB458" s="0"/>
      <c r="YC458" s="0"/>
      <c r="YD458" s="0"/>
      <c r="YE458" s="0"/>
      <c r="YF458" s="0"/>
      <c r="YG458" s="0"/>
      <c r="YH458" s="0"/>
      <c r="YI458" s="0"/>
      <c r="YJ458" s="0"/>
      <c r="YK458" s="0"/>
      <c r="YL458" s="0"/>
      <c r="YM458" s="0"/>
      <c r="YN458" s="0"/>
      <c r="YO458" s="0"/>
      <c r="YP458" s="0"/>
      <c r="YQ458" s="0"/>
      <c r="YR458" s="0"/>
      <c r="YS458" s="0"/>
      <c r="YT458" s="0"/>
      <c r="YU458" s="0"/>
      <c r="YV458" s="0"/>
      <c r="YW458" s="0"/>
      <c r="YX458" s="0"/>
      <c r="YY458" s="0"/>
      <c r="YZ458" s="0"/>
      <c r="ZA458" s="0"/>
      <c r="ZB458" s="0"/>
      <c r="ZC458" s="0"/>
      <c r="ZD458" s="0"/>
      <c r="ZE458" s="0"/>
      <c r="ZF458" s="0"/>
      <c r="ZG458" s="0"/>
      <c r="ZH458" s="0"/>
      <c r="ZI458" s="0"/>
      <c r="ZJ458" s="0"/>
      <c r="ZK458" s="0"/>
      <c r="ZL458" s="0"/>
      <c r="ZM458" s="0"/>
      <c r="ZN458" s="0"/>
      <c r="ZO458" s="0"/>
      <c r="ZP458" s="0"/>
      <c r="ZQ458" s="0"/>
      <c r="ZR458" s="0"/>
      <c r="ZS458" s="0"/>
      <c r="ZT458" s="0"/>
      <c r="ZU458" s="0"/>
      <c r="ZV458" s="0"/>
      <c r="ZW458" s="0"/>
      <c r="ZX458" s="0"/>
      <c r="ZY458" s="0"/>
      <c r="ZZ458" s="0"/>
      <c r="AAA458" s="0"/>
      <c r="AAB458" s="0"/>
      <c r="AAC458" s="0"/>
      <c r="AAD458" s="0"/>
      <c r="AAE458" s="0"/>
      <c r="AAF458" s="0"/>
      <c r="AAG458" s="0"/>
      <c r="AAH458" s="0"/>
      <c r="AAI458" s="0"/>
      <c r="AAJ458" s="0"/>
      <c r="AAK458" s="0"/>
      <c r="AAL458" s="0"/>
      <c r="AAM458" s="0"/>
      <c r="AAN458" s="0"/>
      <c r="AAO458" s="0"/>
      <c r="AAP458" s="0"/>
      <c r="AAQ458" s="0"/>
      <c r="AAR458" s="0"/>
      <c r="AAS458" s="0"/>
      <c r="AAT458" s="0"/>
      <c r="AAU458" s="0"/>
      <c r="AAV458" s="0"/>
      <c r="AAW458" s="0"/>
      <c r="AAX458" s="0"/>
      <c r="AAY458" s="0"/>
      <c r="AAZ458" s="0"/>
      <c r="ABA458" s="0"/>
      <c r="ABB458" s="0"/>
      <c r="ABC458" s="0"/>
      <c r="ABD458" s="0"/>
      <c r="ABE458" s="0"/>
      <c r="ABF458" s="0"/>
      <c r="ABG458" s="0"/>
      <c r="ABH458" s="0"/>
      <c r="ABI458" s="0"/>
      <c r="ABJ458" s="0"/>
      <c r="ABK458" s="0"/>
      <c r="ABL458" s="0"/>
      <c r="ABM458" s="0"/>
      <c r="ABN458" s="0"/>
      <c r="ABO458" s="0"/>
      <c r="ABP458" s="0"/>
      <c r="ABQ458" s="0"/>
      <c r="ABR458" s="0"/>
      <c r="ABS458" s="0"/>
      <c r="ABT458" s="0"/>
      <c r="ABU458" s="0"/>
      <c r="ABV458" s="0"/>
      <c r="ABW458" s="0"/>
      <c r="ABX458" s="0"/>
      <c r="ABY458" s="0"/>
      <c r="ABZ458" s="0"/>
      <c r="ACA458" s="0"/>
      <c r="ACB458" s="0"/>
      <c r="ACC458" s="0"/>
      <c r="ACD458" s="0"/>
      <c r="ACE458" s="0"/>
      <c r="ACF458" s="0"/>
      <c r="ACG458" s="0"/>
      <c r="ACH458" s="0"/>
      <c r="ACI458" s="0"/>
      <c r="ACJ458" s="0"/>
      <c r="ACK458" s="0"/>
      <c r="ACL458" s="0"/>
      <c r="ACM458" s="0"/>
      <c r="ACN458" s="0"/>
      <c r="ACO458" s="0"/>
      <c r="ACP458" s="0"/>
      <c r="ACQ458" s="0"/>
      <c r="ACR458" s="0"/>
      <c r="ACS458" s="0"/>
      <c r="ACT458" s="0"/>
      <c r="ACU458" s="0"/>
      <c r="ACV458" s="0"/>
      <c r="ACW458" s="0"/>
      <c r="ACX458" s="0"/>
      <c r="ACY458" s="0"/>
      <c r="ACZ458" s="0"/>
      <c r="ADA458" s="0"/>
      <c r="ADB458" s="0"/>
      <c r="ADC458" s="0"/>
      <c r="ADD458" s="0"/>
      <c r="ADE458" s="0"/>
      <c r="ADF458" s="0"/>
      <c r="ADG458" s="0"/>
      <c r="ADH458" s="0"/>
      <c r="ADI458" s="0"/>
      <c r="ADJ458" s="0"/>
      <c r="ADK458" s="0"/>
      <c r="ADL458" s="0"/>
      <c r="ADM458" s="0"/>
      <c r="ADN458" s="0"/>
      <c r="ADO458" s="0"/>
      <c r="ADP458" s="0"/>
      <c r="ADQ458" s="0"/>
      <c r="ADR458" s="0"/>
      <c r="ADS458" s="0"/>
      <c r="ADT458" s="0"/>
      <c r="ADU458" s="0"/>
      <c r="ADV458" s="0"/>
      <c r="ADW458" s="0"/>
      <c r="ADX458" s="0"/>
      <c r="ADY458" s="0"/>
      <c r="ADZ458" s="0"/>
      <c r="AEA458" s="0"/>
      <c r="AEB458" s="0"/>
      <c r="AEC458" s="0"/>
    </row>
    <row r="459" customFormat="false" ht="15" hidden="false" customHeight="true" outlineLevel="0" collapsed="false">
      <c r="A459" s="0"/>
      <c r="B459" s="0"/>
      <c r="C459" s="232"/>
      <c r="D459" s="283"/>
      <c r="E459" s="257" t="n">
        <v>1933</v>
      </c>
      <c r="F459" s="12" t="s">
        <v>33</v>
      </c>
      <c r="G459" s="12" t="s">
        <v>33</v>
      </c>
      <c r="H459" s="12" t="s">
        <v>33</v>
      </c>
      <c r="I459" s="12" t="s">
        <v>33</v>
      </c>
      <c r="J459" s="12" t="s">
        <v>33</v>
      </c>
      <c r="K459" s="6" t="n">
        <f aca="false">SUM(F459:J459)</f>
        <v>0</v>
      </c>
      <c r="L459" s="258"/>
      <c r="M459" s="259"/>
      <c r="N459" s="262"/>
      <c r="O459" s="260"/>
      <c r="P459" s="255"/>
      <c r="Q459" s="256"/>
      <c r="Z459" s="264"/>
      <c r="AA459" s="264"/>
      <c r="AB459" s="266"/>
      <c r="AC459" s="0"/>
      <c r="AD459" s="0"/>
      <c r="AE459" s="0"/>
      <c r="AF459" s="0"/>
      <c r="AG459" s="0"/>
      <c r="AH459" s="0"/>
      <c r="AI459" s="0"/>
      <c r="AJ459" s="0"/>
      <c r="AK459" s="0"/>
      <c r="AL459" s="0"/>
      <c r="AM459" s="0"/>
      <c r="AN459" s="0"/>
      <c r="AO459" s="0"/>
      <c r="AP459" s="0"/>
      <c r="AQ459" s="0"/>
      <c r="AR459" s="0"/>
      <c r="AS459" s="0"/>
      <c r="AT459" s="0"/>
      <c r="AU459" s="0"/>
      <c r="AV459" s="0"/>
      <c r="AW459" s="0"/>
      <c r="AX459" s="0"/>
      <c r="AY459" s="0"/>
      <c r="AZ459" s="0"/>
      <c r="BA459" s="0"/>
      <c r="BB459" s="0"/>
      <c r="BC459" s="0"/>
      <c r="BD459" s="0"/>
      <c r="BE459" s="0"/>
      <c r="BF459" s="0"/>
      <c r="BG459" s="0"/>
      <c r="BH459" s="0"/>
      <c r="BI459" s="0"/>
      <c r="BJ459" s="0"/>
      <c r="BK459" s="0"/>
      <c r="BL459" s="0"/>
      <c r="BM459" s="0"/>
      <c r="BN459" s="0"/>
      <c r="BO459" s="0"/>
      <c r="BP459" s="0"/>
      <c r="BQ459" s="0"/>
      <c r="BR459" s="0"/>
      <c r="BS459" s="0"/>
      <c r="BT459" s="0"/>
      <c r="BU459" s="0"/>
      <c r="BV459" s="0"/>
      <c r="BW459" s="0"/>
      <c r="BX459" s="0"/>
      <c r="BY459" s="0"/>
      <c r="BZ459" s="0"/>
      <c r="CA459" s="0"/>
      <c r="CB459" s="0"/>
      <c r="CC459" s="0"/>
      <c r="CD459" s="0"/>
      <c r="CE459" s="0"/>
      <c r="CF459" s="0"/>
      <c r="CG459" s="0"/>
      <c r="CH459" s="0"/>
      <c r="CI459" s="0"/>
      <c r="CJ459" s="0"/>
      <c r="CK459" s="0"/>
      <c r="CL459" s="0"/>
      <c r="CM459" s="0"/>
      <c r="CN459" s="0"/>
      <c r="CO459" s="0"/>
      <c r="CP459" s="0"/>
      <c r="CQ459" s="0"/>
      <c r="CR459" s="0"/>
      <c r="CS459" s="0"/>
      <c r="CT459" s="0"/>
      <c r="CU459" s="0"/>
      <c r="CV459" s="0"/>
      <c r="CW459" s="0"/>
      <c r="CX459" s="0"/>
      <c r="CY459" s="0"/>
      <c r="CZ459" s="0"/>
      <c r="DA459" s="0"/>
      <c r="DB459" s="0"/>
      <c r="DC459" s="0"/>
      <c r="DD459" s="0"/>
      <c r="DE459" s="0"/>
      <c r="DF459" s="0"/>
      <c r="DG459" s="0"/>
      <c r="DH459" s="0"/>
      <c r="DI459" s="0"/>
      <c r="DJ459" s="0"/>
      <c r="DK459" s="0"/>
      <c r="DL459" s="0"/>
      <c r="DM459" s="0"/>
      <c r="DN459" s="0"/>
      <c r="DO459" s="0"/>
      <c r="DP459" s="0"/>
      <c r="DQ459" s="0"/>
      <c r="DR459" s="0"/>
      <c r="DS459" s="0"/>
      <c r="DT459" s="0"/>
      <c r="DU459" s="0"/>
      <c r="DV459" s="0"/>
      <c r="DW459" s="0"/>
      <c r="DX459" s="0"/>
      <c r="DY459" s="0"/>
      <c r="DZ459" s="0"/>
      <c r="EA459" s="0"/>
      <c r="EB459" s="0"/>
      <c r="EC459" s="0"/>
      <c r="ED459" s="0"/>
      <c r="EE459" s="0"/>
      <c r="EF459" s="0"/>
      <c r="EG459" s="0"/>
      <c r="EH459" s="0"/>
      <c r="EI459" s="0"/>
      <c r="EJ459" s="0"/>
      <c r="EK459" s="0"/>
      <c r="EL459" s="0"/>
      <c r="EM459" s="0"/>
      <c r="EN459" s="0"/>
      <c r="EO459" s="0"/>
      <c r="EP459" s="0"/>
      <c r="EQ459" s="0"/>
      <c r="ER459" s="0"/>
      <c r="ES459" s="0"/>
      <c r="ET459" s="0"/>
      <c r="EU459" s="0"/>
      <c r="EV459" s="0"/>
      <c r="EW459" s="0"/>
      <c r="EX459" s="0"/>
      <c r="EY459" s="0"/>
      <c r="EZ459" s="0"/>
      <c r="FA459" s="0"/>
      <c r="FB459" s="0"/>
      <c r="FC459" s="0"/>
      <c r="FD459" s="0"/>
      <c r="FE459" s="0"/>
      <c r="FF459" s="0"/>
      <c r="FG459" s="0"/>
      <c r="FH459" s="0"/>
      <c r="FI459" s="0"/>
      <c r="FJ459" s="0"/>
      <c r="FK459" s="0"/>
      <c r="FL459" s="0"/>
      <c r="FM459" s="0"/>
      <c r="FN459" s="0"/>
      <c r="FO459" s="0"/>
      <c r="FP459" s="0"/>
      <c r="FQ459" s="0"/>
      <c r="FR459" s="0"/>
      <c r="FS459" s="0"/>
      <c r="FT459" s="0"/>
      <c r="FU459" s="0"/>
      <c r="FV459" s="0"/>
      <c r="FW459" s="0"/>
      <c r="FX459" s="0"/>
      <c r="FY459" s="0"/>
      <c r="FZ459" s="0"/>
      <c r="GA459" s="0"/>
      <c r="GB459" s="0"/>
      <c r="GC459" s="0"/>
      <c r="GD459" s="0"/>
      <c r="GE459" s="0"/>
      <c r="GF459" s="0"/>
      <c r="GG459" s="0"/>
      <c r="GH459" s="0"/>
      <c r="GI459" s="0"/>
      <c r="GJ459" s="0"/>
      <c r="GK459" s="0"/>
      <c r="GL459" s="0"/>
      <c r="GM459" s="0"/>
      <c r="GN459" s="0"/>
      <c r="GO459" s="0"/>
      <c r="GP459" s="0"/>
      <c r="GQ459" s="0"/>
      <c r="GR459" s="0"/>
      <c r="GS459" s="0"/>
      <c r="GT459" s="0"/>
      <c r="GU459" s="0"/>
      <c r="GV459" s="0"/>
      <c r="GW459" s="0"/>
      <c r="GX459" s="0"/>
      <c r="GY459" s="0"/>
      <c r="GZ459" s="0"/>
      <c r="HA459" s="0"/>
      <c r="HB459" s="0"/>
      <c r="HC459" s="0"/>
      <c r="HD459" s="0"/>
      <c r="HE459" s="0"/>
      <c r="HF459" s="0"/>
      <c r="HG459" s="0"/>
      <c r="HH459" s="0"/>
      <c r="HI459" s="0"/>
      <c r="HJ459" s="0"/>
      <c r="HK459" s="0"/>
      <c r="HL459" s="0"/>
      <c r="HM459" s="0"/>
      <c r="HN459" s="0"/>
      <c r="HO459" s="0"/>
      <c r="HP459" s="0"/>
      <c r="HQ459" s="0"/>
      <c r="HR459" s="0"/>
      <c r="HS459" s="0"/>
      <c r="HT459" s="0"/>
      <c r="HU459" s="0"/>
      <c r="HV459" s="0"/>
      <c r="HW459" s="0"/>
      <c r="HX459" s="0"/>
      <c r="HY459" s="0"/>
      <c r="HZ459" s="0"/>
      <c r="IA459" s="0"/>
      <c r="IB459" s="0"/>
      <c r="IC459" s="0"/>
      <c r="ID459" s="0"/>
      <c r="IE459" s="0"/>
      <c r="IF459" s="0"/>
      <c r="IG459" s="0"/>
      <c r="IH459" s="0"/>
      <c r="II459" s="0"/>
      <c r="IJ459" s="0"/>
      <c r="IK459" s="0"/>
      <c r="IL459" s="0"/>
      <c r="IM459" s="0"/>
      <c r="IN459" s="0"/>
      <c r="IO459" s="0"/>
      <c r="IP459" s="0"/>
      <c r="IQ459" s="0"/>
      <c r="IR459" s="0"/>
      <c r="IS459" s="0"/>
      <c r="IT459" s="0"/>
      <c r="IU459" s="0"/>
      <c r="IV459" s="0"/>
      <c r="IW459" s="0"/>
      <c r="IX459" s="0"/>
      <c r="IY459" s="0"/>
      <c r="IZ459" s="0"/>
      <c r="JA459" s="0"/>
      <c r="JB459" s="0"/>
      <c r="JC459" s="0"/>
      <c r="JD459" s="0"/>
      <c r="JE459" s="0"/>
      <c r="JF459" s="0"/>
      <c r="JG459" s="0"/>
      <c r="JH459" s="0"/>
      <c r="JI459" s="0"/>
      <c r="JJ459" s="0"/>
      <c r="JK459" s="0"/>
      <c r="JL459" s="0"/>
      <c r="JM459" s="0"/>
      <c r="JN459" s="0"/>
      <c r="JO459" s="0"/>
      <c r="JP459" s="0"/>
      <c r="JQ459" s="0"/>
      <c r="JR459" s="0"/>
      <c r="JS459" s="0"/>
      <c r="JT459" s="0"/>
      <c r="JU459" s="0"/>
      <c r="JV459" s="0"/>
      <c r="JW459" s="0"/>
      <c r="JX459" s="0"/>
      <c r="JY459" s="0"/>
      <c r="JZ459" s="0"/>
      <c r="KA459" s="0"/>
      <c r="KB459" s="0"/>
      <c r="KC459" s="0"/>
      <c r="KD459" s="0"/>
      <c r="KE459" s="0"/>
      <c r="KF459" s="0"/>
      <c r="KG459" s="0"/>
      <c r="KH459" s="0"/>
      <c r="KI459" s="0"/>
      <c r="KJ459" s="0"/>
      <c r="KK459" s="0"/>
      <c r="KL459" s="0"/>
      <c r="KM459" s="0"/>
      <c r="KN459" s="0"/>
      <c r="KO459" s="0"/>
      <c r="KP459" s="0"/>
      <c r="KQ459" s="0"/>
      <c r="KR459" s="0"/>
      <c r="KS459" s="0"/>
      <c r="KT459" s="0"/>
      <c r="KU459" s="0"/>
      <c r="KV459" s="0"/>
      <c r="KW459" s="0"/>
      <c r="KX459" s="0"/>
      <c r="KY459" s="0"/>
      <c r="KZ459" s="0"/>
      <c r="LA459" s="0"/>
      <c r="LB459" s="0"/>
      <c r="LC459" s="0"/>
      <c r="LD459" s="0"/>
      <c r="LE459" s="0"/>
      <c r="LF459" s="0"/>
      <c r="LG459" s="0"/>
      <c r="LH459" s="0"/>
      <c r="LI459" s="0"/>
      <c r="LJ459" s="0"/>
      <c r="LK459" s="0"/>
      <c r="LL459" s="0"/>
      <c r="LM459" s="0"/>
      <c r="LN459" s="0"/>
      <c r="LO459" s="0"/>
      <c r="LP459" s="0"/>
      <c r="LQ459" s="0"/>
      <c r="LR459" s="0"/>
      <c r="LS459" s="0"/>
      <c r="LT459" s="0"/>
      <c r="LU459" s="0"/>
      <c r="LV459" s="0"/>
      <c r="LW459" s="0"/>
      <c r="LX459" s="0"/>
      <c r="LY459" s="0"/>
      <c r="LZ459" s="0"/>
      <c r="MA459" s="0"/>
      <c r="MB459" s="0"/>
      <c r="MC459" s="0"/>
      <c r="MD459" s="0"/>
      <c r="ME459" s="0"/>
      <c r="MF459" s="0"/>
      <c r="MG459" s="0"/>
      <c r="MH459" s="0"/>
      <c r="MI459" s="0"/>
      <c r="MJ459" s="0"/>
      <c r="MK459" s="0"/>
      <c r="ML459" s="0"/>
      <c r="MM459" s="0"/>
      <c r="MN459" s="0"/>
      <c r="MO459" s="0"/>
      <c r="MP459" s="0"/>
      <c r="MQ459" s="0"/>
      <c r="MR459" s="0"/>
      <c r="MS459" s="0"/>
      <c r="MT459" s="0"/>
      <c r="MU459" s="0"/>
      <c r="MV459" s="0"/>
      <c r="MW459" s="0"/>
      <c r="MX459" s="0"/>
      <c r="MY459" s="0"/>
      <c r="MZ459" s="0"/>
      <c r="NA459" s="0"/>
      <c r="NB459" s="0"/>
      <c r="NC459" s="0"/>
      <c r="ND459" s="0"/>
      <c r="NE459" s="0"/>
      <c r="NF459" s="0"/>
      <c r="NG459" s="0"/>
      <c r="NH459" s="0"/>
      <c r="NI459" s="0"/>
      <c r="NJ459" s="0"/>
      <c r="NK459" s="0"/>
      <c r="NL459" s="0"/>
      <c r="NM459" s="0"/>
      <c r="NN459" s="0"/>
      <c r="NO459" s="0"/>
      <c r="NP459" s="0"/>
      <c r="NQ459" s="0"/>
      <c r="NR459" s="0"/>
      <c r="NS459" s="0"/>
      <c r="NT459" s="0"/>
      <c r="NU459" s="0"/>
      <c r="NV459" s="0"/>
      <c r="NW459" s="0"/>
      <c r="NX459" s="0"/>
      <c r="NY459" s="0"/>
      <c r="NZ459" s="0"/>
      <c r="OA459" s="0"/>
      <c r="OB459" s="0"/>
      <c r="OC459" s="0"/>
      <c r="OD459" s="0"/>
      <c r="OE459" s="0"/>
      <c r="OF459" s="0"/>
      <c r="OG459" s="0"/>
      <c r="OH459" s="0"/>
      <c r="OI459" s="0"/>
      <c r="OJ459" s="0"/>
      <c r="OK459" s="0"/>
      <c r="OL459" s="0"/>
      <c r="OM459" s="0"/>
      <c r="ON459" s="0"/>
      <c r="OO459" s="0"/>
      <c r="OP459" s="0"/>
      <c r="OQ459" s="0"/>
      <c r="OR459" s="0"/>
      <c r="OS459" s="0"/>
      <c r="OT459" s="0"/>
      <c r="OU459" s="0"/>
      <c r="OV459" s="0"/>
      <c r="OW459" s="0"/>
      <c r="OX459" s="0"/>
      <c r="OY459" s="0"/>
      <c r="OZ459" s="0"/>
      <c r="PA459" s="0"/>
      <c r="PB459" s="0"/>
      <c r="PC459" s="0"/>
      <c r="PD459" s="0"/>
      <c r="PE459" s="0"/>
      <c r="PF459" s="0"/>
      <c r="PG459" s="0"/>
      <c r="PH459" s="0"/>
      <c r="PI459" s="0"/>
      <c r="PJ459" s="0"/>
      <c r="PK459" s="0"/>
      <c r="PL459" s="0"/>
      <c r="PM459" s="0"/>
      <c r="PN459" s="0"/>
      <c r="PO459" s="0"/>
      <c r="PP459" s="0"/>
      <c r="PQ459" s="0"/>
      <c r="PR459" s="0"/>
      <c r="PS459" s="0"/>
      <c r="PT459" s="0"/>
      <c r="PU459" s="0"/>
      <c r="PV459" s="0"/>
      <c r="PW459" s="0"/>
      <c r="PX459" s="0"/>
      <c r="PY459" s="0"/>
      <c r="PZ459" s="0"/>
      <c r="QA459" s="0"/>
      <c r="QB459" s="0"/>
      <c r="QC459" s="0"/>
      <c r="QD459" s="0"/>
      <c r="QE459" s="0"/>
      <c r="QF459" s="0"/>
      <c r="QG459" s="0"/>
      <c r="QH459" s="0"/>
      <c r="QI459" s="0"/>
      <c r="QJ459" s="0"/>
      <c r="QK459" s="0"/>
      <c r="QL459" s="0"/>
      <c r="QM459" s="0"/>
      <c r="QN459" s="0"/>
      <c r="QO459" s="0"/>
      <c r="QP459" s="0"/>
      <c r="QQ459" s="0"/>
      <c r="QR459" s="0"/>
      <c r="QS459" s="0"/>
      <c r="QT459" s="0"/>
      <c r="QU459" s="0"/>
      <c r="QV459" s="0"/>
      <c r="QW459" s="0"/>
      <c r="QX459" s="0"/>
      <c r="QY459" s="0"/>
      <c r="QZ459" s="0"/>
      <c r="RA459" s="0"/>
      <c r="RB459" s="0"/>
      <c r="RC459" s="0"/>
      <c r="RD459" s="0"/>
      <c r="RE459" s="0"/>
      <c r="RF459" s="0"/>
      <c r="RG459" s="0"/>
      <c r="RH459" s="0"/>
      <c r="RI459" s="0"/>
      <c r="RJ459" s="0"/>
      <c r="RK459" s="0"/>
      <c r="RL459" s="0"/>
      <c r="RM459" s="0"/>
      <c r="RN459" s="0"/>
      <c r="RO459" s="0"/>
      <c r="RP459" s="0"/>
      <c r="RQ459" s="0"/>
      <c r="RR459" s="0"/>
      <c r="RS459" s="0"/>
      <c r="RT459" s="0"/>
      <c r="RU459" s="0"/>
      <c r="RV459" s="0"/>
      <c r="RW459" s="0"/>
      <c r="RX459" s="0"/>
      <c r="RY459" s="0"/>
      <c r="RZ459" s="0"/>
      <c r="SA459" s="0"/>
      <c r="SB459" s="0"/>
      <c r="SC459" s="0"/>
      <c r="SD459" s="0"/>
      <c r="SE459" s="0"/>
      <c r="SF459" s="0"/>
      <c r="SG459" s="0"/>
      <c r="SH459" s="0"/>
      <c r="SI459" s="0"/>
      <c r="SJ459" s="0"/>
      <c r="SK459" s="0"/>
      <c r="SL459" s="0"/>
      <c r="SM459" s="0"/>
      <c r="SN459" s="0"/>
      <c r="SO459" s="0"/>
      <c r="SP459" s="0"/>
      <c r="SQ459" s="0"/>
      <c r="SR459" s="0"/>
      <c r="SS459" s="0"/>
      <c r="ST459" s="0"/>
      <c r="SU459" s="0"/>
      <c r="SV459" s="0"/>
      <c r="SW459" s="0"/>
      <c r="SX459" s="0"/>
      <c r="SY459" s="0"/>
      <c r="SZ459" s="0"/>
      <c r="TA459" s="0"/>
      <c r="TB459" s="0"/>
      <c r="TC459" s="0"/>
      <c r="TD459" s="0"/>
      <c r="TE459" s="0"/>
      <c r="TF459" s="0"/>
      <c r="TG459" s="0"/>
      <c r="TH459" s="0"/>
      <c r="TI459" s="0"/>
      <c r="TJ459" s="0"/>
      <c r="TK459" s="0"/>
      <c r="TL459" s="0"/>
      <c r="TM459" s="0"/>
      <c r="TN459" s="0"/>
      <c r="TO459" s="0"/>
      <c r="TP459" s="0"/>
      <c r="TQ459" s="0"/>
      <c r="TR459" s="0"/>
      <c r="TS459" s="0"/>
      <c r="TT459" s="0"/>
      <c r="TU459" s="0"/>
      <c r="TV459" s="0"/>
      <c r="TW459" s="0"/>
      <c r="TX459" s="0"/>
      <c r="TY459" s="0"/>
      <c r="TZ459" s="0"/>
      <c r="UA459" s="0"/>
      <c r="UB459" s="0"/>
      <c r="UC459" s="0"/>
      <c r="UD459" s="0"/>
      <c r="UE459" s="0"/>
      <c r="UF459" s="0"/>
      <c r="UG459" s="0"/>
      <c r="UH459" s="0"/>
      <c r="UI459" s="0"/>
      <c r="UJ459" s="0"/>
      <c r="UK459" s="0"/>
      <c r="UL459" s="0"/>
      <c r="UM459" s="0"/>
      <c r="UN459" s="0"/>
      <c r="UO459" s="0"/>
      <c r="UP459" s="0"/>
      <c r="UQ459" s="0"/>
      <c r="UR459" s="0"/>
      <c r="US459" s="0"/>
      <c r="UT459" s="0"/>
      <c r="UU459" s="0"/>
      <c r="UV459" s="0"/>
      <c r="UW459" s="0"/>
      <c r="UX459" s="0"/>
      <c r="UY459" s="0"/>
      <c r="UZ459" s="0"/>
      <c r="VA459" s="0"/>
      <c r="VB459" s="0"/>
      <c r="VC459" s="0"/>
      <c r="VD459" s="0"/>
      <c r="VE459" s="0"/>
      <c r="VF459" s="0"/>
      <c r="VG459" s="0"/>
      <c r="VH459" s="0"/>
      <c r="VI459" s="0"/>
      <c r="VJ459" s="0"/>
      <c r="VK459" s="0"/>
      <c r="VL459" s="0"/>
      <c r="VM459" s="0"/>
      <c r="VN459" s="0"/>
      <c r="VO459" s="0"/>
      <c r="VP459" s="0"/>
      <c r="VQ459" s="0"/>
      <c r="VR459" s="0"/>
      <c r="VS459" s="0"/>
      <c r="VT459" s="0"/>
      <c r="VU459" s="0"/>
      <c r="VV459" s="0"/>
      <c r="VW459" s="0"/>
      <c r="VX459" s="0"/>
      <c r="VY459" s="0"/>
      <c r="VZ459" s="0"/>
      <c r="WA459" s="0"/>
      <c r="WB459" s="0"/>
      <c r="WC459" s="0"/>
      <c r="WD459" s="0"/>
      <c r="WE459" s="0"/>
      <c r="WF459" s="0"/>
      <c r="WG459" s="0"/>
      <c r="WH459" s="0"/>
      <c r="WI459" s="0"/>
      <c r="WJ459" s="0"/>
      <c r="WK459" s="0"/>
      <c r="WL459" s="0"/>
      <c r="WM459" s="0"/>
      <c r="WN459" s="0"/>
      <c r="WO459" s="0"/>
      <c r="WP459" s="0"/>
      <c r="WQ459" s="0"/>
      <c r="WR459" s="0"/>
      <c r="WS459" s="0"/>
      <c r="WT459" s="0"/>
      <c r="WU459" s="0"/>
      <c r="WV459" s="0"/>
      <c r="WW459" s="0"/>
      <c r="WX459" s="0"/>
      <c r="WY459" s="0"/>
      <c r="WZ459" s="0"/>
      <c r="XA459" s="0"/>
      <c r="XB459" s="0"/>
      <c r="XC459" s="0"/>
      <c r="XD459" s="0"/>
      <c r="XE459" s="0"/>
      <c r="XF459" s="0"/>
      <c r="XG459" s="0"/>
      <c r="XH459" s="0"/>
      <c r="XI459" s="0"/>
      <c r="XJ459" s="0"/>
      <c r="XK459" s="0"/>
      <c r="XL459" s="0"/>
      <c r="XM459" s="0"/>
      <c r="XN459" s="0"/>
      <c r="XO459" s="0"/>
      <c r="XP459" s="0"/>
      <c r="XQ459" s="0"/>
      <c r="XR459" s="0"/>
      <c r="XS459" s="0"/>
      <c r="XT459" s="0"/>
      <c r="XU459" s="0"/>
      <c r="XV459" s="0"/>
      <c r="XW459" s="0"/>
      <c r="XX459" s="0"/>
      <c r="XY459" s="0"/>
      <c r="XZ459" s="0"/>
      <c r="YA459" s="0"/>
      <c r="YB459" s="0"/>
      <c r="YC459" s="0"/>
      <c r="YD459" s="0"/>
      <c r="YE459" s="0"/>
      <c r="YF459" s="0"/>
      <c r="YG459" s="0"/>
      <c r="YH459" s="0"/>
      <c r="YI459" s="0"/>
      <c r="YJ459" s="0"/>
      <c r="YK459" s="0"/>
      <c r="YL459" s="0"/>
      <c r="YM459" s="0"/>
      <c r="YN459" s="0"/>
      <c r="YO459" s="0"/>
      <c r="YP459" s="0"/>
      <c r="YQ459" s="0"/>
      <c r="YR459" s="0"/>
      <c r="YS459" s="0"/>
      <c r="YT459" s="0"/>
      <c r="YU459" s="0"/>
      <c r="YV459" s="0"/>
      <c r="YW459" s="0"/>
      <c r="YX459" s="0"/>
      <c r="YY459" s="0"/>
      <c r="YZ459" s="0"/>
      <c r="ZA459" s="0"/>
      <c r="ZB459" s="0"/>
      <c r="ZC459" s="0"/>
      <c r="ZD459" s="0"/>
      <c r="ZE459" s="0"/>
      <c r="ZF459" s="0"/>
      <c r="ZG459" s="0"/>
      <c r="ZH459" s="0"/>
      <c r="ZI459" s="0"/>
      <c r="ZJ459" s="0"/>
      <c r="ZK459" s="0"/>
      <c r="ZL459" s="0"/>
      <c r="ZM459" s="0"/>
      <c r="ZN459" s="0"/>
      <c r="ZO459" s="0"/>
      <c r="ZP459" s="0"/>
      <c r="ZQ459" s="0"/>
      <c r="ZR459" s="0"/>
      <c r="ZS459" s="0"/>
      <c r="ZT459" s="0"/>
      <c r="ZU459" s="0"/>
      <c r="ZV459" s="0"/>
      <c r="ZW459" s="0"/>
      <c r="ZX459" s="0"/>
      <c r="ZY459" s="0"/>
      <c r="ZZ459" s="0"/>
      <c r="AAA459" s="0"/>
      <c r="AAB459" s="0"/>
      <c r="AAC459" s="0"/>
      <c r="AAD459" s="0"/>
      <c r="AAE459" s="0"/>
      <c r="AAF459" s="0"/>
      <c r="AAG459" s="0"/>
      <c r="AAH459" s="0"/>
      <c r="AAI459" s="0"/>
      <c r="AAJ459" s="0"/>
      <c r="AAK459" s="0"/>
      <c r="AAL459" s="0"/>
      <c r="AAM459" s="0"/>
      <c r="AAN459" s="0"/>
      <c r="AAO459" s="0"/>
      <c r="AAP459" s="0"/>
      <c r="AAQ459" s="0"/>
      <c r="AAR459" s="0"/>
      <c r="AAS459" s="0"/>
      <c r="AAT459" s="0"/>
      <c r="AAU459" s="0"/>
      <c r="AAV459" s="0"/>
      <c r="AAW459" s="0"/>
      <c r="AAX459" s="0"/>
      <c r="AAY459" s="0"/>
      <c r="AAZ459" s="0"/>
      <c r="ABA459" s="0"/>
      <c r="ABB459" s="0"/>
      <c r="ABC459" s="0"/>
      <c r="ABD459" s="0"/>
      <c r="ABE459" s="0"/>
      <c r="ABF459" s="0"/>
      <c r="ABG459" s="0"/>
      <c r="ABH459" s="0"/>
      <c r="ABI459" s="0"/>
      <c r="ABJ459" s="0"/>
      <c r="ABK459" s="0"/>
      <c r="ABL459" s="0"/>
      <c r="ABM459" s="0"/>
      <c r="ABN459" s="0"/>
      <c r="ABO459" s="0"/>
      <c r="ABP459" s="0"/>
      <c r="ABQ459" s="0"/>
      <c r="ABR459" s="0"/>
      <c r="ABS459" s="0"/>
      <c r="ABT459" s="0"/>
      <c r="ABU459" s="0"/>
      <c r="ABV459" s="0"/>
      <c r="ABW459" s="0"/>
      <c r="ABX459" s="0"/>
      <c r="ABY459" s="0"/>
      <c r="ABZ459" s="0"/>
      <c r="ACA459" s="0"/>
      <c r="ACB459" s="0"/>
      <c r="ACC459" s="0"/>
      <c r="ACD459" s="0"/>
      <c r="ACE459" s="0"/>
      <c r="ACF459" s="0"/>
      <c r="ACG459" s="0"/>
      <c r="ACH459" s="0"/>
      <c r="ACI459" s="0"/>
      <c r="ACJ459" s="0"/>
      <c r="ACK459" s="0"/>
      <c r="ACL459" s="0"/>
      <c r="ACM459" s="0"/>
      <c r="ACN459" s="0"/>
      <c r="ACO459" s="0"/>
      <c r="ACP459" s="0"/>
      <c r="ACQ459" s="0"/>
      <c r="ACR459" s="0"/>
      <c r="ACS459" s="0"/>
      <c r="ACT459" s="0"/>
      <c r="ACU459" s="0"/>
      <c r="ACV459" s="0"/>
      <c r="ACW459" s="0"/>
      <c r="ACX459" s="0"/>
      <c r="ACY459" s="0"/>
      <c r="ACZ459" s="0"/>
      <c r="ADA459" s="0"/>
      <c r="ADB459" s="0"/>
      <c r="ADC459" s="0"/>
      <c r="ADD459" s="0"/>
      <c r="ADE459" s="0"/>
      <c r="ADF459" s="0"/>
      <c r="ADG459" s="0"/>
      <c r="ADH459" s="0"/>
      <c r="ADI459" s="0"/>
      <c r="ADJ459" s="0"/>
      <c r="ADK459" s="0"/>
      <c r="ADL459" s="0"/>
      <c r="ADM459" s="0"/>
      <c r="ADN459" s="0"/>
      <c r="ADO459" s="0"/>
      <c r="ADP459" s="0"/>
      <c r="ADQ459" s="0"/>
      <c r="ADR459" s="0"/>
      <c r="ADS459" s="0"/>
      <c r="ADT459" s="0"/>
      <c r="ADU459" s="0"/>
      <c r="ADV459" s="0"/>
      <c r="ADW459" s="0"/>
      <c r="ADX459" s="0"/>
      <c r="ADY459" s="0"/>
      <c r="ADZ459" s="0"/>
      <c r="AEA459" s="0"/>
      <c r="AEB459" s="0"/>
      <c r="AEC459" s="0"/>
    </row>
    <row r="460" customFormat="false" ht="15" hidden="false" customHeight="true" outlineLevel="0" collapsed="false">
      <c r="A460" s="0"/>
      <c r="B460" s="0"/>
      <c r="C460" s="232"/>
      <c r="D460" s="283"/>
      <c r="E460" s="257" t="n">
        <v>1934</v>
      </c>
      <c r="F460" s="12" t="s">
        <v>33</v>
      </c>
      <c r="G460" s="12" t="s">
        <v>33</v>
      </c>
      <c r="H460" s="12" t="s">
        <v>33</v>
      </c>
      <c r="I460" s="12" t="s">
        <v>33</v>
      </c>
      <c r="J460" s="12" t="s">
        <v>33</v>
      </c>
      <c r="K460" s="6" t="n">
        <f aca="false">SUM(F460:J460)</f>
        <v>0</v>
      </c>
      <c r="L460" s="258"/>
      <c r="M460" s="259"/>
      <c r="N460" s="262"/>
      <c r="O460" s="260"/>
      <c r="P460" s="255"/>
      <c r="Q460" s="256"/>
      <c r="Z460" s="264"/>
      <c r="AA460" s="264"/>
      <c r="AB460" s="266"/>
      <c r="AC460" s="0"/>
      <c r="AD460" s="0"/>
      <c r="AE460" s="0"/>
      <c r="AF460" s="0"/>
      <c r="AG460" s="0"/>
      <c r="AH460" s="0"/>
      <c r="AI460" s="0"/>
      <c r="AJ460" s="0"/>
      <c r="AK460" s="0"/>
      <c r="AL460" s="0"/>
      <c r="AM460" s="0"/>
      <c r="AN460" s="0"/>
      <c r="AO460" s="0"/>
      <c r="AP460" s="0"/>
      <c r="AQ460" s="0"/>
      <c r="AR460" s="0"/>
      <c r="AS460" s="0"/>
      <c r="AT460" s="0"/>
      <c r="AU460" s="0"/>
      <c r="AV460" s="0"/>
      <c r="AW460" s="0"/>
      <c r="AX460" s="0"/>
      <c r="AY460" s="0"/>
      <c r="AZ460" s="0"/>
      <c r="BA460" s="0"/>
      <c r="BB460" s="0"/>
      <c r="BC460" s="0"/>
      <c r="BD460" s="0"/>
      <c r="BE460" s="0"/>
      <c r="BF460" s="0"/>
      <c r="BG460" s="0"/>
      <c r="BH460" s="0"/>
      <c r="BI460" s="0"/>
      <c r="BJ460" s="0"/>
      <c r="BK460" s="0"/>
      <c r="BL460" s="0"/>
      <c r="BM460" s="0"/>
      <c r="BN460" s="0"/>
      <c r="BO460" s="0"/>
      <c r="BP460" s="0"/>
      <c r="BQ460" s="0"/>
      <c r="BR460" s="0"/>
      <c r="BS460" s="0"/>
      <c r="BT460" s="0"/>
      <c r="BU460" s="0"/>
      <c r="BV460" s="0"/>
      <c r="BW460" s="0"/>
      <c r="BX460" s="0"/>
      <c r="BY460" s="0"/>
      <c r="BZ460" s="0"/>
      <c r="CA460" s="0"/>
      <c r="CB460" s="0"/>
      <c r="CC460" s="0"/>
      <c r="CD460" s="0"/>
      <c r="CE460" s="0"/>
      <c r="CF460" s="0"/>
      <c r="CG460" s="0"/>
      <c r="CH460" s="0"/>
      <c r="CI460" s="0"/>
      <c r="CJ460" s="0"/>
      <c r="CK460" s="0"/>
      <c r="CL460" s="0"/>
      <c r="CM460" s="0"/>
      <c r="CN460" s="0"/>
      <c r="CO460" s="0"/>
      <c r="CP460" s="0"/>
      <c r="CQ460" s="0"/>
      <c r="CR460" s="0"/>
      <c r="CS460" s="0"/>
      <c r="CT460" s="0"/>
      <c r="CU460" s="0"/>
      <c r="CV460" s="0"/>
      <c r="CW460" s="0"/>
      <c r="CX460" s="0"/>
      <c r="CY460" s="0"/>
      <c r="CZ460" s="0"/>
      <c r="DA460" s="0"/>
      <c r="DB460" s="0"/>
      <c r="DC460" s="0"/>
      <c r="DD460" s="0"/>
      <c r="DE460" s="0"/>
      <c r="DF460" s="0"/>
      <c r="DG460" s="0"/>
      <c r="DH460" s="0"/>
      <c r="DI460" s="0"/>
      <c r="DJ460" s="0"/>
      <c r="DK460" s="0"/>
      <c r="DL460" s="0"/>
      <c r="DM460" s="0"/>
      <c r="DN460" s="0"/>
      <c r="DO460" s="0"/>
      <c r="DP460" s="0"/>
      <c r="DQ460" s="0"/>
      <c r="DR460" s="0"/>
      <c r="DS460" s="0"/>
      <c r="DT460" s="0"/>
      <c r="DU460" s="0"/>
      <c r="DV460" s="0"/>
      <c r="DW460" s="0"/>
      <c r="DX460" s="0"/>
      <c r="DY460" s="0"/>
      <c r="DZ460" s="0"/>
      <c r="EA460" s="0"/>
      <c r="EB460" s="0"/>
      <c r="EC460" s="0"/>
      <c r="ED460" s="0"/>
      <c r="EE460" s="0"/>
      <c r="EF460" s="0"/>
      <c r="EG460" s="0"/>
      <c r="EH460" s="0"/>
      <c r="EI460" s="0"/>
      <c r="EJ460" s="0"/>
      <c r="EK460" s="0"/>
      <c r="EL460" s="0"/>
      <c r="EM460" s="0"/>
      <c r="EN460" s="0"/>
      <c r="EO460" s="0"/>
      <c r="EP460" s="0"/>
      <c r="EQ460" s="0"/>
      <c r="ER460" s="0"/>
      <c r="ES460" s="0"/>
      <c r="ET460" s="0"/>
      <c r="EU460" s="0"/>
      <c r="EV460" s="0"/>
      <c r="EW460" s="0"/>
      <c r="EX460" s="0"/>
      <c r="EY460" s="0"/>
      <c r="EZ460" s="0"/>
      <c r="FA460" s="0"/>
      <c r="FB460" s="0"/>
      <c r="FC460" s="0"/>
      <c r="FD460" s="0"/>
      <c r="FE460" s="0"/>
      <c r="FF460" s="0"/>
      <c r="FG460" s="0"/>
      <c r="FH460" s="0"/>
      <c r="FI460" s="0"/>
      <c r="FJ460" s="0"/>
      <c r="FK460" s="0"/>
      <c r="FL460" s="0"/>
      <c r="FM460" s="0"/>
      <c r="FN460" s="0"/>
      <c r="FO460" s="0"/>
      <c r="FP460" s="0"/>
      <c r="FQ460" s="0"/>
      <c r="FR460" s="0"/>
      <c r="FS460" s="0"/>
      <c r="FT460" s="0"/>
      <c r="FU460" s="0"/>
      <c r="FV460" s="0"/>
      <c r="FW460" s="0"/>
      <c r="FX460" s="0"/>
      <c r="FY460" s="0"/>
      <c r="FZ460" s="0"/>
      <c r="GA460" s="0"/>
      <c r="GB460" s="0"/>
      <c r="GC460" s="0"/>
      <c r="GD460" s="0"/>
      <c r="GE460" s="0"/>
      <c r="GF460" s="0"/>
      <c r="GG460" s="0"/>
      <c r="GH460" s="0"/>
      <c r="GI460" s="0"/>
      <c r="GJ460" s="0"/>
      <c r="GK460" s="0"/>
      <c r="GL460" s="0"/>
      <c r="GM460" s="0"/>
      <c r="GN460" s="0"/>
      <c r="GO460" s="0"/>
      <c r="GP460" s="0"/>
      <c r="GQ460" s="0"/>
      <c r="GR460" s="0"/>
      <c r="GS460" s="0"/>
      <c r="GT460" s="0"/>
      <c r="GU460" s="0"/>
      <c r="GV460" s="0"/>
      <c r="GW460" s="0"/>
      <c r="GX460" s="0"/>
      <c r="GY460" s="0"/>
      <c r="GZ460" s="0"/>
      <c r="HA460" s="0"/>
      <c r="HB460" s="0"/>
      <c r="HC460" s="0"/>
      <c r="HD460" s="0"/>
      <c r="HE460" s="0"/>
      <c r="HF460" s="0"/>
      <c r="HG460" s="0"/>
      <c r="HH460" s="0"/>
      <c r="HI460" s="0"/>
      <c r="HJ460" s="0"/>
      <c r="HK460" s="0"/>
      <c r="HL460" s="0"/>
      <c r="HM460" s="0"/>
      <c r="HN460" s="0"/>
      <c r="HO460" s="0"/>
      <c r="HP460" s="0"/>
      <c r="HQ460" s="0"/>
      <c r="HR460" s="0"/>
      <c r="HS460" s="0"/>
      <c r="HT460" s="0"/>
      <c r="HU460" s="0"/>
      <c r="HV460" s="0"/>
      <c r="HW460" s="0"/>
      <c r="HX460" s="0"/>
      <c r="HY460" s="0"/>
      <c r="HZ460" s="0"/>
      <c r="IA460" s="0"/>
      <c r="IB460" s="0"/>
      <c r="IC460" s="0"/>
      <c r="ID460" s="0"/>
      <c r="IE460" s="0"/>
      <c r="IF460" s="0"/>
      <c r="IG460" s="0"/>
      <c r="IH460" s="0"/>
      <c r="II460" s="0"/>
      <c r="IJ460" s="0"/>
      <c r="IK460" s="0"/>
      <c r="IL460" s="0"/>
      <c r="IM460" s="0"/>
      <c r="IN460" s="0"/>
      <c r="IO460" s="0"/>
      <c r="IP460" s="0"/>
      <c r="IQ460" s="0"/>
      <c r="IR460" s="0"/>
      <c r="IS460" s="0"/>
      <c r="IT460" s="0"/>
      <c r="IU460" s="0"/>
      <c r="IV460" s="0"/>
      <c r="IW460" s="0"/>
      <c r="IX460" s="0"/>
      <c r="IY460" s="0"/>
      <c r="IZ460" s="0"/>
      <c r="JA460" s="0"/>
      <c r="JB460" s="0"/>
      <c r="JC460" s="0"/>
      <c r="JD460" s="0"/>
      <c r="JE460" s="0"/>
      <c r="JF460" s="0"/>
      <c r="JG460" s="0"/>
      <c r="JH460" s="0"/>
      <c r="JI460" s="0"/>
      <c r="JJ460" s="0"/>
      <c r="JK460" s="0"/>
      <c r="JL460" s="0"/>
      <c r="JM460" s="0"/>
      <c r="JN460" s="0"/>
      <c r="JO460" s="0"/>
      <c r="JP460" s="0"/>
      <c r="JQ460" s="0"/>
      <c r="JR460" s="0"/>
      <c r="JS460" s="0"/>
      <c r="JT460" s="0"/>
      <c r="JU460" s="0"/>
      <c r="JV460" s="0"/>
      <c r="JW460" s="0"/>
      <c r="JX460" s="0"/>
      <c r="JY460" s="0"/>
      <c r="JZ460" s="0"/>
      <c r="KA460" s="0"/>
      <c r="KB460" s="0"/>
      <c r="KC460" s="0"/>
      <c r="KD460" s="0"/>
      <c r="KE460" s="0"/>
      <c r="KF460" s="0"/>
      <c r="KG460" s="0"/>
      <c r="KH460" s="0"/>
      <c r="KI460" s="0"/>
      <c r="KJ460" s="0"/>
      <c r="KK460" s="0"/>
      <c r="KL460" s="0"/>
      <c r="KM460" s="0"/>
      <c r="KN460" s="0"/>
      <c r="KO460" s="0"/>
      <c r="KP460" s="0"/>
      <c r="KQ460" s="0"/>
      <c r="KR460" s="0"/>
      <c r="KS460" s="0"/>
      <c r="KT460" s="0"/>
      <c r="KU460" s="0"/>
      <c r="KV460" s="0"/>
      <c r="KW460" s="0"/>
      <c r="KX460" s="0"/>
      <c r="KY460" s="0"/>
      <c r="KZ460" s="0"/>
      <c r="LA460" s="0"/>
      <c r="LB460" s="0"/>
      <c r="LC460" s="0"/>
      <c r="LD460" s="0"/>
      <c r="LE460" s="0"/>
      <c r="LF460" s="0"/>
      <c r="LG460" s="0"/>
      <c r="LH460" s="0"/>
      <c r="LI460" s="0"/>
      <c r="LJ460" s="0"/>
      <c r="LK460" s="0"/>
      <c r="LL460" s="0"/>
      <c r="LM460" s="0"/>
      <c r="LN460" s="0"/>
      <c r="LO460" s="0"/>
      <c r="LP460" s="0"/>
      <c r="LQ460" s="0"/>
      <c r="LR460" s="0"/>
      <c r="LS460" s="0"/>
      <c r="LT460" s="0"/>
      <c r="LU460" s="0"/>
      <c r="LV460" s="0"/>
      <c r="LW460" s="0"/>
      <c r="LX460" s="0"/>
      <c r="LY460" s="0"/>
      <c r="LZ460" s="0"/>
      <c r="MA460" s="0"/>
      <c r="MB460" s="0"/>
      <c r="MC460" s="0"/>
      <c r="MD460" s="0"/>
      <c r="ME460" s="0"/>
      <c r="MF460" s="0"/>
      <c r="MG460" s="0"/>
      <c r="MH460" s="0"/>
      <c r="MI460" s="0"/>
      <c r="MJ460" s="0"/>
      <c r="MK460" s="0"/>
      <c r="ML460" s="0"/>
      <c r="MM460" s="0"/>
      <c r="MN460" s="0"/>
      <c r="MO460" s="0"/>
      <c r="MP460" s="0"/>
      <c r="MQ460" s="0"/>
      <c r="MR460" s="0"/>
      <c r="MS460" s="0"/>
      <c r="MT460" s="0"/>
      <c r="MU460" s="0"/>
      <c r="MV460" s="0"/>
      <c r="MW460" s="0"/>
      <c r="MX460" s="0"/>
      <c r="MY460" s="0"/>
      <c r="MZ460" s="0"/>
      <c r="NA460" s="0"/>
      <c r="NB460" s="0"/>
      <c r="NC460" s="0"/>
      <c r="ND460" s="0"/>
      <c r="NE460" s="0"/>
      <c r="NF460" s="0"/>
      <c r="NG460" s="0"/>
      <c r="NH460" s="0"/>
      <c r="NI460" s="0"/>
      <c r="NJ460" s="0"/>
      <c r="NK460" s="0"/>
      <c r="NL460" s="0"/>
      <c r="NM460" s="0"/>
      <c r="NN460" s="0"/>
      <c r="NO460" s="0"/>
      <c r="NP460" s="0"/>
      <c r="NQ460" s="0"/>
      <c r="NR460" s="0"/>
      <c r="NS460" s="0"/>
      <c r="NT460" s="0"/>
      <c r="NU460" s="0"/>
      <c r="NV460" s="0"/>
      <c r="NW460" s="0"/>
      <c r="NX460" s="0"/>
      <c r="NY460" s="0"/>
      <c r="NZ460" s="0"/>
      <c r="OA460" s="0"/>
      <c r="OB460" s="0"/>
      <c r="OC460" s="0"/>
      <c r="OD460" s="0"/>
      <c r="OE460" s="0"/>
      <c r="OF460" s="0"/>
      <c r="OG460" s="0"/>
      <c r="OH460" s="0"/>
      <c r="OI460" s="0"/>
      <c r="OJ460" s="0"/>
      <c r="OK460" s="0"/>
      <c r="OL460" s="0"/>
      <c r="OM460" s="0"/>
      <c r="ON460" s="0"/>
      <c r="OO460" s="0"/>
      <c r="OP460" s="0"/>
      <c r="OQ460" s="0"/>
      <c r="OR460" s="0"/>
      <c r="OS460" s="0"/>
      <c r="OT460" s="0"/>
      <c r="OU460" s="0"/>
      <c r="OV460" s="0"/>
      <c r="OW460" s="0"/>
      <c r="OX460" s="0"/>
      <c r="OY460" s="0"/>
      <c r="OZ460" s="0"/>
      <c r="PA460" s="0"/>
      <c r="PB460" s="0"/>
      <c r="PC460" s="0"/>
      <c r="PD460" s="0"/>
      <c r="PE460" s="0"/>
      <c r="PF460" s="0"/>
      <c r="PG460" s="0"/>
      <c r="PH460" s="0"/>
      <c r="PI460" s="0"/>
      <c r="PJ460" s="0"/>
      <c r="PK460" s="0"/>
      <c r="PL460" s="0"/>
      <c r="PM460" s="0"/>
      <c r="PN460" s="0"/>
      <c r="PO460" s="0"/>
      <c r="PP460" s="0"/>
      <c r="PQ460" s="0"/>
      <c r="PR460" s="0"/>
      <c r="PS460" s="0"/>
      <c r="PT460" s="0"/>
      <c r="PU460" s="0"/>
      <c r="PV460" s="0"/>
      <c r="PW460" s="0"/>
      <c r="PX460" s="0"/>
      <c r="PY460" s="0"/>
      <c r="PZ460" s="0"/>
      <c r="QA460" s="0"/>
      <c r="QB460" s="0"/>
      <c r="QC460" s="0"/>
      <c r="QD460" s="0"/>
      <c r="QE460" s="0"/>
      <c r="QF460" s="0"/>
      <c r="QG460" s="0"/>
      <c r="QH460" s="0"/>
      <c r="QI460" s="0"/>
      <c r="QJ460" s="0"/>
      <c r="QK460" s="0"/>
      <c r="QL460" s="0"/>
      <c r="QM460" s="0"/>
      <c r="QN460" s="0"/>
      <c r="QO460" s="0"/>
      <c r="QP460" s="0"/>
      <c r="QQ460" s="0"/>
      <c r="QR460" s="0"/>
      <c r="QS460" s="0"/>
      <c r="QT460" s="0"/>
      <c r="QU460" s="0"/>
      <c r="QV460" s="0"/>
      <c r="QW460" s="0"/>
      <c r="QX460" s="0"/>
      <c r="QY460" s="0"/>
      <c r="QZ460" s="0"/>
      <c r="RA460" s="0"/>
      <c r="RB460" s="0"/>
      <c r="RC460" s="0"/>
      <c r="RD460" s="0"/>
      <c r="RE460" s="0"/>
      <c r="RF460" s="0"/>
      <c r="RG460" s="0"/>
      <c r="RH460" s="0"/>
      <c r="RI460" s="0"/>
      <c r="RJ460" s="0"/>
      <c r="RK460" s="0"/>
      <c r="RL460" s="0"/>
      <c r="RM460" s="0"/>
      <c r="RN460" s="0"/>
      <c r="RO460" s="0"/>
      <c r="RP460" s="0"/>
      <c r="RQ460" s="0"/>
      <c r="RR460" s="0"/>
      <c r="RS460" s="0"/>
      <c r="RT460" s="0"/>
      <c r="RU460" s="0"/>
      <c r="RV460" s="0"/>
      <c r="RW460" s="0"/>
      <c r="RX460" s="0"/>
      <c r="RY460" s="0"/>
      <c r="RZ460" s="0"/>
      <c r="SA460" s="0"/>
      <c r="SB460" s="0"/>
      <c r="SC460" s="0"/>
      <c r="SD460" s="0"/>
      <c r="SE460" s="0"/>
      <c r="SF460" s="0"/>
      <c r="SG460" s="0"/>
      <c r="SH460" s="0"/>
      <c r="SI460" s="0"/>
      <c r="SJ460" s="0"/>
      <c r="SK460" s="0"/>
      <c r="SL460" s="0"/>
      <c r="SM460" s="0"/>
      <c r="SN460" s="0"/>
      <c r="SO460" s="0"/>
      <c r="SP460" s="0"/>
      <c r="SQ460" s="0"/>
      <c r="SR460" s="0"/>
      <c r="SS460" s="0"/>
      <c r="ST460" s="0"/>
      <c r="SU460" s="0"/>
      <c r="SV460" s="0"/>
      <c r="SW460" s="0"/>
      <c r="SX460" s="0"/>
      <c r="SY460" s="0"/>
      <c r="SZ460" s="0"/>
      <c r="TA460" s="0"/>
      <c r="TB460" s="0"/>
      <c r="TC460" s="0"/>
      <c r="TD460" s="0"/>
      <c r="TE460" s="0"/>
      <c r="TF460" s="0"/>
      <c r="TG460" s="0"/>
      <c r="TH460" s="0"/>
      <c r="TI460" s="0"/>
      <c r="TJ460" s="0"/>
      <c r="TK460" s="0"/>
      <c r="TL460" s="0"/>
      <c r="TM460" s="0"/>
      <c r="TN460" s="0"/>
      <c r="TO460" s="0"/>
      <c r="TP460" s="0"/>
      <c r="TQ460" s="0"/>
      <c r="TR460" s="0"/>
      <c r="TS460" s="0"/>
      <c r="TT460" s="0"/>
      <c r="TU460" s="0"/>
      <c r="TV460" s="0"/>
      <c r="TW460" s="0"/>
      <c r="TX460" s="0"/>
      <c r="TY460" s="0"/>
      <c r="TZ460" s="0"/>
      <c r="UA460" s="0"/>
      <c r="UB460" s="0"/>
      <c r="UC460" s="0"/>
      <c r="UD460" s="0"/>
      <c r="UE460" s="0"/>
      <c r="UF460" s="0"/>
      <c r="UG460" s="0"/>
      <c r="UH460" s="0"/>
      <c r="UI460" s="0"/>
      <c r="UJ460" s="0"/>
      <c r="UK460" s="0"/>
      <c r="UL460" s="0"/>
      <c r="UM460" s="0"/>
      <c r="UN460" s="0"/>
      <c r="UO460" s="0"/>
      <c r="UP460" s="0"/>
      <c r="UQ460" s="0"/>
      <c r="UR460" s="0"/>
      <c r="US460" s="0"/>
      <c r="UT460" s="0"/>
      <c r="UU460" s="0"/>
      <c r="UV460" s="0"/>
      <c r="UW460" s="0"/>
      <c r="UX460" s="0"/>
      <c r="UY460" s="0"/>
      <c r="UZ460" s="0"/>
      <c r="VA460" s="0"/>
      <c r="VB460" s="0"/>
      <c r="VC460" s="0"/>
      <c r="VD460" s="0"/>
      <c r="VE460" s="0"/>
      <c r="VF460" s="0"/>
      <c r="VG460" s="0"/>
      <c r="VH460" s="0"/>
      <c r="VI460" s="0"/>
      <c r="VJ460" s="0"/>
      <c r="VK460" s="0"/>
      <c r="VL460" s="0"/>
      <c r="VM460" s="0"/>
      <c r="VN460" s="0"/>
      <c r="VO460" s="0"/>
      <c r="VP460" s="0"/>
      <c r="VQ460" s="0"/>
      <c r="VR460" s="0"/>
      <c r="VS460" s="0"/>
      <c r="VT460" s="0"/>
      <c r="VU460" s="0"/>
      <c r="VV460" s="0"/>
      <c r="VW460" s="0"/>
      <c r="VX460" s="0"/>
      <c r="VY460" s="0"/>
      <c r="VZ460" s="0"/>
      <c r="WA460" s="0"/>
      <c r="WB460" s="0"/>
      <c r="WC460" s="0"/>
      <c r="WD460" s="0"/>
      <c r="WE460" s="0"/>
      <c r="WF460" s="0"/>
      <c r="WG460" s="0"/>
      <c r="WH460" s="0"/>
      <c r="WI460" s="0"/>
      <c r="WJ460" s="0"/>
      <c r="WK460" s="0"/>
      <c r="WL460" s="0"/>
      <c r="WM460" s="0"/>
      <c r="WN460" s="0"/>
      <c r="WO460" s="0"/>
      <c r="WP460" s="0"/>
      <c r="WQ460" s="0"/>
      <c r="WR460" s="0"/>
      <c r="WS460" s="0"/>
      <c r="WT460" s="0"/>
      <c r="WU460" s="0"/>
      <c r="WV460" s="0"/>
      <c r="WW460" s="0"/>
      <c r="WX460" s="0"/>
      <c r="WY460" s="0"/>
      <c r="WZ460" s="0"/>
      <c r="XA460" s="0"/>
      <c r="XB460" s="0"/>
      <c r="XC460" s="0"/>
      <c r="XD460" s="0"/>
      <c r="XE460" s="0"/>
      <c r="XF460" s="0"/>
      <c r="XG460" s="0"/>
      <c r="XH460" s="0"/>
      <c r="XI460" s="0"/>
      <c r="XJ460" s="0"/>
      <c r="XK460" s="0"/>
      <c r="XL460" s="0"/>
      <c r="XM460" s="0"/>
      <c r="XN460" s="0"/>
      <c r="XO460" s="0"/>
      <c r="XP460" s="0"/>
      <c r="XQ460" s="0"/>
      <c r="XR460" s="0"/>
      <c r="XS460" s="0"/>
      <c r="XT460" s="0"/>
      <c r="XU460" s="0"/>
      <c r="XV460" s="0"/>
      <c r="XW460" s="0"/>
      <c r="XX460" s="0"/>
      <c r="XY460" s="0"/>
      <c r="XZ460" s="0"/>
      <c r="YA460" s="0"/>
      <c r="YB460" s="0"/>
      <c r="YC460" s="0"/>
      <c r="YD460" s="0"/>
      <c r="YE460" s="0"/>
      <c r="YF460" s="0"/>
      <c r="YG460" s="0"/>
      <c r="YH460" s="0"/>
      <c r="YI460" s="0"/>
      <c r="YJ460" s="0"/>
      <c r="YK460" s="0"/>
      <c r="YL460" s="0"/>
      <c r="YM460" s="0"/>
      <c r="YN460" s="0"/>
      <c r="YO460" s="0"/>
      <c r="YP460" s="0"/>
      <c r="YQ460" s="0"/>
      <c r="YR460" s="0"/>
      <c r="YS460" s="0"/>
      <c r="YT460" s="0"/>
      <c r="YU460" s="0"/>
      <c r="YV460" s="0"/>
      <c r="YW460" s="0"/>
      <c r="YX460" s="0"/>
      <c r="YY460" s="0"/>
      <c r="YZ460" s="0"/>
      <c r="ZA460" s="0"/>
      <c r="ZB460" s="0"/>
      <c r="ZC460" s="0"/>
      <c r="ZD460" s="0"/>
      <c r="ZE460" s="0"/>
      <c r="ZF460" s="0"/>
      <c r="ZG460" s="0"/>
      <c r="ZH460" s="0"/>
      <c r="ZI460" s="0"/>
      <c r="ZJ460" s="0"/>
      <c r="ZK460" s="0"/>
      <c r="ZL460" s="0"/>
      <c r="ZM460" s="0"/>
      <c r="ZN460" s="0"/>
      <c r="ZO460" s="0"/>
      <c r="ZP460" s="0"/>
      <c r="ZQ460" s="0"/>
      <c r="ZR460" s="0"/>
      <c r="ZS460" s="0"/>
      <c r="ZT460" s="0"/>
      <c r="ZU460" s="0"/>
      <c r="ZV460" s="0"/>
      <c r="ZW460" s="0"/>
      <c r="ZX460" s="0"/>
      <c r="ZY460" s="0"/>
      <c r="ZZ460" s="0"/>
      <c r="AAA460" s="0"/>
      <c r="AAB460" s="0"/>
      <c r="AAC460" s="0"/>
      <c r="AAD460" s="0"/>
      <c r="AAE460" s="0"/>
      <c r="AAF460" s="0"/>
      <c r="AAG460" s="0"/>
      <c r="AAH460" s="0"/>
      <c r="AAI460" s="0"/>
      <c r="AAJ460" s="0"/>
      <c r="AAK460" s="0"/>
      <c r="AAL460" s="0"/>
      <c r="AAM460" s="0"/>
      <c r="AAN460" s="0"/>
      <c r="AAO460" s="0"/>
      <c r="AAP460" s="0"/>
      <c r="AAQ460" s="0"/>
      <c r="AAR460" s="0"/>
      <c r="AAS460" s="0"/>
      <c r="AAT460" s="0"/>
      <c r="AAU460" s="0"/>
      <c r="AAV460" s="0"/>
      <c r="AAW460" s="0"/>
      <c r="AAX460" s="0"/>
      <c r="AAY460" s="0"/>
      <c r="AAZ460" s="0"/>
      <c r="ABA460" s="0"/>
      <c r="ABB460" s="0"/>
      <c r="ABC460" s="0"/>
      <c r="ABD460" s="0"/>
      <c r="ABE460" s="0"/>
      <c r="ABF460" s="0"/>
      <c r="ABG460" s="0"/>
      <c r="ABH460" s="0"/>
      <c r="ABI460" s="0"/>
      <c r="ABJ460" s="0"/>
      <c r="ABK460" s="0"/>
      <c r="ABL460" s="0"/>
      <c r="ABM460" s="0"/>
      <c r="ABN460" s="0"/>
      <c r="ABO460" s="0"/>
      <c r="ABP460" s="0"/>
      <c r="ABQ460" s="0"/>
      <c r="ABR460" s="0"/>
      <c r="ABS460" s="0"/>
      <c r="ABT460" s="0"/>
      <c r="ABU460" s="0"/>
      <c r="ABV460" s="0"/>
      <c r="ABW460" s="0"/>
      <c r="ABX460" s="0"/>
      <c r="ABY460" s="0"/>
      <c r="ABZ460" s="0"/>
      <c r="ACA460" s="0"/>
      <c r="ACB460" s="0"/>
      <c r="ACC460" s="0"/>
      <c r="ACD460" s="0"/>
      <c r="ACE460" s="0"/>
      <c r="ACF460" s="0"/>
      <c r="ACG460" s="0"/>
      <c r="ACH460" s="0"/>
      <c r="ACI460" s="0"/>
      <c r="ACJ460" s="0"/>
      <c r="ACK460" s="0"/>
      <c r="ACL460" s="0"/>
      <c r="ACM460" s="0"/>
      <c r="ACN460" s="0"/>
      <c r="ACO460" s="0"/>
      <c r="ACP460" s="0"/>
      <c r="ACQ460" s="0"/>
      <c r="ACR460" s="0"/>
      <c r="ACS460" s="0"/>
      <c r="ACT460" s="0"/>
      <c r="ACU460" s="0"/>
      <c r="ACV460" s="0"/>
      <c r="ACW460" s="0"/>
      <c r="ACX460" s="0"/>
      <c r="ACY460" s="0"/>
      <c r="ACZ460" s="0"/>
      <c r="ADA460" s="0"/>
      <c r="ADB460" s="0"/>
      <c r="ADC460" s="0"/>
      <c r="ADD460" s="0"/>
      <c r="ADE460" s="0"/>
      <c r="ADF460" s="0"/>
      <c r="ADG460" s="0"/>
      <c r="ADH460" s="0"/>
      <c r="ADI460" s="0"/>
      <c r="ADJ460" s="0"/>
      <c r="ADK460" s="0"/>
      <c r="ADL460" s="0"/>
      <c r="ADM460" s="0"/>
      <c r="ADN460" s="0"/>
      <c r="ADO460" s="0"/>
      <c r="ADP460" s="0"/>
      <c r="ADQ460" s="0"/>
      <c r="ADR460" s="0"/>
      <c r="ADS460" s="0"/>
      <c r="ADT460" s="0"/>
      <c r="ADU460" s="0"/>
      <c r="ADV460" s="0"/>
      <c r="ADW460" s="0"/>
      <c r="ADX460" s="0"/>
      <c r="ADY460" s="0"/>
      <c r="ADZ460" s="0"/>
      <c r="AEA460" s="0"/>
      <c r="AEB460" s="0"/>
      <c r="AEC460" s="0"/>
    </row>
    <row r="461" customFormat="false" ht="15" hidden="false" customHeight="true" outlineLevel="0" collapsed="false">
      <c r="A461" s="0"/>
      <c r="B461" s="0"/>
      <c r="C461" s="232"/>
      <c r="D461" s="221"/>
      <c r="E461" s="257" t="n">
        <v>1935</v>
      </c>
      <c r="F461" s="12" t="s">
        <v>33</v>
      </c>
      <c r="G461" s="12" t="s">
        <v>33</v>
      </c>
      <c r="H461" s="12" t="s">
        <v>33</v>
      </c>
      <c r="I461" s="12" t="s">
        <v>33</v>
      </c>
      <c r="J461" s="12" t="s">
        <v>33</v>
      </c>
      <c r="K461" s="6" t="n">
        <f aca="false">SUM(F461:J461)</f>
        <v>0</v>
      </c>
      <c r="L461" s="258"/>
      <c r="M461" s="259"/>
      <c r="N461" s="262"/>
      <c r="O461" s="260"/>
      <c r="P461" s="255"/>
      <c r="Q461" s="256"/>
      <c r="Z461" s="264"/>
      <c r="AA461" s="264"/>
      <c r="AB461" s="266"/>
      <c r="AC461" s="0"/>
      <c r="AD461" s="0"/>
      <c r="AE461" s="0"/>
      <c r="AF461" s="0"/>
      <c r="AG461" s="0"/>
      <c r="AH461" s="0"/>
      <c r="AI461" s="0"/>
      <c r="AJ461" s="0"/>
      <c r="AK461" s="0"/>
      <c r="AL461" s="0"/>
      <c r="AM461" s="0"/>
      <c r="AN461" s="0"/>
      <c r="AO461" s="0"/>
      <c r="AP461" s="0"/>
      <c r="AQ461" s="0"/>
      <c r="AR461" s="0"/>
      <c r="AS461" s="0"/>
      <c r="AT461" s="0"/>
      <c r="AU461" s="0"/>
      <c r="AV461" s="0"/>
      <c r="AW461" s="0"/>
      <c r="AX461" s="0"/>
      <c r="AY461" s="0"/>
      <c r="AZ461" s="0"/>
      <c r="BA461" s="0"/>
      <c r="BB461" s="0"/>
      <c r="BC461" s="0"/>
      <c r="BD461" s="0"/>
      <c r="BE461" s="0"/>
      <c r="BF461" s="0"/>
      <c r="BG461" s="0"/>
      <c r="BH461" s="0"/>
      <c r="BI461" s="0"/>
      <c r="BJ461" s="0"/>
      <c r="BK461" s="0"/>
      <c r="BL461" s="0"/>
      <c r="BM461" s="0"/>
      <c r="BN461" s="0"/>
      <c r="BO461" s="0"/>
      <c r="BP461" s="0"/>
      <c r="BQ461" s="0"/>
      <c r="BR461" s="0"/>
      <c r="BS461" s="0"/>
      <c r="BT461" s="0"/>
      <c r="BU461" s="0"/>
      <c r="BV461" s="0"/>
      <c r="BW461" s="0"/>
      <c r="BX461" s="0"/>
      <c r="BY461" s="0"/>
      <c r="BZ461" s="0"/>
      <c r="CA461" s="0"/>
      <c r="CB461" s="0"/>
      <c r="CC461" s="0"/>
      <c r="CD461" s="0"/>
      <c r="CE461" s="0"/>
      <c r="CF461" s="0"/>
      <c r="CG461" s="0"/>
      <c r="CH461" s="0"/>
      <c r="CI461" s="0"/>
      <c r="CJ461" s="0"/>
      <c r="CK461" s="0"/>
      <c r="CL461" s="0"/>
      <c r="CM461" s="0"/>
      <c r="CN461" s="0"/>
      <c r="CO461" s="0"/>
      <c r="CP461" s="0"/>
      <c r="CQ461" s="0"/>
      <c r="CR461" s="0"/>
      <c r="CS461" s="0"/>
      <c r="CT461" s="0"/>
      <c r="CU461" s="0"/>
      <c r="CV461" s="0"/>
      <c r="CW461" s="0"/>
      <c r="CX461" s="0"/>
      <c r="CY461" s="0"/>
      <c r="CZ461" s="0"/>
      <c r="DA461" s="0"/>
      <c r="DB461" s="0"/>
      <c r="DC461" s="0"/>
      <c r="DD461" s="0"/>
      <c r="DE461" s="0"/>
      <c r="DF461" s="0"/>
      <c r="DG461" s="0"/>
      <c r="DH461" s="0"/>
      <c r="DI461" s="0"/>
      <c r="DJ461" s="0"/>
      <c r="DK461" s="0"/>
      <c r="DL461" s="0"/>
      <c r="DM461" s="0"/>
      <c r="DN461" s="0"/>
      <c r="DO461" s="0"/>
      <c r="DP461" s="0"/>
      <c r="DQ461" s="0"/>
      <c r="DR461" s="0"/>
      <c r="DS461" s="0"/>
      <c r="DT461" s="0"/>
      <c r="DU461" s="0"/>
      <c r="DV461" s="0"/>
      <c r="DW461" s="0"/>
      <c r="DX461" s="0"/>
      <c r="DY461" s="0"/>
      <c r="DZ461" s="0"/>
      <c r="EA461" s="0"/>
      <c r="EB461" s="0"/>
      <c r="EC461" s="0"/>
      <c r="ED461" s="0"/>
      <c r="EE461" s="0"/>
      <c r="EF461" s="0"/>
      <c r="EG461" s="0"/>
      <c r="EH461" s="0"/>
      <c r="EI461" s="0"/>
      <c r="EJ461" s="0"/>
      <c r="EK461" s="0"/>
      <c r="EL461" s="0"/>
      <c r="EM461" s="0"/>
      <c r="EN461" s="0"/>
      <c r="EO461" s="0"/>
      <c r="EP461" s="0"/>
      <c r="EQ461" s="0"/>
      <c r="ER461" s="0"/>
      <c r="ES461" s="0"/>
      <c r="ET461" s="0"/>
      <c r="EU461" s="0"/>
      <c r="EV461" s="0"/>
      <c r="EW461" s="0"/>
      <c r="EX461" s="0"/>
      <c r="EY461" s="0"/>
      <c r="EZ461" s="0"/>
      <c r="FA461" s="0"/>
      <c r="FB461" s="0"/>
      <c r="FC461" s="0"/>
      <c r="FD461" s="0"/>
      <c r="FE461" s="0"/>
      <c r="FF461" s="0"/>
      <c r="FG461" s="0"/>
      <c r="FH461" s="0"/>
      <c r="FI461" s="0"/>
      <c r="FJ461" s="0"/>
      <c r="FK461" s="0"/>
      <c r="FL461" s="0"/>
      <c r="FM461" s="0"/>
      <c r="FN461" s="0"/>
      <c r="FO461" s="0"/>
      <c r="FP461" s="0"/>
      <c r="FQ461" s="0"/>
      <c r="FR461" s="0"/>
      <c r="FS461" s="0"/>
      <c r="FT461" s="0"/>
      <c r="FU461" s="0"/>
      <c r="FV461" s="0"/>
      <c r="FW461" s="0"/>
      <c r="FX461" s="0"/>
      <c r="FY461" s="0"/>
      <c r="FZ461" s="0"/>
      <c r="GA461" s="0"/>
      <c r="GB461" s="0"/>
      <c r="GC461" s="0"/>
      <c r="GD461" s="0"/>
      <c r="GE461" s="0"/>
      <c r="GF461" s="0"/>
      <c r="GG461" s="0"/>
      <c r="GH461" s="0"/>
      <c r="GI461" s="0"/>
      <c r="GJ461" s="0"/>
      <c r="GK461" s="0"/>
      <c r="GL461" s="0"/>
      <c r="GM461" s="0"/>
      <c r="GN461" s="0"/>
      <c r="GO461" s="0"/>
      <c r="GP461" s="0"/>
      <c r="GQ461" s="0"/>
      <c r="GR461" s="0"/>
      <c r="GS461" s="0"/>
      <c r="GT461" s="0"/>
      <c r="GU461" s="0"/>
      <c r="GV461" s="0"/>
      <c r="GW461" s="0"/>
      <c r="GX461" s="0"/>
      <c r="GY461" s="0"/>
      <c r="GZ461" s="0"/>
      <c r="HA461" s="0"/>
      <c r="HB461" s="0"/>
      <c r="HC461" s="0"/>
      <c r="HD461" s="0"/>
      <c r="HE461" s="0"/>
      <c r="HF461" s="0"/>
      <c r="HG461" s="0"/>
      <c r="HH461" s="0"/>
      <c r="HI461" s="0"/>
      <c r="HJ461" s="0"/>
      <c r="HK461" s="0"/>
      <c r="HL461" s="0"/>
      <c r="HM461" s="0"/>
      <c r="HN461" s="0"/>
      <c r="HO461" s="0"/>
      <c r="HP461" s="0"/>
      <c r="HQ461" s="0"/>
      <c r="HR461" s="0"/>
      <c r="HS461" s="0"/>
      <c r="HT461" s="0"/>
      <c r="HU461" s="0"/>
      <c r="HV461" s="0"/>
      <c r="HW461" s="0"/>
      <c r="HX461" s="0"/>
      <c r="HY461" s="0"/>
      <c r="HZ461" s="0"/>
      <c r="IA461" s="0"/>
      <c r="IB461" s="0"/>
      <c r="IC461" s="0"/>
      <c r="ID461" s="0"/>
      <c r="IE461" s="0"/>
      <c r="IF461" s="0"/>
      <c r="IG461" s="0"/>
      <c r="IH461" s="0"/>
      <c r="II461" s="0"/>
      <c r="IJ461" s="0"/>
      <c r="IK461" s="0"/>
      <c r="IL461" s="0"/>
      <c r="IM461" s="0"/>
      <c r="IN461" s="0"/>
      <c r="IO461" s="0"/>
      <c r="IP461" s="0"/>
      <c r="IQ461" s="0"/>
      <c r="IR461" s="0"/>
      <c r="IS461" s="0"/>
      <c r="IT461" s="0"/>
      <c r="IU461" s="0"/>
      <c r="IV461" s="0"/>
      <c r="IW461" s="0"/>
      <c r="IX461" s="0"/>
      <c r="IY461" s="0"/>
      <c r="IZ461" s="0"/>
      <c r="JA461" s="0"/>
      <c r="JB461" s="0"/>
      <c r="JC461" s="0"/>
      <c r="JD461" s="0"/>
      <c r="JE461" s="0"/>
      <c r="JF461" s="0"/>
      <c r="JG461" s="0"/>
      <c r="JH461" s="0"/>
      <c r="JI461" s="0"/>
      <c r="JJ461" s="0"/>
      <c r="JK461" s="0"/>
      <c r="JL461" s="0"/>
      <c r="JM461" s="0"/>
      <c r="JN461" s="0"/>
      <c r="JO461" s="0"/>
      <c r="JP461" s="0"/>
      <c r="JQ461" s="0"/>
      <c r="JR461" s="0"/>
      <c r="JS461" s="0"/>
      <c r="JT461" s="0"/>
      <c r="JU461" s="0"/>
      <c r="JV461" s="0"/>
      <c r="JW461" s="0"/>
      <c r="JX461" s="0"/>
      <c r="JY461" s="0"/>
      <c r="JZ461" s="0"/>
      <c r="KA461" s="0"/>
      <c r="KB461" s="0"/>
      <c r="KC461" s="0"/>
      <c r="KD461" s="0"/>
      <c r="KE461" s="0"/>
      <c r="KF461" s="0"/>
      <c r="KG461" s="0"/>
      <c r="KH461" s="0"/>
      <c r="KI461" s="0"/>
      <c r="KJ461" s="0"/>
      <c r="KK461" s="0"/>
      <c r="KL461" s="0"/>
      <c r="KM461" s="0"/>
      <c r="KN461" s="0"/>
      <c r="KO461" s="0"/>
      <c r="KP461" s="0"/>
      <c r="KQ461" s="0"/>
      <c r="KR461" s="0"/>
      <c r="KS461" s="0"/>
      <c r="KT461" s="0"/>
      <c r="KU461" s="0"/>
      <c r="KV461" s="0"/>
      <c r="KW461" s="0"/>
      <c r="KX461" s="0"/>
      <c r="KY461" s="0"/>
      <c r="KZ461" s="0"/>
      <c r="LA461" s="0"/>
      <c r="LB461" s="0"/>
      <c r="LC461" s="0"/>
      <c r="LD461" s="0"/>
      <c r="LE461" s="0"/>
      <c r="LF461" s="0"/>
      <c r="LG461" s="0"/>
      <c r="LH461" s="0"/>
      <c r="LI461" s="0"/>
      <c r="LJ461" s="0"/>
      <c r="LK461" s="0"/>
      <c r="LL461" s="0"/>
      <c r="LM461" s="0"/>
      <c r="LN461" s="0"/>
      <c r="LO461" s="0"/>
      <c r="LP461" s="0"/>
      <c r="LQ461" s="0"/>
      <c r="LR461" s="0"/>
      <c r="LS461" s="0"/>
      <c r="LT461" s="0"/>
      <c r="LU461" s="0"/>
      <c r="LV461" s="0"/>
      <c r="LW461" s="0"/>
      <c r="LX461" s="0"/>
      <c r="LY461" s="0"/>
      <c r="LZ461" s="0"/>
      <c r="MA461" s="0"/>
      <c r="MB461" s="0"/>
      <c r="MC461" s="0"/>
      <c r="MD461" s="0"/>
      <c r="ME461" s="0"/>
      <c r="MF461" s="0"/>
      <c r="MG461" s="0"/>
      <c r="MH461" s="0"/>
      <c r="MI461" s="0"/>
      <c r="MJ461" s="0"/>
      <c r="MK461" s="0"/>
      <c r="ML461" s="0"/>
      <c r="MM461" s="0"/>
      <c r="MN461" s="0"/>
      <c r="MO461" s="0"/>
      <c r="MP461" s="0"/>
      <c r="MQ461" s="0"/>
      <c r="MR461" s="0"/>
      <c r="MS461" s="0"/>
      <c r="MT461" s="0"/>
      <c r="MU461" s="0"/>
      <c r="MV461" s="0"/>
      <c r="MW461" s="0"/>
      <c r="MX461" s="0"/>
      <c r="MY461" s="0"/>
      <c r="MZ461" s="0"/>
      <c r="NA461" s="0"/>
      <c r="NB461" s="0"/>
      <c r="NC461" s="0"/>
      <c r="ND461" s="0"/>
      <c r="NE461" s="0"/>
      <c r="NF461" s="0"/>
      <c r="NG461" s="0"/>
      <c r="NH461" s="0"/>
      <c r="NI461" s="0"/>
      <c r="NJ461" s="0"/>
      <c r="NK461" s="0"/>
      <c r="NL461" s="0"/>
      <c r="NM461" s="0"/>
      <c r="NN461" s="0"/>
      <c r="NO461" s="0"/>
      <c r="NP461" s="0"/>
      <c r="NQ461" s="0"/>
      <c r="NR461" s="0"/>
      <c r="NS461" s="0"/>
      <c r="NT461" s="0"/>
      <c r="NU461" s="0"/>
      <c r="NV461" s="0"/>
      <c r="NW461" s="0"/>
      <c r="NX461" s="0"/>
      <c r="NY461" s="0"/>
      <c r="NZ461" s="0"/>
      <c r="OA461" s="0"/>
      <c r="OB461" s="0"/>
      <c r="OC461" s="0"/>
      <c r="OD461" s="0"/>
      <c r="OE461" s="0"/>
      <c r="OF461" s="0"/>
      <c r="OG461" s="0"/>
      <c r="OH461" s="0"/>
      <c r="OI461" s="0"/>
      <c r="OJ461" s="0"/>
      <c r="OK461" s="0"/>
      <c r="OL461" s="0"/>
      <c r="OM461" s="0"/>
      <c r="ON461" s="0"/>
      <c r="OO461" s="0"/>
      <c r="OP461" s="0"/>
      <c r="OQ461" s="0"/>
      <c r="OR461" s="0"/>
      <c r="OS461" s="0"/>
      <c r="OT461" s="0"/>
      <c r="OU461" s="0"/>
      <c r="OV461" s="0"/>
      <c r="OW461" s="0"/>
      <c r="OX461" s="0"/>
      <c r="OY461" s="0"/>
      <c r="OZ461" s="0"/>
      <c r="PA461" s="0"/>
      <c r="PB461" s="0"/>
      <c r="PC461" s="0"/>
      <c r="PD461" s="0"/>
      <c r="PE461" s="0"/>
      <c r="PF461" s="0"/>
      <c r="PG461" s="0"/>
      <c r="PH461" s="0"/>
      <c r="PI461" s="0"/>
      <c r="PJ461" s="0"/>
      <c r="PK461" s="0"/>
      <c r="PL461" s="0"/>
      <c r="PM461" s="0"/>
      <c r="PN461" s="0"/>
      <c r="PO461" s="0"/>
      <c r="PP461" s="0"/>
      <c r="PQ461" s="0"/>
      <c r="PR461" s="0"/>
      <c r="PS461" s="0"/>
      <c r="PT461" s="0"/>
      <c r="PU461" s="0"/>
      <c r="PV461" s="0"/>
      <c r="PW461" s="0"/>
      <c r="PX461" s="0"/>
      <c r="PY461" s="0"/>
      <c r="PZ461" s="0"/>
      <c r="QA461" s="0"/>
      <c r="QB461" s="0"/>
      <c r="QC461" s="0"/>
      <c r="QD461" s="0"/>
      <c r="QE461" s="0"/>
      <c r="QF461" s="0"/>
      <c r="QG461" s="0"/>
      <c r="QH461" s="0"/>
      <c r="QI461" s="0"/>
      <c r="QJ461" s="0"/>
      <c r="QK461" s="0"/>
      <c r="QL461" s="0"/>
      <c r="QM461" s="0"/>
      <c r="QN461" s="0"/>
      <c r="QO461" s="0"/>
      <c r="QP461" s="0"/>
      <c r="QQ461" s="0"/>
      <c r="QR461" s="0"/>
      <c r="QS461" s="0"/>
      <c r="QT461" s="0"/>
      <c r="QU461" s="0"/>
      <c r="QV461" s="0"/>
      <c r="QW461" s="0"/>
      <c r="QX461" s="0"/>
      <c r="QY461" s="0"/>
      <c r="QZ461" s="0"/>
      <c r="RA461" s="0"/>
      <c r="RB461" s="0"/>
      <c r="RC461" s="0"/>
      <c r="RD461" s="0"/>
      <c r="RE461" s="0"/>
      <c r="RF461" s="0"/>
      <c r="RG461" s="0"/>
      <c r="RH461" s="0"/>
      <c r="RI461" s="0"/>
      <c r="RJ461" s="0"/>
      <c r="RK461" s="0"/>
      <c r="RL461" s="0"/>
      <c r="RM461" s="0"/>
      <c r="RN461" s="0"/>
      <c r="RO461" s="0"/>
      <c r="RP461" s="0"/>
      <c r="RQ461" s="0"/>
      <c r="RR461" s="0"/>
      <c r="RS461" s="0"/>
      <c r="RT461" s="0"/>
      <c r="RU461" s="0"/>
      <c r="RV461" s="0"/>
      <c r="RW461" s="0"/>
      <c r="RX461" s="0"/>
      <c r="RY461" s="0"/>
      <c r="RZ461" s="0"/>
      <c r="SA461" s="0"/>
      <c r="SB461" s="0"/>
      <c r="SC461" s="0"/>
      <c r="SD461" s="0"/>
      <c r="SE461" s="0"/>
      <c r="SF461" s="0"/>
      <c r="SG461" s="0"/>
      <c r="SH461" s="0"/>
      <c r="SI461" s="0"/>
      <c r="SJ461" s="0"/>
      <c r="SK461" s="0"/>
      <c r="SL461" s="0"/>
      <c r="SM461" s="0"/>
      <c r="SN461" s="0"/>
      <c r="SO461" s="0"/>
      <c r="SP461" s="0"/>
      <c r="SQ461" s="0"/>
      <c r="SR461" s="0"/>
      <c r="SS461" s="0"/>
      <c r="ST461" s="0"/>
      <c r="SU461" s="0"/>
      <c r="SV461" s="0"/>
      <c r="SW461" s="0"/>
      <c r="SX461" s="0"/>
      <c r="SY461" s="0"/>
      <c r="SZ461" s="0"/>
      <c r="TA461" s="0"/>
      <c r="TB461" s="0"/>
      <c r="TC461" s="0"/>
      <c r="TD461" s="0"/>
      <c r="TE461" s="0"/>
      <c r="TF461" s="0"/>
      <c r="TG461" s="0"/>
      <c r="TH461" s="0"/>
      <c r="TI461" s="0"/>
      <c r="TJ461" s="0"/>
      <c r="TK461" s="0"/>
      <c r="TL461" s="0"/>
      <c r="TM461" s="0"/>
      <c r="TN461" s="0"/>
      <c r="TO461" s="0"/>
      <c r="TP461" s="0"/>
      <c r="TQ461" s="0"/>
      <c r="TR461" s="0"/>
      <c r="TS461" s="0"/>
      <c r="TT461" s="0"/>
      <c r="TU461" s="0"/>
      <c r="TV461" s="0"/>
      <c r="TW461" s="0"/>
      <c r="TX461" s="0"/>
      <c r="TY461" s="0"/>
      <c r="TZ461" s="0"/>
      <c r="UA461" s="0"/>
      <c r="UB461" s="0"/>
      <c r="UC461" s="0"/>
      <c r="UD461" s="0"/>
      <c r="UE461" s="0"/>
      <c r="UF461" s="0"/>
      <c r="UG461" s="0"/>
      <c r="UH461" s="0"/>
      <c r="UI461" s="0"/>
      <c r="UJ461" s="0"/>
      <c r="UK461" s="0"/>
      <c r="UL461" s="0"/>
      <c r="UM461" s="0"/>
      <c r="UN461" s="0"/>
      <c r="UO461" s="0"/>
      <c r="UP461" s="0"/>
      <c r="UQ461" s="0"/>
      <c r="UR461" s="0"/>
      <c r="US461" s="0"/>
      <c r="UT461" s="0"/>
      <c r="UU461" s="0"/>
      <c r="UV461" s="0"/>
      <c r="UW461" s="0"/>
      <c r="UX461" s="0"/>
      <c r="UY461" s="0"/>
      <c r="UZ461" s="0"/>
      <c r="VA461" s="0"/>
      <c r="VB461" s="0"/>
      <c r="VC461" s="0"/>
      <c r="VD461" s="0"/>
      <c r="VE461" s="0"/>
      <c r="VF461" s="0"/>
      <c r="VG461" s="0"/>
      <c r="VH461" s="0"/>
      <c r="VI461" s="0"/>
      <c r="VJ461" s="0"/>
      <c r="VK461" s="0"/>
      <c r="VL461" s="0"/>
      <c r="VM461" s="0"/>
      <c r="VN461" s="0"/>
      <c r="VO461" s="0"/>
      <c r="VP461" s="0"/>
      <c r="VQ461" s="0"/>
      <c r="VR461" s="0"/>
      <c r="VS461" s="0"/>
      <c r="VT461" s="0"/>
      <c r="VU461" s="0"/>
      <c r="VV461" s="0"/>
      <c r="VW461" s="0"/>
      <c r="VX461" s="0"/>
      <c r="VY461" s="0"/>
      <c r="VZ461" s="0"/>
      <c r="WA461" s="0"/>
      <c r="WB461" s="0"/>
      <c r="WC461" s="0"/>
      <c r="WD461" s="0"/>
      <c r="WE461" s="0"/>
      <c r="WF461" s="0"/>
      <c r="WG461" s="0"/>
      <c r="WH461" s="0"/>
      <c r="WI461" s="0"/>
      <c r="WJ461" s="0"/>
      <c r="WK461" s="0"/>
      <c r="WL461" s="0"/>
      <c r="WM461" s="0"/>
      <c r="WN461" s="0"/>
      <c r="WO461" s="0"/>
      <c r="WP461" s="0"/>
      <c r="WQ461" s="0"/>
      <c r="WR461" s="0"/>
      <c r="WS461" s="0"/>
      <c r="WT461" s="0"/>
      <c r="WU461" s="0"/>
      <c r="WV461" s="0"/>
      <c r="WW461" s="0"/>
      <c r="WX461" s="0"/>
      <c r="WY461" s="0"/>
      <c r="WZ461" s="0"/>
      <c r="XA461" s="0"/>
      <c r="XB461" s="0"/>
      <c r="XC461" s="0"/>
      <c r="XD461" s="0"/>
      <c r="XE461" s="0"/>
      <c r="XF461" s="0"/>
      <c r="XG461" s="0"/>
      <c r="XH461" s="0"/>
      <c r="XI461" s="0"/>
      <c r="XJ461" s="0"/>
      <c r="XK461" s="0"/>
      <c r="XL461" s="0"/>
      <c r="XM461" s="0"/>
      <c r="XN461" s="0"/>
      <c r="XO461" s="0"/>
      <c r="XP461" s="0"/>
      <c r="XQ461" s="0"/>
      <c r="XR461" s="0"/>
      <c r="XS461" s="0"/>
      <c r="XT461" s="0"/>
      <c r="XU461" s="0"/>
      <c r="XV461" s="0"/>
      <c r="XW461" s="0"/>
      <c r="XX461" s="0"/>
      <c r="XY461" s="0"/>
      <c r="XZ461" s="0"/>
      <c r="YA461" s="0"/>
      <c r="YB461" s="0"/>
      <c r="YC461" s="0"/>
      <c r="YD461" s="0"/>
      <c r="YE461" s="0"/>
      <c r="YF461" s="0"/>
      <c r="YG461" s="0"/>
      <c r="YH461" s="0"/>
      <c r="YI461" s="0"/>
      <c r="YJ461" s="0"/>
      <c r="YK461" s="0"/>
      <c r="YL461" s="0"/>
      <c r="YM461" s="0"/>
      <c r="YN461" s="0"/>
      <c r="YO461" s="0"/>
      <c r="YP461" s="0"/>
      <c r="YQ461" s="0"/>
      <c r="YR461" s="0"/>
      <c r="YS461" s="0"/>
      <c r="YT461" s="0"/>
      <c r="YU461" s="0"/>
      <c r="YV461" s="0"/>
      <c r="YW461" s="0"/>
      <c r="YX461" s="0"/>
      <c r="YY461" s="0"/>
      <c r="YZ461" s="0"/>
      <c r="ZA461" s="0"/>
      <c r="ZB461" s="0"/>
      <c r="ZC461" s="0"/>
      <c r="ZD461" s="0"/>
      <c r="ZE461" s="0"/>
      <c r="ZF461" s="0"/>
      <c r="ZG461" s="0"/>
      <c r="ZH461" s="0"/>
      <c r="ZI461" s="0"/>
      <c r="ZJ461" s="0"/>
      <c r="ZK461" s="0"/>
      <c r="ZL461" s="0"/>
      <c r="ZM461" s="0"/>
      <c r="ZN461" s="0"/>
      <c r="ZO461" s="0"/>
      <c r="ZP461" s="0"/>
      <c r="ZQ461" s="0"/>
      <c r="ZR461" s="0"/>
      <c r="ZS461" s="0"/>
      <c r="ZT461" s="0"/>
      <c r="ZU461" s="0"/>
      <c r="ZV461" s="0"/>
      <c r="ZW461" s="0"/>
      <c r="ZX461" s="0"/>
      <c r="ZY461" s="0"/>
      <c r="ZZ461" s="0"/>
      <c r="AAA461" s="0"/>
      <c r="AAB461" s="0"/>
      <c r="AAC461" s="0"/>
      <c r="AAD461" s="0"/>
      <c r="AAE461" s="0"/>
      <c r="AAF461" s="0"/>
      <c r="AAG461" s="0"/>
      <c r="AAH461" s="0"/>
      <c r="AAI461" s="0"/>
      <c r="AAJ461" s="0"/>
      <c r="AAK461" s="0"/>
      <c r="AAL461" s="0"/>
      <c r="AAM461" s="0"/>
      <c r="AAN461" s="0"/>
      <c r="AAO461" s="0"/>
      <c r="AAP461" s="0"/>
      <c r="AAQ461" s="0"/>
      <c r="AAR461" s="0"/>
      <c r="AAS461" s="0"/>
      <c r="AAT461" s="0"/>
      <c r="AAU461" s="0"/>
      <c r="AAV461" s="0"/>
      <c r="AAW461" s="0"/>
      <c r="AAX461" s="0"/>
      <c r="AAY461" s="0"/>
      <c r="AAZ461" s="0"/>
      <c r="ABA461" s="0"/>
      <c r="ABB461" s="0"/>
      <c r="ABC461" s="0"/>
      <c r="ABD461" s="0"/>
      <c r="ABE461" s="0"/>
      <c r="ABF461" s="0"/>
      <c r="ABG461" s="0"/>
      <c r="ABH461" s="0"/>
      <c r="ABI461" s="0"/>
      <c r="ABJ461" s="0"/>
      <c r="ABK461" s="0"/>
      <c r="ABL461" s="0"/>
      <c r="ABM461" s="0"/>
      <c r="ABN461" s="0"/>
      <c r="ABO461" s="0"/>
      <c r="ABP461" s="0"/>
      <c r="ABQ461" s="0"/>
      <c r="ABR461" s="0"/>
      <c r="ABS461" s="0"/>
      <c r="ABT461" s="0"/>
      <c r="ABU461" s="0"/>
      <c r="ABV461" s="0"/>
      <c r="ABW461" s="0"/>
      <c r="ABX461" s="0"/>
      <c r="ABY461" s="0"/>
      <c r="ABZ461" s="0"/>
      <c r="ACA461" s="0"/>
      <c r="ACB461" s="0"/>
      <c r="ACC461" s="0"/>
      <c r="ACD461" s="0"/>
      <c r="ACE461" s="0"/>
      <c r="ACF461" s="0"/>
      <c r="ACG461" s="0"/>
      <c r="ACH461" s="0"/>
      <c r="ACI461" s="0"/>
      <c r="ACJ461" s="0"/>
      <c r="ACK461" s="0"/>
      <c r="ACL461" s="0"/>
      <c r="ACM461" s="0"/>
      <c r="ACN461" s="0"/>
      <c r="ACO461" s="0"/>
      <c r="ACP461" s="0"/>
      <c r="ACQ461" s="0"/>
      <c r="ACR461" s="0"/>
      <c r="ACS461" s="0"/>
      <c r="ACT461" s="0"/>
      <c r="ACU461" s="0"/>
      <c r="ACV461" s="0"/>
      <c r="ACW461" s="0"/>
      <c r="ACX461" s="0"/>
      <c r="ACY461" s="0"/>
      <c r="ACZ461" s="0"/>
      <c r="ADA461" s="0"/>
      <c r="ADB461" s="0"/>
      <c r="ADC461" s="0"/>
      <c r="ADD461" s="0"/>
      <c r="ADE461" s="0"/>
      <c r="ADF461" s="0"/>
      <c r="ADG461" s="0"/>
      <c r="ADH461" s="0"/>
      <c r="ADI461" s="0"/>
      <c r="ADJ461" s="0"/>
      <c r="ADK461" s="0"/>
      <c r="ADL461" s="0"/>
      <c r="ADM461" s="0"/>
      <c r="ADN461" s="0"/>
      <c r="ADO461" s="0"/>
      <c r="ADP461" s="0"/>
      <c r="ADQ461" s="0"/>
      <c r="ADR461" s="0"/>
      <c r="ADS461" s="0"/>
      <c r="ADT461" s="0"/>
      <c r="ADU461" s="0"/>
      <c r="ADV461" s="0"/>
      <c r="ADW461" s="0"/>
      <c r="ADX461" s="0"/>
      <c r="ADY461" s="0"/>
      <c r="ADZ461" s="0"/>
      <c r="AEA461" s="0"/>
      <c r="AEB461" s="0"/>
      <c r="AEC461" s="0"/>
    </row>
    <row r="462" customFormat="false" ht="15" hidden="false" customHeight="true" outlineLevel="0" collapsed="false">
      <c r="A462" s="0"/>
      <c r="B462" s="0"/>
      <c r="C462" s="232"/>
      <c r="D462" s="221"/>
      <c r="E462" s="257" t="n">
        <v>1936</v>
      </c>
      <c r="F462" s="12" t="s">
        <v>33</v>
      </c>
      <c r="G462" s="12" t="s">
        <v>33</v>
      </c>
      <c r="H462" s="12" t="s">
        <v>33</v>
      </c>
      <c r="I462" s="12" t="s">
        <v>33</v>
      </c>
      <c r="J462" s="12" t="s">
        <v>33</v>
      </c>
      <c r="K462" s="6" t="n">
        <f aca="false">SUM(F462:J462)</f>
        <v>0</v>
      </c>
      <c r="L462" s="258"/>
      <c r="M462" s="259"/>
      <c r="N462" s="262"/>
      <c r="O462" s="260"/>
      <c r="P462" s="255"/>
      <c r="Q462" s="256"/>
      <c r="Z462" s="264"/>
      <c r="AA462" s="264"/>
      <c r="AB462" s="266"/>
      <c r="AC462" s="0"/>
      <c r="AD462" s="0"/>
      <c r="AE462" s="0"/>
      <c r="AF462" s="0"/>
      <c r="AG462" s="0"/>
      <c r="AH462" s="0"/>
      <c r="AI462" s="0"/>
      <c r="AJ462" s="0"/>
      <c r="AK462" s="0"/>
      <c r="AL462" s="0"/>
      <c r="AM462" s="0"/>
      <c r="AN462" s="0"/>
      <c r="AO462" s="0"/>
      <c r="AP462" s="0"/>
      <c r="AQ462" s="0"/>
      <c r="AR462" s="0"/>
      <c r="AS462" s="0"/>
      <c r="AT462" s="0"/>
      <c r="AU462" s="0"/>
      <c r="AV462" s="0"/>
      <c r="AW462" s="0"/>
      <c r="AX462" s="0"/>
      <c r="AY462" s="0"/>
      <c r="AZ462" s="0"/>
      <c r="BA462" s="0"/>
      <c r="BB462" s="0"/>
      <c r="BC462" s="0"/>
      <c r="BD462" s="0"/>
      <c r="BE462" s="0"/>
      <c r="BF462" s="0"/>
      <c r="BG462" s="0"/>
      <c r="BH462" s="0"/>
      <c r="BI462" s="0"/>
      <c r="BJ462" s="0"/>
      <c r="BK462" s="0"/>
      <c r="BL462" s="0"/>
      <c r="BM462" s="0"/>
      <c r="BN462" s="0"/>
      <c r="BO462" s="0"/>
      <c r="BP462" s="0"/>
      <c r="BQ462" s="0"/>
      <c r="BR462" s="0"/>
      <c r="BS462" s="0"/>
      <c r="BT462" s="0"/>
      <c r="BU462" s="0"/>
      <c r="BV462" s="0"/>
      <c r="BW462" s="0"/>
      <c r="BX462" s="0"/>
      <c r="BY462" s="0"/>
      <c r="BZ462" s="0"/>
      <c r="CA462" s="0"/>
      <c r="CB462" s="0"/>
      <c r="CC462" s="0"/>
      <c r="CD462" s="0"/>
      <c r="CE462" s="0"/>
      <c r="CF462" s="0"/>
      <c r="CG462" s="0"/>
      <c r="CH462" s="0"/>
      <c r="CI462" s="0"/>
      <c r="CJ462" s="0"/>
      <c r="CK462" s="0"/>
      <c r="CL462" s="0"/>
      <c r="CM462" s="0"/>
      <c r="CN462" s="0"/>
      <c r="CO462" s="0"/>
      <c r="CP462" s="0"/>
      <c r="CQ462" s="0"/>
      <c r="CR462" s="0"/>
      <c r="CS462" s="0"/>
      <c r="CT462" s="0"/>
      <c r="CU462" s="0"/>
      <c r="CV462" s="0"/>
      <c r="CW462" s="0"/>
      <c r="CX462" s="0"/>
      <c r="CY462" s="0"/>
      <c r="CZ462" s="0"/>
      <c r="DA462" s="0"/>
      <c r="DB462" s="0"/>
      <c r="DC462" s="0"/>
      <c r="DD462" s="0"/>
      <c r="DE462" s="0"/>
      <c r="DF462" s="0"/>
      <c r="DG462" s="0"/>
      <c r="DH462" s="0"/>
      <c r="DI462" s="0"/>
      <c r="DJ462" s="0"/>
      <c r="DK462" s="0"/>
      <c r="DL462" s="0"/>
      <c r="DM462" s="0"/>
      <c r="DN462" s="0"/>
      <c r="DO462" s="0"/>
      <c r="DP462" s="0"/>
      <c r="DQ462" s="0"/>
      <c r="DR462" s="0"/>
      <c r="DS462" s="0"/>
      <c r="DT462" s="0"/>
      <c r="DU462" s="0"/>
      <c r="DV462" s="0"/>
      <c r="DW462" s="0"/>
      <c r="DX462" s="0"/>
      <c r="DY462" s="0"/>
      <c r="DZ462" s="0"/>
      <c r="EA462" s="0"/>
      <c r="EB462" s="0"/>
      <c r="EC462" s="0"/>
      <c r="ED462" s="0"/>
      <c r="EE462" s="0"/>
      <c r="EF462" s="0"/>
      <c r="EG462" s="0"/>
      <c r="EH462" s="0"/>
      <c r="EI462" s="0"/>
      <c r="EJ462" s="0"/>
      <c r="EK462" s="0"/>
      <c r="EL462" s="0"/>
      <c r="EM462" s="0"/>
      <c r="EN462" s="0"/>
      <c r="EO462" s="0"/>
      <c r="EP462" s="0"/>
      <c r="EQ462" s="0"/>
      <c r="ER462" s="0"/>
      <c r="ES462" s="0"/>
      <c r="ET462" s="0"/>
      <c r="EU462" s="0"/>
      <c r="EV462" s="0"/>
      <c r="EW462" s="0"/>
      <c r="EX462" s="0"/>
      <c r="EY462" s="0"/>
      <c r="EZ462" s="0"/>
      <c r="FA462" s="0"/>
      <c r="FB462" s="0"/>
      <c r="FC462" s="0"/>
      <c r="FD462" s="0"/>
      <c r="FE462" s="0"/>
      <c r="FF462" s="0"/>
      <c r="FG462" s="0"/>
      <c r="FH462" s="0"/>
      <c r="FI462" s="0"/>
      <c r="FJ462" s="0"/>
      <c r="FK462" s="0"/>
      <c r="FL462" s="0"/>
      <c r="FM462" s="0"/>
      <c r="FN462" s="0"/>
      <c r="FO462" s="0"/>
      <c r="FP462" s="0"/>
      <c r="FQ462" s="0"/>
      <c r="FR462" s="0"/>
      <c r="FS462" s="0"/>
      <c r="FT462" s="0"/>
      <c r="FU462" s="0"/>
      <c r="FV462" s="0"/>
      <c r="FW462" s="0"/>
      <c r="FX462" s="0"/>
      <c r="FY462" s="0"/>
      <c r="FZ462" s="0"/>
      <c r="GA462" s="0"/>
      <c r="GB462" s="0"/>
      <c r="GC462" s="0"/>
      <c r="GD462" s="0"/>
      <c r="GE462" s="0"/>
      <c r="GF462" s="0"/>
      <c r="GG462" s="0"/>
      <c r="GH462" s="0"/>
      <c r="GI462" s="0"/>
      <c r="GJ462" s="0"/>
      <c r="GK462" s="0"/>
      <c r="GL462" s="0"/>
      <c r="GM462" s="0"/>
      <c r="GN462" s="0"/>
      <c r="GO462" s="0"/>
      <c r="GP462" s="0"/>
      <c r="GQ462" s="0"/>
      <c r="GR462" s="0"/>
      <c r="GS462" s="0"/>
      <c r="GT462" s="0"/>
      <c r="GU462" s="0"/>
      <c r="GV462" s="0"/>
      <c r="GW462" s="0"/>
      <c r="GX462" s="0"/>
      <c r="GY462" s="0"/>
      <c r="GZ462" s="0"/>
      <c r="HA462" s="0"/>
      <c r="HB462" s="0"/>
      <c r="HC462" s="0"/>
      <c r="HD462" s="0"/>
      <c r="HE462" s="0"/>
      <c r="HF462" s="0"/>
      <c r="HG462" s="0"/>
      <c r="HH462" s="0"/>
      <c r="HI462" s="0"/>
      <c r="HJ462" s="0"/>
      <c r="HK462" s="0"/>
      <c r="HL462" s="0"/>
      <c r="HM462" s="0"/>
      <c r="HN462" s="0"/>
      <c r="HO462" s="0"/>
      <c r="HP462" s="0"/>
      <c r="HQ462" s="0"/>
      <c r="HR462" s="0"/>
      <c r="HS462" s="0"/>
      <c r="HT462" s="0"/>
      <c r="HU462" s="0"/>
      <c r="HV462" s="0"/>
      <c r="HW462" s="0"/>
      <c r="HX462" s="0"/>
      <c r="HY462" s="0"/>
      <c r="HZ462" s="0"/>
      <c r="IA462" s="0"/>
      <c r="IB462" s="0"/>
      <c r="IC462" s="0"/>
      <c r="ID462" s="0"/>
      <c r="IE462" s="0"/>
      <c r="IF462" s="0"/>
      <c r="IG462" s="0"/>
      <c r="IH462" s="0"/>
      <c r="II462" s="0"/>
      <c r="IJ462" s="0"/>
      <c r="IK462" s="0"/>
      <c r="IL462" s="0"/>
      <c r="IM462" s="0"/>
      <c r="IN462" s="0"/>
      <c r="IO462" s="0"/>
      <c r="IP462" s="0"/>
      <c r="IQ462" s="0"/>
      <c r="IR462" s="0"/>
      <c r="IS462" s="0"/>
      <c r="IT462" s="0"/>
      <c r="IU462" s="0"/>
      <c r="IV462" s="0"/>
      <c r="IW462" s="0"/>
      <c r="IX462" s="0"/>
      <c r="IY462" s="0"/>
      <c r="IZ462" s="0"/>
      <c r="JA462" s="0"/>
      <c r="JB462" s="0"/>
      <c r="JC462" s="0"/>
      <c r="JD462" s="0"/>
      <c r="JE462" s="0"/>
      <c r="JF462" s="0"/>
      <c r="JG462" s="0"/>
      <c r="JH462" s="0"/>
      <c r="JI462" s="0"/>
      <c r="JJ462" s="0"/>
      <c r="JK462" s="0"/>
      <c r="JL462" s="0"/>
      <c r="JM462" s="0"/>
      <c r="JN462" s="0"/>
      <c r="JO462" s="0"/>
      <c r="JP462" s="0"/>
      <c r="JQ462" s="0"/>
      <c r="JR462" s="0"/>
      <c r="JS462" s="0"/>
      <c r="JT462" s="0"/>
      <c r="JU462" s="0"/>
      <c r="JV462" s="0"/>
      <c r="JW462" s="0"/>
      <c r="JX462" s="0"/>
      <c r="JY462" s="0"/>
      <c r="JZ462" s="0"/>
      <c r="KA462" s="0"/>
      <c r="KB462" s="0"/>
      <c r="KC462" s="0"/>
      <c r="KD462" s="0"/>
      <c r="KE462" s="0"/>
      <c r="KF462" s="0"/>
      <c r="KG462" s="0"/>
      <c r="KH462" s="0"/>
      <c r="KI462" s="0"/>
      <c r="KJ462" s="0"/>
      <c r="KK462" s="0"/>
      <c r="KL462" s="0"/>
      <c r="KM462" s="0"/>
      <c r="KN462" s="0"/>
      <c r="KO462" s="0"/>
      <c r="KP462" s="0"/>
      <c r="KQ462" s="0"/>
      <c r="KR462" s="0"/>
      <c r="KS462" s="0"/>
      <c r="KT462" s="0"/>
      <c r="KU462" s="0"/>
      <c r="KV462" s="0"/>
      <c r="KW462" s="0"/>
      <c r="KX462" s="0"/>
      <c r="KY462" s="0"/>
      <c r="KZ462" s="0"/>
      <c r="LA462" s="0"/>
      <c r="LB462" s="0"/>
      <c r="LC462" s="0"/>
      <c r="LD462" s="0"/>
      <c r="LE462" s="0"/>
      <c r="LF462" s="0"/>
      <c r="LG462" s="0"/>
      <c r="LH462" s="0"/>
      <c r="LI462" s="0"/>
      <c r="LJ462" s="0"/>
      <c r="LK462" s="0"/>
      <c r="LL462" s="0"/>
      <c r="LM462" s="0"/>
      <c r="LN462" s="0"/>
      <c r="LO462" s="0"/>
      <c r="LP462" s="0"/>
      <c r="LQ462" s="0"/>
      <c r="LR462" s="0"/>
      <c r="LS462" s="0"/>
      <c r="LT462" s="0"/>
      <c r="LU462" s="0"/>
      <c r="LV462" s="0"/>
      <c r="LW462" s="0"/>
      <c r="LX462" s="0"/>
      <c r="LY462" s="0"/>
      <c r="LZ462" s="0"/>
      <c r="MA462" s="0"/>
      <c r="MB462" s="0"/>
      <c r="MC462" s="0"/>
      <c r="MD462" s="0"/>
      <c r="ME462" s="0"/>
      <c r="MF462" s="0"/>
      <c r="MG462" s="0"/>
      <c r="MH462" s="0"/>
      <c r="MI462" s="0"/>
      <c r="MJ462" s="0"/>
      <c r="MK462" s="0"/>
      <c r="ML462" s="0"/>
      <c r="MM462" s="0"/>
      <c r="MN462" s="0"/>
      <c r="MO462" s="0"/>
      <c r="MP462" s="0"/>
      <c r="MQ462" s="0"/>
      <c r="MR462" s="0"/>
      <c r="MS462" s="0"/>
      <c r="MT462" s="0"/>
      <c r="MU462" s="0"/>
      <c r="MV462" s="0"/>
      <c r="MW462" s="0"/>
      <c r="MX462" s="0"/>
      <c r="MY462" s="0"/>
      <c r="MZ462" s="0"/>
      <c r="NA462" s="0"/>
      <c r="NB462" s="0"/>
      <c r="NC462" s="0"/>
      <c r="ND462" s="0"/>
      <c r="NE462" s="0"/>
      <c r="NF462" s="0"/>
      <c r="NG462" s="0"/>
      <c r="NH462" s="0"/>
      <c r="NI462" s="0"/>
      <c r="NJ462" s="0"/>
      <c r="NK462" s="0"/>
      <c r="NL462" s="0"/>
      <c r="NM462" s="0"/>
      <c r="NN462" s="0"/>
      <c r="NO462" s="0"/>
      <c r="NP462" s="0"/>
      <c r="NQ462" s="0"/>
      <c r="NR462" s="0"/>
      <c r="NS462" s="0"/>
      <c r="NT462" s="0"/>
      <c r="NU462" s="0"/>
      <c r="NV462" s="0"/>
      <c r="NW462" s="0"/>
      <c r="NX462" s="0"/>
      <c r="NY462" s="0"/>
      <c r="NZ462" s="0"/>
      <c r="OA462" s="0"/>
      <c r="OB462" s="0"/>
      <c r="OC462" s="0"/>
      <c r="OD462" s="0"/>
      <c r="OE462" s="0"/>
      <c r="OF462" s="0"/>
      <c r="OG462" s="0"/>
      <c r="OH462" s="0"/>
      <c r="OI462" s="0"/>
      <c r="OJ462" s="0"/>
      <c r="OK462" s="0"/>
      <c r="OL462" s="0"/>
      <c r="OM462" s="0"/>
      <c r="ON462" s="0"/>
      <c r="OO462" s="0"/>
      <c r="OP462" s="0"/>
      <c r="OQ462" s="0"/>
      <c r="OR462" s="0"/>
      <c r="OS462" s="0"/>
      <c r="OT462" s="0"/>
      <c r="OU462" s="0"/>
      <c r="OV462" s="0"/>
      <c r="OW462" s="0"/>
      <c r="OX462" s="0"/>
      <c r="OY462" s="0"/>
      <c r="OZ462" s="0"/>
      <c r="PA462" s="0"/>
      <c r="PB462" s="0"/>
      <c r="PC462" s="0"/>
      <c r="PD462" s="0"/>
      <c r="PE462" s="0"/>
      <c r="PF462" s="0"/>
      <c r="PG462" s="0"/>
      <c r="PH462" s="0"/>
      <c r="PI462" s="0"/>
      <c r="PJ462" s="0"/>
      <c r="PK462" s="0"/>
      <c r="PL462" s="0"/>
      <c r="PM462" s="0"/>
      <c r="PN462" s="0"/>
      <c r="PO462" s="0"/>
      <c r="PP462" s="0"/>
      <c r="PQ462" s="0"/>
      <c r="PR462" s="0"/>
      <c r="PS462" s="0"/>
      <c r="PT462" s="0"/>
      <c r="PU462" s="0"/>
      <c r="PV462" s="0"/>
      <c r="PW462" s="0"/>
      <c r="PX462" s="0"/>
      <c r="PY462" s="0"/>
      <c r="PZ462" s="0"/>
      <c r="QA462" s="0"/>
      <c r="QB462" s="0"/>
      <c r="QC462" s="0"/>
      <c r="QD462" s="0"/>
      <c r="QE462" s="0"/>
      <c r="QF462" s="0"/>
      <c r="QG462" s="0"/>
      <c r="QH462" s="0"/>
      <c r="QI462" s="0"/>
      <c r="QJ462" s="0"/>
      <c r="QK462" s="0"/>
      <c r="QL462" s="0"/>
      <c r="QM462" s="0"/>
      <c r="QN462" s="0"/>
      <c r="QO462" s="0"/>
      <c r="QP462" s="0"/>
      <c r="QQ462" s="0"/>
      <c r="QR462" s="0"/>
      <c r="QS462" s="0"/>
      <c r="QT462" s="0"/>
      <c r="QU462" s="0"/>
      <c r="QV462" s="0"/>
      <c r="QW462" s="0"/>
      <c r="QX462" s="0"/>
      <c r="QY462" s="0"/>
      <c r="QZ462" s="0"/>
      <c r="RA462" s="0"/>
      <c r="RB462" s="0"/>
      <c r="RC462" s="0"/>
      <c r="RD462" s="0"/>
      <c r="RE462" s="0"/>
      <c r="RF462" s="0"/>
      <c r="RG462" s="0"/>
      <c r="RH462" s="0"/>
      <c r="RI462" s="0"/>
      <c r="RJ462" s="0"/>
      <c r="RK462" s="0"/>
      <c r="RL462" s="0"/>
      <c r="RM462" s="0"/>
      <c r="RN462" s="0"/>
      <c r="RO462" s="0"/>
      <c r="RP462" s="0"/>
      <c r="RQ462" s="0"/>
      <c r="RR462" s="0"/>
      <c r="RS462" s="0"/>
      <c r="RT462" s="0"/>
      <c r="RU462" s="0"/>
      <c r="RV462" s="0"/>
      <c r="RW462" s="0"/>
      <c r="RX462" s="0"/>
      <c r="RY462" s="0"/>
      <c r="RZ462" s="0"/>
      <c r="SA462" s="0"/>
      <c r="SB462" s="0"/>
      <c r="SC462" s="0"/>
      <c r="SD462" s="0"/>
      <c r="SE462" s="0"/>
      <c r="SF462" s="0"/>
      <c r="SG462" s="0"/>
      <c r="SH462" s="0"/>
      <c r="SI462" s="0"/>
      <c r="SJ462" s="0"/>
      <c r="SK462" s="0"/>
      <c r="SL462" s="0"/>
      <c r="SM462" s="0"/>
      <c r="SN462" s="0"/>
      <c r="SO462" s="0"/>
      <c r="SP462" s="0"/>
      <c r="SQ462" s="0"/>
      <c r="SR462" s="0"/>
      <c r="SS462" s="0"/>
      <c r="ST462" s="0"/>
      <c r="SU462" s="0"/>
      <c r="SV462" s="0"/>
      <c r="SW462" s="0"/>
      <c r="SX462" s="0"/>
      <c r="SY462" s="0"/>
      <c r="SZ462" s="0"/>
      <c r="TA462" s="0"/>
      <c r="TB462" s="0"/>
      <c r="TC462" s="0"/>
      <c r="TD462" s="0"/>
      <c r="TE462" s="0"/>
      <c r="TF462" s="0"/>
      <c r="TG462" s="0"/>
      <c r="TH462" s="0"/>
      <c r="TI462" s="0"/>
      <c r="TJ462" s="0"/>
      <c r="TK462" s="0"/>
      <c r="TL462" s="0"/>
      <c r="TM462" s="0"/>
      <c r="TN462" s="0"/>
      <c r="TO462" s="0"/>
      <c r="TP462" s="0"/>
      <c r="TQ462" s="0"/>
      <c r="TR462" s="0"/>
      <c r="TS462" s="0"/>
      <c r="TT462" s="0"/>
      <c r="TU462" s="0"/>
      <c r="TV462" s="0"/>
      <c r="TW462" s="0"/>
      <c r="TX462" s="0"/>
      <c r="TY462" s="0"/>
      <c r="TZ462" s="0"/>
      <c r="UA462" s="0"/>
      <c r="UB462" s="0"/>
      <c r="UC462" s="0"/>
      <c r="UD462" s="0"/>
      <c r="UE462" s="0"/>
      <c r="UF462" s="0"/>
      <c r="UG462" s="0"/>
      <c r="UH462" s="0"/>
      <c r="UI462" s="0"/>
      <c r="UJ462" s="0"/>
      <c r="UK462" s="0"/>
      <c r="UL462" s="0"/>
      <c r="UM462" s="0"/>
      <c r="UN462" s="0"/>
      <c r="UO462" s="0"/>
      <c r="UP462" s="0"/>
      <c r="UQ462" s="0"/>
      <c r="UR462" s="0"/>
      <c r="US462" s="0"/>
      <c r="UT462" s="0"/>
      <c r="UU462" s="0"/>
      <c r="UV462" s="0"/>
      <c r="UW462" s="0"/>
      <c r="UX462" s="0"/>
      <c r="UY462" s="0"/>
      <c r="UZ462" s="0"/>
      <c r="VA462" s="0"/>
      <c r="VB462" s="0"/>
      <c r="VC462" s="0"/>
      <c r="VD462" s="0"/>
      <c r="VE462" s="0"/>
      <c r="VF462" s="0"/>
      <c r="VG462" s="0"/>
      <c r="VH462" s="0"/>
      <c r="VI462" s="0"/>
      <c r="VJ462" s="0"/>
      <c r="VK462" s="0"/>
      <c r="VL462" s="0"/>
      <c r="VM462" s="0"/>
      <c r="VN462" s="0"/>
      <c r="VO462" s="0"/>
      <c r="VP462" s="0"/>
      <c r="VQ462" s="0"/>
      <c r="VR462" s="0"/>
      <c r="VS462" s="0"/>
      <c r="VT462" s="0"/>
      <c r="VU462" s="0"/>
      <c r="VV462" s="0"/>
      <c r="VW462" s="0"/>
      <c r="VX462" s="0"/>
      <c r="VY462" s="0"/>
      <c r="VZ462" s="0"/>
      <c r="WA462" s="0"/>
      <c r="WB462" s="0"/>
      <c r="WC462" s="0"/>
      <c r="WD462" s="0"/>
      <c r="WE462" s="0"/>
      <c r="WF462" s="0"/>
      <c r="WG462" s="0"/>
      <c r="WH462" s="0"/>
      <c r="WI462" s="0"/>
      <c r="WJ462" s="0"/>
      <c r="WK462" s="0"/>
      <c r="WL462" s="0"/>
      <c r="WM462" s="0"/>
      <c r="WN462" s="0"/>
      <c r="WO462" s="0"/>
      <c r="WP462" s="0"/>
      <c r="WQ462" s="0"/>
      <c r="WR462" s="0"/>
      <c r="WS462" s="0"/>
      <c r="WT462" s="0"/>
      <c r="WU462" s="0"/>
      <c r="WV462" s="0"/>
      <c r="WW462" s="0"/>
      <c r="WX462" s="0"/>
      <c r="WY462" s="0"/>
      <c r="WZ462" s="0"/>
      <c r="XA462" s="0"/>
      <c r="XB462" s="0"/>
      <c r="XC462" s="0"/>
      <c r="XD462" s="0"/>
      <c r="XE462" s="0"/>
      <c r="XF462" s="0"/>
      <c r="XG462" s="0"/>
      <c r="XH462" s="0"/>
      <c r="XI462" s="0"/>
      <c r="XJ462" s="0"/>
      <c r="XK462" s="0"/>
      <c r="XL462" s="0"/>
      <c r="XM462" s="0"/>
      <c r="XN462" s="0"/>
      <c r="XO462" s="0"/>
      <c r="XP462" s="0"/>
      <c r="XQ462" s="0"/>
      <c r="XR462" s="0"/>
      <c r="XS462" s="0"/>
      <c r="XT462" s="0"/>
      <c r="XU462" s="0"/>
      <c r="XV462" s="0"/>
      <c r="XW462" s="0"/>
      <c r="XX462" s="0"/>
      <c r="XY462" s="0"/>
      <c r="XZ462" s="0"/>
      <c r="YA462" s="0"/>
      <c r="YB462" s="0"/>
      <c r="YC462" s="0"/>
      <c r="YD462" s="0"/>
      <c r="YE462" s="0"/>
      <c r="YF462" s="0"/>
      <c r="YG462" s="0"/>
      <c r="YH462" s="0"/>
      <c r="YI462" s="0"/>
      <c r="YJ462" s="0"/>
      <c r="YK462" s="0"/>
      <c r="YL462" s="0"/>
      <c r="YM462" s="0"/>
      <c r="YN462" s="0"/>
      <c r="YO462" s="0"/>
      <c r="YP462" s="0"/>
      <c r="YQ462" s="0"/>
      <c r="YR462" s="0"/>
      <c r="YS462" s="0"/>
      <c r="YT462" s="0"/>
      <c r="YU462" s="0"/>
      <c r="YV462" s="0"/>
      <c r="YW462" s="0"/>
      <c r="YX462" s="0"/>
      <c r="YY462" s="0"/>
      <c r="YZ462" s="0"/>
      <c r="ZA462" s="0"/>
      <c r="ZB462" s="0"/>
      <c r="ZC462" s="0"/>
      <c r="ZD462" s="0"/>
      <c r="ZE462" s="0"/>
      <c r="ZF462" s="0"/>
      <c r="ZG462" s="0"/>
      <c r="ZH462" s="0"/>
      <c r="ZI462" s="0"/>
      <c r="ZJ462" s="0"/>
      <c r="ZK462" s="0"/>
      <c r="ZL462" s="0"/>
      <c r="ZM462" s="0"/>
      <c r="ZN462" s="0"/>
      <c r="ZO462" s="0"/>
      <c r="ZP462" s="0"/>
      <c r="ZQ462" s="0"/>
      <c r="ZR462" s="0"/>
      <c r="ZS462" s="0"/>
      <c r="ZT462" s="0"/>
      <c r="ZU462" s="0"/>
      <c r="ZV462" s="0"/>
      <c r="ZW462" s="0"/>
      <c r="ZX462" s="0"/>
      <c r="ZY462" s="0"/>
      <c r="ZZ462" s="0"/>
      <c r="AAA462" s="0"/>
      <c r="AAB462" s="0"/>
      <c r="AAC462" s="0"/>
      <c r="AAD462" s="0"/>
      <c r="AAE462" s="0"/>
      <c r="AAF462" s="0"/>
      <c r="AAG462" s="0"/>
      <c r="AAH462" s="0"/>
      <c r="AAI462" s="0"/>
      <c r="AAJ462" s="0"/>
      <c r="AAK462" s="0"/>
      <c r="AAL462" s="0"/>
      <c r="AAM462" s="0"/>
      <c r="AAN462" s="0"/>
      <c r="AAO462" s="0"/>
      <c r="AAP462" s="0"/>
      <c r="AAQ462" s="0"/>
      <c r="AAR462" s="0"/>
      <c r="AAS462" s="0"/>
      <c r="AAT462" s="0"/>
      <c r="AAU462" s="0"/>
      <c r="AAV462" s="0"/>
      <c r="AAW462" s="0"/>
      <c r="AAX462" s="0"/>
      <c r="AAY462" s="0"/>
      <c r="AAZ462" s="0"/>
      <c r="ABA462" s="0"/>
      <c r="ABB462" s="0"/>
      <c r="ABC462" s="0"/>
      <c r="ABD462" s="0"/>
      <c r="ABE462" s="0"/>
      <c r="ABF462" s="0"/>
      <c r="ABG462" s="0"/>
      <c r="ABH462" s="0"/>
      <c r="ABI462" s="0"/>
      <c r="ABJ462" s="0"/>
      <c r="ABK462" s="0"/>
      <c r="ABL462" s="0"/>
      <c r="ABM462" s="0"/>
      <c r="ABN462" s="0"/>
      <c r="ABO462" s="0"/>
      <c r="ABP462" s="0"/>
      <c r="ABQ462" s="0"/>
      <c r="ABR462" s="0"/>
      <c r="ABS462" s="0"/>
      <c r="ABT462" s="0"/>
      <c r="ABU462" s="0"/>
      <c r="ABV462" s="0"/>
      <c r="ABW462" s="0"/>
      <c r="ABX462" s="0"/>
      <c r="ABY462" s="0"/>
      <c r="ABZ462" s="0"/>
      <c r="ACA462" s="0"/>
      <c r="ACB462" s="0"/>
      <c r="ACC462" s="0"/>
      <c r="ACD462" s="0"/>
      <c r="ACE462" s="0"/>
      <c r="ACF462" s="0"/>
      <c r="ACG462" s="0"/>
      <c r="ACH462" s="0"/>
      <c r="ACI462" s="0"/>
      <c r="ACJ462" s="0"/>
      <c r="ACK462" s="0"/>
      <c r="ACL462" s="0"/>
      <c r="ACM462" s="0"/>
      <c r="ACN462" s="0"/>
      <c r="ACO462" s="0"/>
      <c r="ACP462" s="0"/>
      <c r="ACQ462" s="0"/>
      <c r="ACR462" s="0"/>
      <c r="ACS462" s="0"/>
      <c r="ACT462" s="0"/>
      <c r="ACU462" s="0"/>
      <c r="ACV462" s="0"/>
      <c r="ACW462" s="0"/>
      <c r="ACX462" s="0"/>
      <c r="ACY462" s="0"/>
      <c r="ACZ462" s="0"/>
      <c r="ADA462" s="0"/>
      <c r="ADB462" s="0"/>
      <c r="ADC462" s="0"/>
      <c r="ADD462" s="0"/>
      <c r="ADE462" s="0"/>
      <c r="ADF462" s="0"/>
      <c r="ADG462" s="0"/>
      <c r="ADH462" s="0"/>
      <c r="ADI462" s="0"/>
      <c r="ADJ462" s="0"/>
      <c r="ADK462" s="0"/>
      <c r="ADL462" s="0"/>
      <c r="ADM462" s="0"/>
      <c r="ADN462" s="0"/>
      <c r="ADO462" s="0"/>
      <c r="ADP462" s="0"/>
      <c r="ADQ462" s="0"/>
      <c r="ADR462" s="0"/>
      <c r="ADS462" s="0"/>
      <c r="ADT462" s="0"/>
      <c r="ADU462" s="0"/>
      <c r="ADV462" s="0"/>
      <c r="ADW462" s="0"/>
      <c r="ADX462" s="0"/>
      <c r="ADY462" s="0"/>
      <c r="ADZ462" s="0"/>
      <c r="AEA462" s="0"/>
      <c r="AEB462" s="0"/>
      <c r="AEC462" s="0"/>
    </row>
    <row r="463" customFormat="false" ht="15" hidden="false" customHeight="true" outlineLevel="0" collapsed="false">
      <c r="A463" s="0"/>
      <c r="B463" s="0"/>
      <c r="C463" s="232"/>
      <c r="D463" s="221"/>
      <c r="E463" s="257" t="n">
        <v>1937</v>
      </c>
      <c r="F463" s="12" t="n">
        <f aca="false">SUMIF(B287:B288,"=1")/1</f>
        <v>1</v>
      </c>
      <c r="G463" s="12" t="n">
        <f aca="false">SUMIF(B287:B288,"=2")/2</f>
        <v>0</v>
      </c>
      <c r="H463" s="12" t="n">
        <f aca="false">SUMIF(B287:B288,"=3")/3</f>
        <v>1</v>
      </c>
      <c r="I463" s="12" t="n">
        <f aca="false">SUMIF(B287:B288,"=4")/4</f>
        <v>0</v>
      </c>
      <c r="J463" s="12" t="n">
        <f aca="false">SUMIF(B287:B288,"=5")/5</f>
        <v>0</v>
      </c>
      <c r="K463" s="253" t="n">
        <f aca="false">SUM(F463:J463)</f>
        <v>2</v>
      </c>
      <c r="L463" s="285"/>
      <c r="M463" s="286"/>
      <c r="N463" s="287"/>
      <c r="O463" s="288"/>
      <c r="P463" s="255"/>
      <c r="Q463" s="256"/>
      <c r="Z463" s="264"/>
      <c r="AA463" s="264"/>
      <c r="AB463" s="266"/>
      <c r="AC463" s="0"/>
      <c r="AD463" s="0"/>
      <c r="AE463" s="0"/>
      <c r="AF463" s="0"/>
      <c r="AG463" s="0"/>
      <c r="AH463" s="0"/>
      <c r="AI463" s="0"/>
      <c r="AJ463" s="0"/>
      <c r="AK463" s="0"/>
      <c r="AL463" s="0"/>
      <c r="AM463" s="0"/>
      <c r="AN463" s="0"/>
      <c r="AO463" s="0"/>
      <c r="AP463" s="0"/>
      <c r="AQ463" s="0"/>
      <c r="AR463" s="0"/>
      <c r="AS463" s="0"/>
      <c r="AT463" s="0"/>
      <c r="AU463" s="0"/>
      <c r="AV463" s="0"/>
      <c r="AW463" s="0"/>
      <c r="AX463" s="0"/>
      <c r="AY463" s="0"/>
      <c r="AZ463" s="0"/>
      <c r="BA463" s="0"/>
      <c r="BB463" s="0"/>
      <c r="BC463" s="0"/>
      <c r="BD463" s="0"/>
      <c r="BE463" s="0"/>
      <c r="BF463" s="0"/>
      <c r="BG463" s="0"/>
      <c r="BH463" s="0"/>
      <c r="BI463" s="0"/>
      <c r="BJ463" s="0"/>
      <c r="BK463" s="0"/>
      <c r="BL463" s="0"/>
      <c r="BM463" s="0"/>
      <c r="BN463" s="0"/>
      <c r="BO463" s="0"/>
      <c r="BP463" s="0"/>
      <c r="BQ463" s="0"/>
      <c r="BR463" s="0"/>
      <c r="BS463" s="0"/>
      <c r="BT463" s="0"/>
      <c r="BU463" s="0"/>
      <c r="BV463" s="0"/>
      <c r="BW463" s="0"/>
      <c r="BX463" s="0"/>
      <c r="BY463" s="0"/>
      <c r="BZ463" s="0"/>
      <c r="CA463" s="0"/>
      <c r="CB463" s="0"/>
      <c r="CC463" s="0"/>
      <c r="CD463" s="0"/>
      <c r="CE463" s="0"/>
      <c r="CF463" s="0"/>
      <c r="CG463" s="0"/>
      <c r="CH463" s="0"/>
      <c r="CI463" s="0"/>
      <c r="CJ463" s="0"/>
      <c r="CK463" s="0"/>
      <c r="CL463" s="0"/>
      <c r="CM463" s="0"/>
      <c r="CN463" s="0"/>
      <c r="CO463" s="0"/>
      <c r="CP463" s="0"/>
      <c r="CQ463" s="0"/>
      <c r="CR463" s="0"/>
      <c r="CS463" s="0"/>
      <c r="CT463" s="0"/>
      <c r="CU463" s="0"/>
      <c r="CV463" s="0"/>
      <c r="CW463" s="0"/>
      <c r="CX463" s="0"/>
      <c r="CY463" s="0"/>
      <c r="CZ463" s="0"/>
      <c r="DA463" s="0"/>
      <c r="DB463" s="0"/>
      <c r="DC463" s="0"/>
      <c r="DD463" s="0"/>
      <c r="DE463" s="0"/>
      <c r="DF463" s="0"/>
      <c r="DG463" s="0"/>
      <c r="DH463" s="0"/>
      <c r="DI463" s="0"/>
      <c r="DJ463" s="0"/>
      <c r="DK463" s="0"/>
      <c r="DL463" s="0"/>
      <c r="DM463" s="0"/>
      <c r="DN463" s="0"/>
      <c r="DO463" s="0"/>
      <c r="DP463" s="0"/>
      <c r="DQ463" s="0"/>
      <c r="DR463" s="0"/>
      <c r="DS463" s="0"/>
      <c r="DT463" s="0"/>
      <c r="DU463" s="0"/>
      <c r="DV463" s="0"/>
      <c r="DW463" s="0"/>
      <c r="DX463" s="0"/>
      <c r="DY463" s="0"/>
      <c r="DZ463" s="0"/>
      <c r="EA463" s="0"/>
      <c r="EB463" s="0"/>
      <c r="EC463" s="0"/>
      <c r="ED463" s="0"/>
      <c r="EE463" s="0"/>
      <c r="EF463" s="0"/>
      <c r="EG463" s="0"/>
      <c r="EH463" s="0"/>
      <c r="EI463" s="0"/>
      <c r="EJ463" s="0"/>
      <c r="EK463" s="0"/>
      <c r="EL463" s="0"/>
      <c r="EM463" s="0"/>
      <c r="EN463" s="0"/>
      <c r="EO463" s="0"/>
      <c r="EP463" s="0"/>
      <c r="EQ463" s="0"/>
      <c r="ER463" s="0"/>
      <c r="ES463" s="0"/>
      <c r="ET463" s="0"/>
      <c r="EU463" s="0"/>
      <c r="EV463" s="0"/>
      <c r="EW463" s="0"/>
      <c r="EX463" s="0"/>
      <c r="EY463" s="0"/>
      <c r="EZ463" s="0"/>
      <c r="FA463" s="0"/>
      <c r="FB463" s="0"/>
      <c r="FC463" s="0"/>
      <c r="FD463" s="0"/>
      <c r="FE463" s="0"/>
      <c r="FF463" s="0"/>
      <c r="FG463" s="0"/>
      <c r="FH463" s="0"/>
      <c r="FI463" s="0"/>
      <c r="FJ463" s="0"/>
      <c r="FK463" s="0"/>
      <c r="FL463" s="0"/>
      <c r="FM463" s="0"/>
      <c r="FN463" s="0"/>
      <c r="FO463" s="0"/>
      <c r="FP463" s="0"/>
      <c r="FQ463" s="0"/>
      <c r="FR463" s="0"/>
      <c r="FS463" s="0"/>
      <c r="FT463" s="0"/>
      <c r="FU463" s="0"/>
      <c r="FV463" s="0"/>
      <c r="FW463" s="0"/>
      <c r="FX463" s="0"/>
      <c r="FY463" s="0"/>
      <c r="FZ463" s="0"/>
      <c r="GA463" s="0"/>
      <c r="GB463" s="0"/>
      <c r="GC463" s="0"/>
      <c r="GD463" s="0"/>
      <c r="GE463" s="0"/>
      <c r="GF463" s="0"/>
      <c r="GG463" s="0"/>
      <c r="GH463" s="0"/>
      <c r="GI463" s="0"/>
      <c r="GJ463" s="0"/>
      <c r="GK463" s="0"/>
      <c r="GL463" s="0"/>
      <c r="GM463" s="0"/>
      <c r="GN463" s="0"/>
      <c r="GO463" s="0"/>
      <c r="GP463" s="0"/>
      <c r="GQ463" s="0"/>
      <c r="GR463" s="0"/>
      <c r="GS463" s="0"/>
      <c r="GT463" s="0"/>
      <c r="GU463" s="0"/>
      <c r="GV463" s="0"/>
      <c r="GW463" s="0"/>
      <c r="GX463" s="0"/>
      <c r="GY463" s="0"/>
      <c r="GZ463" s="0"/>
      <c r="HA463" s="0"/>
      <c r="HB463" s="0"/>
      <c r="HC463" s="0"/>
      <c r="HD463" s="0"/>
      <c r="HE463" s="0"/>
      <c r="HF463" s="0"/>
      <c r="HG463" s="0"/>
      <c r="HH463" s="0"/>
      <c r="HI463" s="0"/>
      <c r="HJ463" s="0"/>
      <c r="HK463" s="0"/>
      <c r="HL463" s="0"/>
      <c r="HM463" s="0"/>
      <c r="HN463" s="0"/>
      <c r="HO463" s="0"/>
      <c r="HP463" s="0"/>
      <c r="HQ463" s="0"/>
      <c r="HR463" s="0"/>
      <c r="HS463" s="0"/>
      <c r="HT463" s="0"/>
      <c r="HU463" s="0"/>
      <c r="HV463" s="0"/>
      <c r="HW463" s="0"/>
      <c r="HX463" s="0"/>
      <c r="HY463" s="0"/>
      <c r="HZ463" s="0"/>
      <c r="IA463" s="0"/>
      <c r="IB463" s="0"/>
      <c r="IC463" s="0"/>
      <c r="ID463" s="0"/>
      <c r="IE463" s="0"/>
      <c r="IF463" s="0"/>
      <c r="IG463" s="0"/>
      <c r="IH463" s="0"/>
      <c r="II463" s="0"/>
      <c r="IJ463" s="0"/>
      <c r="IK463" s="0"/>
      <c r="IL463" s="0"/>
      <c r="IM463" s="0"/>
      <c r="IN463" s="0"/>
      <c r="IO463" s="0"/>
      <c r="IP463" s="0"/>
      <c r="IQ463" s="0"/>
      <c r="IR463" s="0"/>
      <c r="IS463" s="0"/>
      <c r="IT463" s="0"/>
      <c r="IU463" s="0"/>
      <c r="IV463" s="0"/>
      <c r="IW463" s="0"/>
      <c r="IX463" s="0"/>
      <c r="IY463" s="0"/>
      <c r="IZ463" s="0"/>
      <c r="JA463" s="0"/>
      <c r="JB463" s="0"/>
      <c r="JC463" s="0"/>
      <c r="JD463" s="0"/>
      <c r="JE463" s="0"/>
      <c r="JF463" s="0"/>
      <c r="JG463" s="0"/>
      <c r="JH463" s="0"/>
      <c r="JI463" s="0"/>
      <c r="JJ463" s="0"/>
      <c r="JK463" s="0"/>
      <c r="JL463" s="0"/>
      <c r="JM463" s="0"/>
      <c r="JN463" s="0"/>
      <c r="JO463" s="0"/>
      <c r="JP463" s="0"/>
      <c r="JQ463" s="0"/>
      <c r="JR463" s="0"/>
      <c r="JS463" s="0"/>
      <c r="JT463" s="0"/>
      <c r="JU463" s="0"/>
      <c r="JV463" s="0"/>
      <c r="JW463" s="0"/>
      <c r="JX463" s="0"/>
      <c r="JY463" s="0"/>
      <c r="JZ463" s="0"/>
      <c r="KA463" s="0"/>
      <c r="KB463" s="0"/>
      <c r="KC463" s="0"/>
      <c r="KD463" s="0"/>
      <c r="KE463" s="0"/>
      <c r="KF463" s="0"/>
      <c r="KG463" s="0"/>
      <c r="KH463" s="0"/>
      <c r="KI463" s="0"/>
      <c r="KJ463" s="0"/>
      <c r="KK463" s="0"/>
      <c r="KL463" s="0"/>
      <c r="KM463" s="0"/>
      <c r="KN463" s="0"/>
      <c r="KO463" s="0"/>
      <c r="KP463" s="0"/>
      <c r="KQ463" s="0"/>
      <c r="KR463" s="0"/>
      <c r="KS463" s="0"/>
      <c r="KT463" s="0"/>
      <c r="KU463" s="0"/>
      <c r="KV463" s="0"/>
      <c r="KW463" s="0"/>
      <c r="KX463" s="0"/>
      <c r="KY463" s="0"/>
      <c r="KZ463" s="0"/>
      <c r="LA463" s="0"/>
      <c r="LB463" s="0"/>
      <c r="LC463" s="0"/>
      <c r="LD463" s="0"/>
      <c r="LE463" s="0"/>
      <c r="LF463" s="0"/>
      <c r="LG463" s="0"/>
      <c r="LH463" s="0"/>
      <c r="LI463" s="0"/>
      <c r="LJ463" s="0"/>
      <c r="LK463" s="0"/>
      <c r="LL463" s="0"/>
      <c r="LM463" s="0"/>
      <c r="LN463" s="0"/>
      <c r="LO463" s="0"/>
      <c r="LP463" s="0"/>
      <c r="LQ463" s="0"/>
      <c r="LR463" s="0"/>
      <c r="LS463" s="0"/>
      <c r="LT463" s="0"/>
      <c r="LU463" s="0"/>
      <c r="LV463" s="0"/>
      <c r="LW463" s="0"/>
      <c r="LX463" s="0"/>
      <c r="LY463" s="0"/>
      <c r="LZ463" s="0"/>
      <c r="MA463" s="0"/>
      <c r="MB463" s="0"/>
      <c r="MC463" s="0"/>
      <c r="MD463" s="0"/>
      <c r="ME463" s="0"/>
      <c r="MF463" s="0"/>
      <c r="MG463" s="0"/>
      <c r="MH463" s="0"/>
      <c r="MI463" s="0"/>
      <c r="MJ463" s="0"/>
      <c r="MK463" s="0"/>
      <c r="ML463" s="0"/>
      <c r="MM463" s="0"/>
      <c r="MN463" s="0"/>
      <c r="MO463" s="0"/>
      <c r="MP463" s="0"/>
      <c r="MQ463" s="0"/>
      <c r="MR463" s="0"/>
      <c r="MS463" s="0"/>
      <c r="MT463" s="0"/>
      <c r="MU463" s="0"/>
      <c r="MV463" s="0"/>
      <c r="MW463" s="0"/>
      <c r="MX463" s="0"/>
      <c r="MY463" s="0"/>
      <c r="MZ463" s="0"/>
      <c r="NA463" s="0"/>
      <c r="NB463" s="0"/>
      <c r="NC463" s="0"/>
      <c r="ND463" s="0"/>
      <c r="NE463" s="0"/>
      <c r="NF463" s="0"/>
      <c r="NG463" s="0"/>
      <c r="NH463" s="0"/>
      <c r="NI463" s="0"/>
      <c r="NJ463" s="0"/>
      <c r="NK463" s="0"/>
      <c r="NL463" s="0"/>
      <c r="NM463" s="0"/>
      <c r="NN463" s="0"/>
      <c r="NO463" s="0"/>
      <c r="NP463" s="0"/>
      <c r="NQ463" s="0"/>
      <c r="NR463" s="0"/>
      <c r="NS463" s="0"/>
      <c r="NT463" s="0"/>
      <c r="NU463" s="0"/>
      <c r="NV463" s="0"/>
      <c r="NW463" s="0"/>
      <c r="NX463" s="0"/>
      <c r="NY463" s="0"/>
      <c r="NZ463" s="0"/>
      <c r="OA463" s="0"/>
      <c r="OB463" s="0"/>
      <c r="OC463" s="0"/>
      <c r="OD463" s="0"/>
      <c r="OE463" s="0"/>
      <c r="OF463" s="0"/>
      <c r="OG463" s="0"/>
      <c r="OH463" s="0"/>
      <c r="OI463" s="0"/>
      <c r="OJ463" s="0"/>
      <c r="OK463" s="0"/>
      <c r="OL463" s="0"/>
      <c r="OM463" s="0"/>
      <c r="ON463" s="0"/>
      <c r="OO463" s="0"/>
      <c r="OP463" s="0"/>
      <c r="OQ463" s="0"/>
      <c r="OR463" s="0"/>
      <c r="OS463" s="0"/>
      <c r="OT463" s="0"/>
      <c r="OU463" s="0"/>
      <c r="OV463" s="0"/>
      <c r="OW463" s="0"/>
      <c r="OX463" s="0"/>
      <c r="OY463" s="0"/>
      <c r="OZ463" s="0"/>
      <c r="PA463" s="0"/>
      <c r="PB463" s="0"/>
      <c r="PC463" s="0"/>
      <c r="PD463" s="0"/>
      <c r="PE463" s="0"/>
      <c r="PF463" s="0"/>
      <c r="PG463" s="0"/>
      <c r="PH463" s="0"/>
      <c r="PI463" s="0"/>
      <c r="PJ463" s="0"/>
      <c r="PK463" s="0"/>
      <c r="PL463" s="0"/>
      <c r="PM463" s="0"/>
      <c r="PN463" s="0"/>
      <c r="PO463" s="0"/>
      <c r="PP463" s="0"/>
      <c r="PQ463" s="0"/>
      <c r="PR463" s="0"/>
      <c r="PS463" s="0"/>
      <c r="PT463" s="0"/>
      <c r="PU463" s="0"/>
      <c r="PV463" s="0"/>
      <c r="PW463" s="0"/>
      <c r="PX463" s="0"/>
      <c r="PY463" s="0"/>
      <c r="PZ463" s="0"/>
      <c r="QA463" s="0"/>
      <c r="QB463" s="0"/>
      <c r="QC463" s="0"/>
      <c r="QD463" s="0"/>
      <c r="QE463" s="0"/>
      <c r="QF463" s="0"/>
      <c r="QG463" s="0"/>
      <c r="QH463" s="0"/>
      <c r="QI463" s="0"/>
      <c r="QJ463" s="0"/>
      <c r="QK463" s="0"/>
      <c r="QL463" s="0"/>
      <c r="QM463" s="0"/>
      <c r="QN463" s="0"/>
      <c r="QO463" s="0"/>
      <c r="QP463" s="0"/>
      <c r="QQ463" s="0"/>
      <c r="QR463" s="0"/>
      <c r="QS463" s="0"/>
      <c r="QT463" s="0"/>
      <c r="QU463" s="0"/>
      <c r="QV463" s="0"/>
      <c r="QW463" s="0"/>
      <c r="QX463" s="0"/>
      <c r="QY463" s="0"/>
      <c r="QZ463" s="0"/>
      <c r="RA463" s="0"/>
      <c r="RB463" s="0"/>
      <c r="RC463" s="0"/>
      <c r="RD463" s="0"/>
      <c r="RE463" s="0"/>
      <c r="RF463" s="0"/>
      <c r="RG463" s="0"/>
      <c r="RH463" s="0"/>
      <c r="RI463" s="0"/>
      <c r="RJ463" s="0"/>
      <c r="RK463" s="0"/>
      <c r="RL463" s="0"/>
      <c r="RM463" s="0"/>
      <c r="RN463" s="0"/>
      <c r="RO463" s="0"/>
      <c r="RP463" s="0"/>
      <c r="RQ463" s="0"/>
      <c r="RR463" s="0"/>
      <c r="RS463" s="0"/>
      <c r="RT463" s="0"/>
      <c r="RU463" s="0"/>
      <c r="RV463" s="0"/>
      <c r="RW463" s="0"/>
      <c r="RX463" s="0"/>
      <c r="RY463" s="0"/>
      <c r="RZ463" s="0"/>
      <c r="SA463" s="0"/>
      <c r="SB463" s="0"/>
      <c r="SC463" s="0"/>
      <c r="SD463" s="0"/>
      <c r="SE463" s="0"/>
      <c r="SF463" s="0"/>
      <c r="SG463" s="0"/>
      <c r="SH463" s="0"/>
      <c r="SI463" s="0"/>
      <c r="SJ463" s="0"/>
      <c r="SK463" s="0"/>
      <c r="SL463" s="0"/>
      <c r="SM463" s="0"/>
      <c r="SN463" s="0"/>
      <c r="SO463" s="0"/>
      <c r="SP463" s="0"/>
      <c r="SQ463" s="0"/>
      <c r="SR463" s="0"/>
      <c r="SS463" s="0"/>
      <c r="ST463" s="0"/>
      <c r="SU463" s="0"/>
      <c r="SV463" s="0"/>
      <c r="SW463" s="0"/>
      <c r="SX463" s="0"/>
      <c r="SY463" s="0"/>
      <c r="SZ463" s="0"/>
      <c r="TA463" s="0"/>
      <c r="TB463" s="0"/>
      <c r="TC463" s="0"/>
      <c r="TD463" s="0"/>
      <c r="TE463" s="0"/>
      <c r="TF463" s="0"/>
      <c r="TG463" s="0"/>
      <c r="TH463" s="0"/>
      <c r="TI463" s="0"/>
      <c r="TJ463" s="0"/>
      <c r="TK463" s="0"/>
      <c r="TL463" s="0"/>
      <c r="TM463" s="0"/>
      <c r="TN463" s="0"/>
      <c r="TO463" s="0"/>
      <c r="TP463" s="0"/>
      <c r="TQ463" s="0"/>
      <c r="TR463" s="0"/>
      <c r="TS463" s="0"/>
      <c r="TT463" s="0"/>
      <c r="TU463" s="0"/>
      <c r="TV463" s="0"/>
      <c r="TW463" s="0"/>
      <c r="TX463" s="0"/>
      <c r="TY463" s="0"/>
      <c r="TZ463" s="0"/>
      <c r="UA463" s="0"/>
      <c r="UB463" s="0"/>
      <c r="UC463" s="0"/>
      <c r="UD463" s="0"/>
      <c r="UE463" s="0"/>
      <c r="UF463" s="0"/>
      <c r="UG463" s="0"/>
      <c r="UH463" s="0"/>
      <c r="UI463" s="0"/>
      <c r="UJ463" s="0"/>
      <c r="UK463" s="0"/>
      <c r="UL463" s="0"/>
      <c r="UM463" s="0"/>
      <c r="UN463" s="0"/>
      <c r="UO463" s="0"/>
      <c r="UP463" s="0"/>
      <c r="UQ463" s="0"/>
      <c r="UR463" s="0"/>
      <c r="US463" s="0"/>
      <c r="UT463" s="0"/>
      <c r="UU463" s="0"/>
      <c r="UV463" s="0"/>
      <c r="UW463" s="0"/>
      <c r="UX463" s="0"/>
      <c r="UY463" s="0"/>
      <c r="UZ463" s="0"/>
      <c r="VA463" s="0"/>
      <c r="VB463" s="0"/>
      <c r="VC463" s="0"/>
      <c r="VD463" s="0"/>
      <c r="VE463" s="0"/>
      <c r="VF463" s="0"/>
      <c r="VG463" s="0"/>
      <c r="VH463" s="0"/>
      <c r="VI463" s="0"/>
      <c r="VJ463" s="0"/>
      <c r="VK463" s="0"/>
      <c r="VL463" s="0"/>
      <c r="VM463" s="0"/>
      <c r="VN463" s="0"/>
      <c r="VO463" s="0"/>
      <c r="VP463" s="0"/>
      <c r="VQ463" s="0"/>
      <c r="VR463" s="0"/>
      <c r="VS463" s="0"/>
      <c r="VT463" s="0"/>
      <c r="VU463" s="0"/>
      <c r="VV463" s="0"/>
      <c r="VW463" s="0"/>
      <c r="VX463" s="0"/>
      <c r="VY463" s="0"/>
      <c r="VZ463" s="0"/>
      <c r="WA463" s="0"/>
      <c r="WB463" s="0"/>
      <c r="WC463" s="0"/>
      <c r="WD463" s="0"/>
      <c r="WE463" s="0"/>
      <c r="WF463" s="0"/>
      <c r="WG463" s="0"/>
      <c r="WH463" s="0"/>
      <c r="WI463" s="0"/>
      <c r="WJ463" s="0"/>
      <c r="WK463" s="0"/>
      <c r="WL463" s="0"/>
      <c r="WM463" s="0"/>
      <c r="WN463" s="0"/>
      <c r="WO463" s="0"/>
      <c r="WP463" s="0"/>
      <c r="WQ463" s="0"/>
      <c r="WR463" s="0"/>
      <c r="WS463" s="0"/>
      <c r="WT463" s="0"/>
      <c r="WU463" s="0"/>
      <c r="WV463" s="0"/>
      <c r="WW463" s="0"/>
      <c r="WX463" s="0"/>
      <c r="WY463" s="0"/>
      <c r="WZ463" s="0"/>
      <c r="XA463" s="0"/>
      <c r="XB463" s="0"/>
      <c r="XC463" s="0"/>
      <c r="XD463" s="0"/>
      <c r="XE463" s="0"/>
      <c r="XF463" s="0"/>
      <c r="XG463" s="0"/>
      <c r="XH463" s="0"/>
      <c r="XI463" s="0"/>
      <c r="XJ463" s="0"/>
      <c r="XK463" s="0"/>
      <c r="XL463" s="0"/>
      <c r="XM463" s="0"/>
      <c r="XN463" s="0"/>
      <c r="XO463" s="0"/>
      <c r="XP463" s="0"/>
      <c r="XQ463" s="0"/>
      <c r="XR463" s="0"/>
      <c r="XS463" s="0"/>
      <c r="XT463" s="0"/>
      <c r="XU463" s="0"/>
      <c r="XV463" s="0"/>
      <c r="XW463" s="0"/>
      <c r="XX463" s="0"/>
      <c r="XY463" s="0"/>
      <c r="XZ463" s="0"/>
      <c r="YA463" s="0"/>
      <c r="YB463" s="0"/>
      <c r="YC463" s="0"/>
      <c r="YD463" s="0"/>
      <c r="YE463" s="0"/>
      <c r="YF463" s="0"/>
      <c r="YG463" s="0"/>
      <c r="YH463" s="0"/>
      <c r="YI463" s="0"/>
      <c r="YJ463" s="0"/>
      <c r="YK463" s="0"/>
      <c r="YL463" s="0"/>
      <c r="YM463" s="0"/>
      <c r="YN463" s="0"/>
      <c r="YO463" s="0"/>
      <c r="YP463" s="0"/>
      <c r="YQ463" s="0"/>
      <c r="YR463" s="0"/>
      <c r="YS463" s="0"/>
      <c r="YT463" s="0"/>
      <c r="YU463" s="0"/>
      <c r="YV463" s="0"/>
      <c r="YW463" s="0"/>
      <c r="YX463" s="0"/>
      <c r="YY463" s="0"/>
      <c r="YZ463" s="0"/>
      <c r="ZA463" s="0"/>
      <c r="ZB463" s="0"/>
      <c r="ZC463" s="0"/>
      <c r="ZD463" s="0"/>
      <c r="ZE463" s="0"/>
      <c r="ZF463" s="0"/>
      <c r="ZG463" s="0"/>
      <c r="ZH463" s="0"/>
      <c r="ZI463" s="0"/>
      <c r="ZJ463" s="0"/>
      <c r="ZK463" s="0"/>
      <c r="ZL463" s="0"/>
      <c r="ZM463" s="0"/>
      <c r="ZN463" s="0"/>
      <c r="ZO463" s="0"/>
      <c r="ZP463" s="0"/>
      <c r="ZQ463" s="0"/>
      <c r="ZR463" s="0"/>
      <c r="ZS463" s="0"/>
      <c r="ZT463" s="0"/>
      <c r="ZU463" s="0"/>
      <c r="ZV463" s="0"/>
      <c r="ZW463" s="0"/>
      <c r="ZX463" s="0"/>
      <c r="ZY463" s="0"/>
      <c r="ZZ463" s="0"/>
      <c r="AAA463" s="0"/>
      <c r="AAB463" s="0"/>
      <c r="AAC463" s="0"/>
      <c r="AAD463" s="0"/>
      <c r="AAE463" s="0"/>
      <c r="AAF463" s="0"/>
      <c r="AAG463" s="0"/>
      <c r="AAH463" s="0"/>
      <c r="AAI463" s="0"/>
      <c r="AAJ463" s="0"/>
      <c r="AAK463" s="0"/>
      <c r="AAL463" s="0"/>
      <c r="AAM463" s="0"/>
      <c r="AAN463" s="0"/>
      <c r="AAO463" s="0"/>
      <c r="AAP463" s="0"/>
      <c r="AAQ463" s="0"/>
      <c r="AAR463" s="0"/>
      <c r="AAS463" s="0"/>
      <c r="AAT463" s="0"/>
      <c r="AAU463" s="0"/>
      <c r="AAV463" s="0"/>
      <c r="AAW463" s="0"/>
      <c r="AAX463" s="0"/>
      <c r="AAY463" s="0"/>
      <c r="AAZ463" s="0"/>
      <c r="ABA463" s="0"/>
      <c r="ABB463" s="0"/>
      <c r="ABC463" s="0"/>
      <c r="ABD463" s="0"/>
      <c r="ABE463" s="0"/>
      <c r="ABF463" s="0"/>
      <c r="ABG463" s="0"/>
      <c r="ABH463" s="0"/>
      <c r="ABI463" s="0"/>
      <c r="ABJ463" s="0"/>
      <c r="ABK463" s="0"/>
      <c r="ABL463" s="0"/>
      <c r="ABM463" s="0"/>
      <c r="ABN463" s="0"/>
      <c r="ABO463" s="0"/>
      <c r="ABP463" s="0"/>
      <c r="ABQ463" s="0"/>
      <c r="ABR463" s="0"/>
      <c r="ABS463" s="0"/>
      <c r="ABT463" s="0"/>
      <c r="ABU463" s="0"/>
      <c r="ABV463" s="0"/>
      <c r="ABW463" s="0"/>
      <c r="ABX463" s="0"/>
      <c r="ABY463" s="0"/>
      <c r="ABZ463" s="0"/>
      <c r="ACA463" s="0"/>
      <c r="ACB463" s="0"/>
      <c r="ACC463" s="0"/>
      <c r="ACD463" s="0"/>
      <c r="ACE463" s="0"/>
      <c r="ACF463" s="0"/>
      <c r="ACG463" s="0"/>
      <c r="ACH463" s="0"/>
      <c r="ACI463" s="0"/>
      <c r="ACJ463" s="0"/>
      <c r="ACK463" s="0"/>
      <c r="ACL463" s="0"/>
      <c r="ACM463" s="0"/>
      <c r="ACN463" s="0"/>
      <c r="ACO463" s="0"/>
      <c r="ACP463" s="0"/>
      <c r="ACQ463" s="0"/>
      <c r="ACR463" s="0"/>
      <c r="ACS463" s="0"/>
      <c r="ACT463" s="0"/>
      <c r="ACU463" s="0"/>
      <c r="ACV463" s="0"/>
      <c r="ACW463" s="0"/>
      <c r="ACX463" s="0"/>
      <c r="ACY463" s="0"/>
      <c r="ACZ463" s="0"/>
      <c r="ADA463" s="0"/>
      <c r="ADB463" s="0"/>
      <c r="ADC463" s="0"/>
      <c r="ADD463" s="0"/>
      <c r="ADE463" s="0"/>
      <c r="ADF463" s="0"/>
      <c r="ADG463" s="0"/>
      <c r="ADH463" s="0"/>
      <c r="ADI463" s="0"/>
      <c r="ADJ463" s="0"/>
      <c r="ADK463" s="0"/>
      <c r="ADL463" s="0"/>
      <c r="ADM463" s="0"/>
      <c r="ADN463" s="0"/>
      <c r="ADO463" s="0"/>
      <c r="ADP463" s="0"/>
      <c r="ADQ463" s="0"/>
      <c r="ADR463" s="0"/>
      <c r="ADS463" s="0"/>
      <c r="ADT463" s="0"/>
      <c r="ADU463" s="0"/>
      <c r="ADV463" s="0"/>
      <c r="ADW463" s="0"/>
      <c r="ADX463" s="0"/>
      <c r="ADY463" s="0"/>
      <c r="ADZ463" s="0"/>
      <c r="AEA463" s="0"/>
      <c r="AEB463" s="0"/>
      <c r="AEC463" s="0"/>
    </row>
    <row r="464" customFormat="false" ht="15" hidden="false" customHeight="true" outlineLevel="0" collapsed="false">
      <c r="A464" s="0"/>
      <c r="B464" s="0"/>
      <c r="C464" s="232"/>
      <c r="D464" s="221"/>
      <c r="E464" s="257" t="n">
        <v>1938</v>
      </c>
      <c r="F464" s="12" t="s">
        <v>33</v>
      </c>
      <c r="G464" s="12" t="s">
        <v>33</v>
      </c>
      <c r="H464" s="12" t="s">
        <v>33</v>
      </c>
      <c r="I464" s="12" t="s">
        <v>33</v>
      </c>
      <c r="J464" s="12" t="s">
        <v>33</v>
      </c>
      <c r="K464" s="253" t="n">
        <f aca="false">SUM(F464:J464)</f>
        <v>0</v>
      </c>
      <c r="L464" s="258"/>
      <c r="M464" s="259"/>
      <c r="N464" s="262"/>
      <c r="O464" s="260"/>
      <c r="P464" s="255"/>
      <c r="Q464" s="256"/>
      <c r="Z464" s="264"/>
      <c r="AA464" s="264"/>
      <c r="AB464" s="266"/>
      <c r="AC464" s="0"/>
      <c r="AD464" s="0"/>
      <c r="AE464" s="0"/>
      <c r="AF464" s="0"/>
      <c r="AG464" s="0"/>
      <c r="AH464" s="0"/>
      <c r="AI464" s="0"/>
      <c r="AJ464" s="0"/>
      <c r="AK464" s="0"/>
      <c r="AL464" s="0"/>
      <c r="AM464" s="0"/>
      <c r="AN464" s="0"/>
      <c r="AO464" s="0"/>
      <c r="AP464" s="0"/>
      <c r="AQ464" s="0"/>
      <c r="AR464" s="0"/>
      <c r="AS464" s="0"/>
      <c r="AT464" s="0"/>
      <c r="AU464" s="0"/>
      <c r="AV464" s="0"/>
      <c r="AW464" s="0"/>
      <c r="AX464" s="0"/>
      <c r="AY464" s="0"/>
      <c r="AZ464" s="0"/>
      <c r="BA464" s="0"/>
      <c r="BB464" s="0"/>
      <c r="BC464" s="0"/>
      <c r="BD464" s="0"/>
      <c r="BE464" s="0"/>
      <c r="BF464" s="0"/>
      <c r="BG464" s="0"/>
      <c r="BH464" s="0"/>
      <c r="BI464" s="0"/>
      <c r="BJ464" s="0"/>
      <c r="BK464" s="0"/>
      <c r="BL464" s="0"/>
      <c r="BM464" s="0"/>
      <c r="BN464" s="0"/>
      <c r="BO464" s="0"/>
      <c r="BP464" s="0"/>
      <c r="BQ464" s="0"/>
      <c r="BR464" s="0"/>
      <c r="BS464" s="0"/>
      <c r="BT464" s="0"/>
      <c r="BU464" s="0"/>
      <c r="BV464" s="0"/>
      <c r="BW464" s="0"/>
      <c r="BX464" s="0"/>
      <c r="BY464" s="0"/>
      <c r="BZ464" s="0"/>
      <c r="CA464" s="0"/>
      <c r="CB464" s="0"/>
      <c r="CC464" s="0"/>
      <c r="CD464" s="0"/>
      <c r="CE464" s="0"/>
      <c r="CF464" s="0"/>
      <c r="CG464" s="0"/>
      <c r="CH464" s="0"/>
      <c r="CI464" s="0"/>
      <c r="CJ464" s="0"/>
      <c r="CK464" s="0"/>
      <c r="CL464" s="0"/>
      <c r="CM464" s="0"/>
      <c r="CN464" s="0"/>
      <c r="CO464" s="0"/>
      <c r="CP464" s="0"/>
      <c r="CQ464" s="0"/>
      <c r="CR464" s="0"/>
      <c r="CS464" s="0"/>
      <c r="CT464" s="0"/>
      <c r="CU464" s="0"/>
      <c r="CV464" s="0"/>
      <c r="CW464" s="0"/>
      <c r="CX464" s="0"/>
      <c r="CY464" s="0"/>
      <c r="CZ464" s="0"/>
      <c r="DA464" s="0"/>
      <c r="DB464" s="0"/>
      <c r="DC464" s="0"/>
      <c r="DD464" s="0"/>
      <c r="DE464" s="0"/>
      <c r="DF464" s="0"/>
      <c r="DG464" s="0"/>
      <c r="DH464" s="0"/>
      <c r="DI464" s="0"/>
      <c r="DJ464" s="0"/>
      <c r="DK464" s="0"/>
      <c r="DL464" s="0"/>
      <c r="DM464" s="0"/>
      <c r="DN464" s="0"/>
      <c r="DO464" s="0"/>
      <c r="DP464" s="0"/>
      <c r="DQ464" s="0"/>
      <c r="DR464" s="0"/>
      <c r="DS464" s="0"/>
      <c r="DT464" s="0"/>
      <c r="DU464" s="0"/>
      <c r="DV464" s="0"/>
      <c r="DW464" s="0"/>
      <c r="DX464" s="0"/>
      <c r="DY464" s="0"/>
      <c r="DZ464" s="0"/>
      <c r="EA464" s="0"/>
      <c r="EB464" s="0"/>
      <c r="EC464" s="0"/>
      <c r="ED464" s="0"/>
      <c r="EE464" s="0"/>
      <c r="EF464" s="0"/>
      <c r="EG464" s="0"/>
      <c r="EH464" s="0"/>
      <c r="EI464" s="0"/>
      <c r="EJ464" s="0"/>
      <c r="EK464" s="0"/>
      <c r="EL464" s="0"/>
      <c r="EM464" s="0"/>
      <c r="EN464" s="0"/>
      <c r="EO464" s="0"/>
      <c r="EP464" s="0"/>
      <c r="EQ464" s="0"/>
      <c r="ER464" s="0"/>
      <c r="ES464" s="0"/>
      <c r="ET464" s="0"/>
      <c r="EU464" s="0"/>
      <c r="EV464" s="0"/>
      <c r="EW464" s="0"/>
      <c r="EX464" s="0"/>
      <c r="EY464" s="0"/>
      <c r="EZ464" s="0"/>
      <c r="FA464" s="0"/>
      <c r="FB464" s="0"/>
      <c r="FC464" s="0"/>
      <c r="FD464" s="0"/>
      <c r="FE464" s="0"/>
      <c r="FF464" s="0"/>
      <c r="FG464" s="0"/>
      <c r="FH464" s="0"/>
      <c r="FI464" s="0"/>
      <c r="FJ464" s="0"/>
      <c r="FK464" s="0"/>
      <c r="FL464" s="0"/>
      <c r="FM464" s="0"/>
      <c r="FN464" s="0"/>
      <c r="FO464" s="0"/>
      <c r="FP464" s="0"/>
      <c r="FQ464" s="0"/>
      <c r="FR464" s="0"/>
      <c r="FS464" s="0"/>
      <c r="FT464" s="0"/>
      <c r="FU464" s="0"/>
      <c r="FV464" s="0"/>
      <c r="FW464" s="0"/>
      <c r="FX464" s="0"/>
      <c r="FY464" s="0"/>
      <c r="FZ464" s="0"/>
      <c r="GA464" s="0"/>
      <c r="GB464" s="0"/>
      <c r="GC464" s="0"/>
      <c r="GD464" s="0"/>
      <c r="GE464" s="0"/>
      <c r="GF464" s="0"/>
      <c r="GG464" s="0"/>
      <c r="GH464" s="0"/>
      <c r="GI464" s="0"/>
      <c r="GJ464" s="0"/>
      <c r="GK464" s="0"/>
      <c r="GL464" s="0"/>
      <c r="GM464" s="0"/>
      <c r="GN464" s="0"/>
      <c r="GO464" s="0"/>
      <c r="GP464" s="0"/>
      <c r="GQ464" s="0"/>
      <c r="GR464" s="0"/>
      <c r="GS464" s="0"/>
      <c r="GT464" s="0"/>
      <c r="GU464" s="0"/>
      <c r="GV464" s="0"/>
      <c r="GW464" s="0"/>
      <c r="GX464" s="0"/>
      <c r="GY464" s="0"/>
      <c r="GZ464" s="0"/>
      <c r="HA464" s="0"/>
      <c r="HB464" s="0"/>
      <c r="HC464" s="0"/>
      <c r="HD464" s="0"/>
      <c r="HE464" s="0"/>
      <c r="HF464" s="0"/>
      <c r="HG464" s="0"/>
      <c r="HH464" s="0"/>
      <c r="HI464" s="0"/>
      <c r="HJ464" s="0"/>
      <c r="HK464" s="0"/>
      <c r="HL464" s="0"/>
      <c r="HM464" s="0"/>
      <c r="HN464" s="0"/>
      <c r="HO464" s="0"/>
      <c r="HP464" s="0"/>
      <c r="HQ464" s="0"/>
      <c r="HR464" s="0"/>
      <c r="HS464" s="0"/>
      <c r="HT464" s="0"/>
      <c r="HU464" s="0"/>
      <c r="HV464" s="0"/>
      <c r="HW464" s="0"/>
      <c r="HX464" s="0"/>
      <c r="HY464" s="0"/>
      <c r="HZ464" s="0"/>
      <c r="IA464" s="0"/>
      <c r="IB464" s="0"/>
      <c r="IC464" s="0"/>
      <c r="ID464" s="0"/>
      <c r="IE464" s="0"/>
      <c r="IF464" s="0"/>
      <c r="IG464" s="0"/>
      <c r="IH464" s="0"/>
      <c r="II464" s="0"/>
      <c r="IJ464" s="0"/>
      <c r="IK464" s="0"/>
      <c r="IL464" s="0"/>
      <c r="IM464" s="0"/>
      <c r="IN464" s="0"/>
      <c r="IO464" s="0"/>
      <c r="IP464" s="0"/>
      <c r="IQ464" s="0"/>
      <c r="IR464" s="0"/>
      <c r="IS464" s="0"/>
      <c r="IT464" s="0"/>
      <c r="IU464" s="0"/>
      <c r="IV464" s="0"/>
      <c r="IW464" s="0"/>
      <c r="IX464" s="0"/>
      <c r="IY464" s="0"/>
      <c r="IZ464" s="0"/>
      <c r="JA464" s="0"/>
      <c r="JB464" s="0"/>
      <c r="JC464" s="0"/>
      <c r="JD464" s="0"/>
      <c r="JE464" s="0"/>
      <c r="JF464" s="0"/>
      <c r="JG464" s="0"/>
      <c r="JH464" s="0"/>
      <c r="JI464" s="0"/>
      <c r="JJ464" s="0"/>
      <c r="JK464" s="0"/>
      <c r="JL464" s="0"/>
      <c r="JM464" s="0"/>
      <c r="JN464" s="0"/>
      <c r="JO464" s="0"/>
      <c r="JP464" s="0"/>
      <c r="JQ464" s="0"/>
      <c r="JR464" s="0"/>
      <c r="JS464" s="0"/>
      <c r="JT464" s="0"/>
      <c r="JU464" s="0"/>
      <c r="JV464" s="0"/>
      <c r="JW464" s="0"/>
      <c r="JX464" s="0"/>
      <c r="JY464" s="0"/>
      <c r="JZ464" s="0"/>
      <c r="KA464" s="0"/>
      <c r="KB464" s="0"/>
      <c r="KC464" s="0"/>
      <c r="KD464" s="0"/>
      <c r="KE464" s="0"/>
      <c r="KF464" s="0"/>
      <c r="KG464" s="0"/>
      <c r="KH464" s="0"/>
      <c r="KI464" s="0"/>
      <c r="KJ464" s="0"/>
      <c r="KK464" s="0"/>
      <c r="KL464" s="0"/>
      <c r="KM464" s="0"/>
      <c r="KN464" s="0"/>
      <c r="KO464" s="0"/>
      <c r="KP464" s="0"/>
      <c r="KQ464" s="0"/>
      <c r="KR464" s="0"/>
      <c r="KS464" s="0"/>
      <c r="KT464" s="0"/>
      <c r="KU464" s="0"/>
      <c r="KV464" s="0"/>
      <c r="KW464" s="0"/>
      <c r="KX464" s="0"/>
      <c r="KY464" s="0"/>
      <c r="KZ464" s="0"/>
      <c r="LA464" s="0"/>
      <c r="LB464" s="0"/>
      <c r="LC464" s="0"/>
      <c r="LD464" s="0"/>
      <c r="LE464" s="0"/>
      <c r="LF464" s="0"/>
      <c r="LG464" s="0"/>
      <c r="LH464" s="0"/>
      <c r="LI464" s="0"/>
      <c r="LJ464" s="0"/>
      <c r="LK464" s="0"/>
      <c r="LL464" s="0"/>
      <c r="LM464" s="0"/>
      <c r="LN464" s="0"/>
      <c r="LO464" s="0"/>
      <c r="LP464" s="0"/>
      <c r="LQ464" s="0"/>
      <c r="LR464" s="0"/>
      <c r="LS464" s="0"/>
      <c r="LT464" s="0"/>
      <c r="LU464" s="0"/>
      <c r="LV464" s="0"/>
      <c r="LW464" s="0"/>
      <c r="LX464" s="0"/>
      <c r="LY464" s="0"/>
      <c r="LZ464" s="0"/>
      <c r="MA464" s="0"/>
      <c r="MB464" s="0"/>
      <c r="MC464" s="0"/>
      <c r="MD464" s="0"/>
      <c r="ME464" s="0"/>
      <c r="MF464" s="0"/>
      <c r="MG464" s="0"/>
      <c r="MH464" s="0"/>
      <c r="MI464" s="0"/>
      <c r="MJ464" s="0"/>
      <c r="MK464" s="0"/>
      <c r="ML464" s="0"/>
      <c r="MM464" s="0"/>
      <c r="MN464" s="0"/>
      <c r="MO464" s="0"/>
      <c r="MP464" s="0"/>
      <c r="MQ464" s="0"/>
      <c r="MR464" s="0"/>
      <c r="MS464" s="0"/>
      <c r="MT464" s="0"/>
      <c r="MU464" s="0"/>
      <c r="MV464" s="0"/>
      <c r="MW464" s="0"/>
      <c r="MX464" s="0"/>
      <c r="MY464" s="0"/>
      <c r="MZ464" s="0"/>
      <c r="NA464" s="0"/>
      <c r="NB464" s="0"/>
      <c r="NC464" s="0"/>
      <c r="ND464" s="0"/>
      <c r="NE464" s="0"/>
      <c r="NF464" s="0"/>
      <c r="NG464" s="0"/>
      <c r="NH464" s="0"/>
      <c r="NI464" s="0"/>
      <c r="NJ464" s="0"/>
      <c r="NK464" s="0"/>
      <c r="NL464" s="0"/>
      <c r="NM464" s="0"/>
      <c r="NN464" s="0"/>
      <c r="NO464" s="0"/>
      <c r="NP464" s="0"/>
      <c r="NQ464" s="0"/>
      <c r="NR464" s="0"/>
      <c r="NS464" s="0"/>
      <c r="NT464" s="0"/>
      <c r="NU464" s="0"/>
      <c r="NV464" s="0"/>
      <c r="NW464" s="0"/>
      <c r="NX464" s="0"/>
      <c r="NY464" s="0"/>
      <c r="NZ464" s="0"/>
      <c r="OA464" s="0"/>
      <c r="OB464" s="0"/>
      <c r="OC464" s="0"/>
      <c r="OD464" s="0"/>
      <c r="OE464" s="0"/>
      <c r="OF464" s="0"/>
      <c r="OG464" s="0"/>
      <c r="OH464" s="0"/>
      <c r="OI464" s="0"/>
      <c r="OJ464" s="0"/>
      <c r="OK464" s="0"/>
      <c r="OL464" s="0"/>
      <c r="OM464" s="0"/>
      <c r="ON464" s="0"/>
      <c r="OO464" s="0"/>
      <c r="OP464" s="0"/>
      <c r="OQ464" s="0"/>
      <c r="OR464" s="0"/>
      <c r="OS464" s="0"/>
      <c r="OT464" s="0"/>
      <c r="OU464" s="0"/>
      <c r="OV464" s="0"/>
      <c r="OW464" s="0"/>
      <c r="OX464" s="0"/>
      <c r="OY464" s="0"/>
      <c r="OZ464" s="0"/>
      <c r="PA464" s="0"/>
      <c r="PB464" s="0"/>
      <c r="PC464" s="0"/>
      <c r="PD464" s="0"/>
      <c r="PE464" s="0"/>
      <c r="PF464" s="0"/>
      <c r="PG464" s="0"/>
      <c r="PH464" s="0"/>
      <c r="PI464" s="0"/>
      <c r="PJ464" s="0"/>
      <c r="PK464" s="0"/>
      <c r="PL464" s="0"/>
      <c r="PM464" s="0"/>
      <c r="PN464" s="0"/>
      <c r="PO464" s="0"/>
      <c r="PP464" s="0"/>
      <c r="PQ464" s="0"/>
      <c r="PR464" s="0"/>
      <c r="PS464" s="0"/>
      <c r="PT464" s="0"/>
      <c r="PU464" s="0"/>
      <c r="PV464" s="0"/>
      <c r="PW464" s="0"/>
      <c r="PX464" s="0"/>
      <c r="PY464" s="0"/>
      <c r="PZ464" s="0"/>
      <c r="QA464" s="0"/>
      <c r="QB464" s="0"/>
      <c r="QC464" s="0"/>
      <c r="QD464" s="0"/>
      <c r="QE464" s="0"/>
      <c r="QF464" s="0"/>
      <c r="QG464" s="0"/>
      <c r="QH464" s="0"/>
      <c r="QI464" s="0"/>
      <c r="QJ464" s="0"/>
      <c r="QK464" s="0"/>
      <c r="QL464" s="0"/>
      <c r="QM464" s="0"/>
      <c r="QN464" s="0"/>
      <c r="QO464" s="0"/>
      <c r="QP464" s="0"/>
      <c r="QQ464" s="0"/>
      <c r="QR464" s="0"/>
      <c r="QS464" s="0"/>
      <c r="QT464" s="0"/>
      <c r="QU464" s="0"/>
      <c r="QV464" s="0"/>
      <c r="QW464" s="0"/>
      <c r="QX464" s="0"/>
      <c r="QY464" s="0"/>
      <c r="QZ464" s="0"/>
      <c r="RA464" s="0"/>
      <c r="RB464" s="0"/>
      <c r="RC464" s="0"/>
      <c r="RD464" s="0"/>
      <c r="RE464" s="0"/>
      <c r="RF464" s="0"/>
      <c r="RG464" s="0"/>
      <c r="RH464" s="0"/>
      <c r="RI464" s="0"/>
      <c r="RJ464" s="0"/>
      <c r="RK464" s="0"/>
      <c r="RL464" s="0"/>
      <c r="RM464" s="0"/>
      <c r="RN464" s="0"/>
      <c r="RO464" s="0"/>
      <c r="RP464" s="0"/>
      <c r="RQ464" s="0"/>
      <c r="RR464" s="0"/>
      <c r="RS464" s="0"/>
      <c r="RT464" s="0"/>
      <c r="RU464" s="0"/>
      <c r="RV464" s="0"/>
      <c r="RW464" s="0"/>
      <c r="RX464" s="0"/>
      <c r="RY464" s="0"/>
      <c r="RZ464" s="0"/>
      <c r="SA464" s="0"/>
      <c r="SB464" s="0"/>
      <c r="SC464" s="0"/>
      <c r="SD464" s="0"/>
      <c r="SE464" s="0"/>
      <c r="SF464" s="0"/>
      <c r="SG464" s="0"/>
      <c r="SH464" s="0"/>
      <c r="SI464" s="0"/>
      <c r="SJ464" s="0"/>
      <c r="SK464" s="0"/>
      <c r="SL464" s="0"/>
      <c r="SM464" s="0"/>
      <c r="SN464" s="0"/>
      <c r="SO464" s="0"/>
      <c r="SP464" s="0"/>
      <c r="SQ464" s="0"/>
      <c r="SR464" s="0"/>
      <c r="SS464" s="0"/>
      <c r="ST464" s="0"/>
      <c r="SU464" s="0"/>
      <c r="SV464" s="0"/>
      <c r="SW464" s="0"/>
      <c r="SX464" s="0"/>
      <c r="SY464" s="0"/>
      <c r="SZ464" s="0"/>
      <c r="TA464" s="0"/>
      <c r="TB464" s="0"/>
      <c r="TC464" s="0"/>
      <c r="TD464" s="0"/>
      <c r="TE464" s="0"/>
      <c r="TF464" s="0"/>
      <c r="TG464" s="0"/>
      <c r="TH464" s="0"/>
      <c r="TI464" s="0"/>
      <c r="TJ464" s="0"/>
      <c r="TK464" s="0"/>
      <c r="TL464" s="0"/>
      <c r="TM464" s="0"/>
      <c r="TN464" s="0"/>
      <c r="TO464" s="0"/>
      <c r="TP464" s="0"/>
      <c r="TQ464" s="0"/>
      <c r="TR464" s="0"/>
      <c r="TS464" s="0"/>
      <c r="TT464" s="0"/>
      <c r="TU464" s="0"/>
      <c r="TV464" s="0"/>
      <c r="TW464" s="0"/>
      <c r="TX464" s="0"/>
      <c r="TY464" s="0"/>
      <c r="TZ464" s="0"/>
      <c r="UA464" s="0"/>
      <c r="UB464" s="0"/>
      <c r="UC464" s="0"/>
      <c r="UD464" s="0"/>
      <c r="UE464" s="0"/>
      <c r="UF464" s="0"/>
      <c r="UG464" s="0"/>
      <c r="UH464" s="0"/>
      <c r="UI464" s="0"/>
      <c r="UJ464" s="0"/>
      <c r="UK464" s="0"/>
      <c r="UL464" s="0"/>
      <c r="UM464" s="0"/>
      <c r="UN464" s="0"/>
      <c r="UO464" s="0"/>
      <c r="UP464" s="0"/>
      <c r="UQ464" s="0"/>
      <c r="UR464" s="0"/>
      <c r="US464" s="0"/>
      <c r="UT464" s="0"/>
      <c r="UU464" s="0"/>
      <c r="UV464" s="0"/>
      <c r="UW464" s="0"/>
      <c r="UX464" s="0"/>
      <c r="UY464" s="0"/>
      <c r="UZ464" s="0"/>
      <c r="VA464" s="0"/>
      <c r="VB464" s="0"/>
      <c r="VC464" s="0"/>
      <c r="VD464" s="0"/>
      <c r="VE464" s="0"/>
      <c r="VF464" s="0"/>
      <c r="VG464" s="0"/>
      <c r="VH464" s="0"/>
      <c r="VI464" s="0"/>
      <c r="VJ464" s="0"/>
      <c r="VK464" s="0"/>
      <c r="VL464" s="0"/>
      <c r="VM464" s="0"/>
      <c r="VN464" s="0"/>
      <c r="VO464" s="0"/>
      <c r="VP464" s="0"/>
      <c r="VQ464" s="0"/>
      <c r="VR464" s="0"/>
      <c r="VS464" s="0"/>
      <c r="VT464" s="0"/>
      <c r="VU464" s="0"/>
      <c r="VV464" s="0"/>
      <c r="VW464" s="0"/>
      <c r="VX464" s="0"/>
      <c r="VY464" s="0"/>
      <c r="VZ464" s="0"/>
      <c r="WA464" s="0"/>
      <c r="WB464" s="0"/>
      <c r="WC464" s="0"/>
      <c r="WD464" s="0"/>
      <c r="WE464" s="0"/>
      <c r="WF464" s="0"/>
      <c r="WG464" s="0"/>
      <c r="WH464" s="0"/>
      <c r="WI464" s="0"/>
      <c r="WJ464" s="0"/>
      <c r="WK464" s="0"/>
      <c r="WL464" s="0"/>
      <c r="WM464" s="0"/>
      <c r="WN464" s="0"/>
      <c r="WO464" s="0"/>
      <c r="WP464" s="0"/>
      <c r="WQ464" s="0"/>
      <c r="WR464" s="0"/>
      <c r="WS464" s="0"/>
      <c r="WT464" s="0"/>
      <c r="WU464" s="0"/>
      <c r="WV464" s="0"/>
      <c r="WW464" s="0"/>
      <c r="WX464" s="0"/>
      <c r="WY464" s="0"/>
      <c r="WZ464" s="0"/>
      <c r="XA464" s="0"/>
      <c r="XB464" s="0"/>
      <c r="XC464" s="0"/>
      <c r="XD464" s="0"/>
      <c r="XE464" s="0"/>
      <c r="XF464" s="0"/>
      <c r="XG464" s="0"/>
      <c r="XH464" s="0"/>
      <c r="XI464" s="0"/>
      <c r="XJ464" s="0"/>
      <c r="XK464" s="0"/>
      <c r="XL464" s="0"/>
      <c r="XM464" s="0"/>
      <c r="XN464" s="0"/>
      <c r="XO464" s="0"/>
      <c r="XP464" s="0"/>
      <c r="XQ464" s="0"/>
      <c r="XR464" s="0"/>
      <c r="XS464" s="0"/>
      <c r="XT464" s="0"/>
      <c r="XU464" s="0"/>
      <c r="XV464" s="0"/>
      <c r="XW464" s="0"/>
      <c r="XX464" s="0"/>
      <c r="XY464" s="0"/>
      <c r="XZ464" s="0"/>
      <c r="YA464" s="0"/>
      <c r="YB464" s="0"/>
      <c r="YC464" s="0"/>
      <c r="YD464" s="0"/>
      <c r="YE464" s="0"/>
      <c r="YF464" s="0"/>
      <c r="YG464" s="0"/>
      <c r="YH464" s="0"/>
      <c r="YI464" s="0"/>
      <c r="YJ464" s="0"/>
      <c r="YK464" s="0"/>
      <c r="YL464" s="0"/>
      <c r="YM464" s="0"/>
      <c r="YN464" s="0"/>
      <c r="YO464" s="0"/>
      <c r="YP464" s="0"/>
      <c r="YQ464" s="0"/>
      <c r="YR464" s="0"/>
      <c r="YS464" s="0"/>
      <c r="YT464" s="0"/>
      <c r="YU464" s="0"/>
      <c r="YV464" s="0"/>
      <c r="YW464" s="0"/>
      <c r="YX464" s="0"/>
      <c r="YY464" s="0"/>
      <c r="YZ464" s="0"/>
      <c r="ZA464" s="0"/>
      <c r="ZB464" s="0"/>
      <c r="ZC464" s="0"/>
      <c r="ZD464" s="0"/>
      <c r="ZE464" s="0"/>
      <c r="ZF464" s="0"/>
      <c r="ZG464" s="0"/>
      <c r="ZH464" s="0"/>
      <c r="ZI464" s="0"/>
      <c r="ZJ464" s="0"/>
      <c r="ZK464" s="0"/>
      <c r="ZL464" s="0"/>
      <c r="ZM464" s="0"/>
      <c r="ZN464" s="0"/>
      <c r="ZO464" s="0"/>
      <c r="ZP464" s="0"/>
      <c r="ZQ464" s="0"/>
      <c r="ZR464" s="0"/>
      <c r="ZS464" s="0"/>
      <c r="ZT464" s="0"/>
      <c r="ZU464" s="0"/>
      <c r="ZV464" s="0"/>
      <c r="ZW464" s="0"/>
      <c r="ZX464" s="0"/>
      <c r="ZY464" s="0"/>
      <c r="ZZ464" s="0"/>
      <c r="AAA464" s="0"/>
      <c r="AAB464" s="0"/>
      <c r="AAC464" s="0"/>
      <c r="AAD464" s="0"/>
      <c r="AAE464" s="0"/>
      <c r="AAF464" s="0"/>
      <c r="AAG464" s="0"/>
      <c r="AAH464" s="0"/>
      <c r="AAI464" s="0"/>
      <c r="AAJ464" s="0"/>
      <c r="AAK464" s="0"/>
      <c r="AAL464" s="0"/>
      <c r="AAM464" s="0"/>
      <c r="AAN464" s="0"/>
      <c r="AAO464" s="0"/>
      <c r="AAP464" s="0"/>
      <c r="AAQ464" s="0"/>
      <c r="AAR464" s="0"/>
      <c r="AAS464" s="0"/>
      <c r="AAT464" s="0"/>
      <c r="AAU464" s="0"/>
      <c r="AAV464" s="0"/>
      <c r="AAW464" s="0"/>
      <c r="AAX464" s="0"/>
      <c r="AAY464" s="0"/>
      <c r="AAZ464" s="0"/>
      <c r="ABA464" s="0"/>
      <c r="ABB464" s="0"/>
      <c r="ABC464" s="0"/>
      <c r="ABD464" s="0"/>
      <c r="ABE464" s="0"/>
      <c r="ABF464" s="0"/>
      <c r="ABG464" s="0"/>
      <c r="ABH464" s="0"/>
      <c r="ABI464" s="0"/>
      <c r="ABJ464" s="0"/>
      <c r="ABK464" s="0"/>
      <c r="ABL464" s="0"/>
      <c r="ABM464" s="0"/>
      <c r="ABN464" s="0"/>
      <c r="ABO464" s="0"/>
      <c r="ABP464" s="0"/>
      <c r="ABQ464" s="0"/>
      <c r="ABR464" s="0"/>
      <c r="ABS464" s="0"/>
      <c r="ABT464" s="0"/>
      <c r="ABU464" s="0"/>
      <c r="ABV464" s="0"/>
      <c r="ABW464" s="0"/>
      <c r="ABX464" s="0"/>
      <c r="ABY464" s="0"/>
      <c r="ABZ464" s="0"/>
      <c r="ACA464" s="0"/>
      <c r="ACB464" s="0"/>
      <c r="ACC464" s="0"/>
      <c r="ACD464" s="0"/>
      <c r="ACE464" s="0"/>
      <c r="ACF464" s="0"/>
      <c r="ACG464" s="0"/>
      <c r="ACH464" s="0"/>
      <c r="ACI464" s="0"/>
      <c r="ACJ464" s="0"/>
      <c r="ACK464" s="0"/>
      <c r="ACL464" s="0"/>
      <c r="ACM464" s="0"/>
      <c r="ACN464" s="0"/>
      <c r="ACO464" s="0"/>
      <c r="ACP464" s="0"/>
      <c r="ACQ464" s="0"/>
      <c r="ACR464" s="0"/>
      <c r="ACS464" s="0"/>
      <c r="ACT464" s="0"/>
      <c r="ACU464" s="0"/>
      <c r="ACV464" s="0"/>
      <c r="ACW464" s="0"/>
      <c r="ACX464" s="0"/>
      <c r="ACY464" s="0"/>
      <c r="ACZ464" s="0"/>
      <c r="ADA464" s="0"/>
      <c r="ADB464" s="0"/>
      <c r="ADC464" s="0"/>
      <c r="ADD464" s="0"/>
      <c r="ADE464" s="0"/>
      <c r="ADF464" s="0"/>
      <c r="ADG464" s="0"/>
      <c r="ADH464" s="0"/>
      <c r="ADI464" s="0"/>
      <c r="ADJ464" s="0"/>
      <c r="ADK464" s="0"/>
      <c r="ADL464" s="0"/>
      <c r="ADM464" s="0"/>
      <c r="ADN464" s="0"/>
      <c r="ADO464" s="0"/>
      <c r="ADP464" s="0"/>
      <c r="ADQ464" s="0"/>
      <c r="ADR464" s="0"/>
      <c r="ADS464" s="0"/>
      <c r="ADT464" s="0"/>
      <c r="ADU464" s="0"/>
      <c r="ADV464" s="0"/>
      <c r="ADW464" s="0"/>
      <c r="ADX464" s="0"/>
      <c r="ADY464" s="0"/>
      <c r="ADZ464" s="0"/>
      <c r="AEA464" s="0"/>
      <c r="AEB464" s="0"/>
      <c r="AEC464" s="0"/>
    </row>
    <row r="465" customFormat="false" ht="15" hidden="false" customHeight="true" outlineLevel="0" collapsed="false">
      <c r="A465" s="0"/>
      <c r="B465" s="0"/>
      <c r="C465" s="232"/>
      <c r="D465" s="283"/>
      <c r="E465" s="257" t="n">
        <v>1939</v>
      </c>
      <c r="F465" s="12" t="n">
        <f aca="false">SUMIF(B286,"=1")/1</f>
        <v>0</v>
      </c>
      <c r="G465" s="12" t="n">
        <f aca="false">SUMIF(B286,"=2")/2</f>
        <v>0</v>
      </c>
      <c r="H465" s="12" t="n">
        <f aca="false">SUMIF(B286,"=3")/3</f>
        <v>1</v>
      </c>
      <c r="I465" s="12" t="n">
        <f aca="false">SUMIF(B286,"=4")/4</f>
        <v>0</v>
      </c>
      <c r="J465" s="12" t="n">
        <f aca="false">SUMIF(B286,"=5")/5</f>
        <v>0</v>
      </c>
      <c r="K465" s="6" t="n">
        <f aca="false">SUM(F465:J465)</f>
        <v>1</v>
      </c>
      <c r="L465" s="258"/>
      <c r="M465" s="259"/>
      <c r="N465" s="262"/>
      <c r="O465" s="260"/>
      <c r="P465" s="255"/>
      <c r="Q465" s="256"/>
      <c r="Z465" s="264"/>
      <c r="AA465" s="264"/>
      <c r="AB465" s="266"/>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D465" s="0"/>
      <c r="CE465" s="0"/>
      <c r="CF465" s="0"/>
      <c r="CG465" s="0"/>
      <c r="CH465" s="0"/>
      <c r="CI465" s="0"/>
      <c r="CJ465" s="0"/>
      <c r="CK465" s="0"/>
      <c r="CL465" s="0"/>
      <c r="CM465" s="0"/>
      <c r="CN465" s="0"/>
      <c r="CO465" s="0"/>
      <c r="CP465" s="0"/>
      <c r="CQ465" s="0"/>
      <c r="CR465" s="0"/>
      <c r="CS465" s="0"/>
      <c r="CT465" s="0"/>
      <c r="CU465" s="0"/>
      <c r="CV465" s="0"/>
      <c r="CW465" s="0"/>
      <c r="CX465" s="0"/>
      <c r="CY465" s="0"/>
      <c r="CZ465" s="0"/>
      <c r="DA465" s="0"/>
      <c r="DB465" s="0"/>
      <c r="DC465" s="0"/>
      <c r="DD465" s="0"/>
      <c r="DE465" s="0"/>
      <c r="DF465" s="0"/>
      <c r="DG465" s="0"/>
      <c r="DH465" s="0"/>
      <c r="DI465" s="0"/>
      <c r="DJ465" s="0"/>
      <c r="DK465" s="0"/>
      <c r="DL465" s="0"/>
      <c r="DM465" s="0"/>
      <c r="DN465" s="0"/>
      <c r="DO465" s="0"/>
      <c r="DP465" s="0"/>
      <c r="DQ465" s="0"/>
      <c r="DR465" s="0"/>
      <c r="DS465" s="0"/>
      <c r="DT465" s="0"/>
      <c r="DU465" s="0"/>
      <c r="DV465" s="0"/>
      <c r="DW465" s="0"/>
      <c r="DX465" s="0"/>
      <c r="DY465" s="0"/>
      <c r="DZ465" s="0"/>
      <c r="EA465" s="0"/>
      <c r="EB465" s="0"/>
      <c r="EC465" s="0"/>
      <c r="ED465" s="0"/>
      <c r="EE465" s="0"/>
      <c r="EF465" s="0"/>
      <c r="EG465" s="0"/>
      <c r="EH465" s="0"/>
      <c r="EI465" s="0"/>
      <c r="EJ465" s="0"/>
      <c r="EK465" s="0"/>
      <c r="EL465" s="0"/>
      <c r="EM465" s="0"/>
      <c r="EN465" s="0"/>
      <c r="EO465" s="0"/>
      <c r="EP465" s="0"/>
      <c r="EQ465" s="0"/>
      <c r="ER465" s="0"/>
      <c r="ES465" s="0"/>
      <c r="ET465" s="0"/>
      <c r="EU465" s="0"/>
      <c r="EV465" s="0"/>
      <c r="EW465" s="0"/>
      <c r="EX465" s="0"/>
      <c r="EY465" s="0"/>
      <c r="EZ465" s="0"/>
      <c r="FA465" s="0"/>
      <c r="FB465" s="0"/>
      <c r="FC465" s="0"/>
      <c r="FD465" s="0"/>
      <c r="FE465" s="0"/>
      <c r="FF465" s="0"/>
      <c r="FG465" s="0"/>
      <c r="FH465" s="0"/>
      <c r="FI465" s="0"/>
      <c r="FJ465" s="0"/>
      <c r="FK465" s="0"/>
      <c r="FL465" s="0"/>
      <c r="FM465" s="0"/>
      <c r="FN465" s="0"/>
      <c r="FO465" s="0"/>
      <c r="FP465" s="0"/>
      <c r="FQ465" s="0"/>
      <c r="FR465" s="0"/>
      <c r="FS465" s="0"/>
      <c r="FT465" s="0"/>
      <c r="FU465" s="0"/>
      <c r="FV465" s="0"/>
      <c r="FW465" s="0"/>
      <c r="FX465" s="0"/>
      <c r="FY465" s="0"/>
      <c r="FZ465" s="0"/>
      <c r="GA465" s="0"/>
      <c r="GB465" s="0"/>
      <c r="GC465" s="0"/>
      <c r="GD465" s="0"/>
      <c r="GE465" s="0"/>
      <c r="GF465" s="0"/>
      <c r="GG465" s="0"/>
      <c r="GH465" s="0"/>
      <c r="GI465" s="0"/>
      <c r="GJ465" s="0"/>
      <c r="GK465" s="0"/>
      <c r="GL465" s="0"/>
      <c r="GM465" s="0"/>
      <c r="GN465" s="0"/>
      <c r="GO465" s="0"/>
      <c r="GP465" s="0"/>
      <c r="GQ465" s="0"/>
      <c r="GR465" s="0"/>
      <c r="GS465" s="0"/>
      <c r="GT465" s="0"/>
      <c r="GU465" s="0"/>
      <c r="GV465" s="0"/>
      <c r="GW465" s="0"/>
      <c r="GX465" s="0"/>
      <c r="GY465" s="0"/>
      <c r="GZ465" s="0"/>
      <c r="HA465" s="0"/>
      <c r="HB465" s="0"/>
      <c r="HC465" s="0"/>
      <c r="HD465" s="0"/>
      <c r="HE465" s="0"/>
      <c r="HF465" s="0"/>
      <c r="HG465" s="0"/>
      <c r="HH465" s="0"/>
      <c r="HI465" s="0"/>
      <c r="HJ465" s="0"/>
      <c r="HK465" s="0"/>
      <c r="HL465" s="0"/>
      <c r="HM465" s="0"/>
      <c r="HN465" s="0"/>
      <c r="HO465" s="0"/>
      <c r="HP465" s="0"/>
      <c r="HQ465" s="0"/>
      <c r="HR465" s="0"/>
      <c r="HS465" s="0"/>
      <c r="HT465" s="0"/>
      <c r="HU465" s="0"/>
      <c r="HV465" s="0"/>
      <c r="HW465" s="0"/>
      <c r="HX465" s="0"/>
      <c r="HY465" s="0"/>
      <c r="HZ465" s="0"/>
      <c r="IA465" s="0"/>
      <c r="IB465" s="0"/>
      <c r="IC465" s="0"/>
      <c r="ID465" s="0"/>
      <c r="IE465" s="0"/>
      <c r="IF465" s="0"/>
      <c r="IG465" s="0"/>
      <c r="IH465" s="0"/>
      <c r="II465" s="0"/>
      <c r="IJ465" s="0"/>
      <c r="IK465" s="0"/>
      <c r="IL465" s="0"/>
      <c r="IM465" s="0"/>
      <c r="IN465" s="0"/>
      <c r="IO465" s="0"/>
      <c r="IP465" s="0"/>
      <c r="IQ465" s="0"/>
      <c r="IR465" s="0"/>
      <c r="IS465" s="0"/>
      <c r="IT465" s="0"/>
      <c r="IU465" s="0"/>
      <c r="IV465" s="0"/>
      <c r="IW465" s="0"/>
      <c r="IX465" s="0"/>
      <c r="IY465" s="0"/>
      <c r="IZ465" s="0"/>
      <c r="JA465" s="0"/>
      <c r="JB465" s="0"/>
      <c r="JC465" s="0"/>
      <c r="JD465" s="0"/>
      <c r="JE465" s="0"/>
      <c r="JF465" s="0"/>
      <c r="JG465" s="0"/>
      <c r="JH465" s="0"/>
      <c r="JI465" s="0"/>
      <c r="JJ465" s="0"/>
      <c r="JK465" s="0"/>
      <c r="JL465" s="0"/>
      <c r="JM465" s="0"/>
      <c r="JN465" s="0"/>
      <c r="JO465" s="0"/>
      <c r="JP465" s="0"/>
      <c r="JQ465" s="0"/>
      <c r="JR465" s="0"/>
      <c r="JS465" s="0"/>
      <c r="JT465" s="0"/>
      <c r="JU465" s="0"/>
      <c r="JV465" s="0"/>
      <c r="JW465" s="0"/>
      <c r="JX465" s="0"/>
      <c r="JY465" s="0"/>
      <c r="JZ465" s="0"/>
      <c r="KA465" s="0"/>
      <c r="KB465" s="0"/>
      <c r="KC465" s="0"/>
      <c r="KD465" s="0"/>
      <c r="KE465" s="0"/>
      <c r="KF465" s="0"/>
      <c r="KG465" s="0"/>
      <c r="KH465" s="0"/>
      <c r="KI465" s="0"/>
      <c r="KJ465" s="0"/>
      <c r="KK465" s="0"/>
      <c r="KL465" s="0"/>
      <c r="KM465" s="0"/>
      <c r="KN465" s="0"/>
      <c r="KO465" s="0"/>
      <c r="KP465" s="0"/>
      <c r="KQ465" s="0"/>
      <c r="KR465" s="0"/>
      <c r="KS465" s="0"/>
      <c r="KT465" s="0"/>
      <c r="KU465" s="0"/>
      <c r="KV465" s="0"/>
      <c r="KW465" s="0"/>
      <c r="KX465" s="0"/>
      <c r="KY465" s="0"/>
      <c r="KZ465" s="0"/>
      <c r="LA465" s="0"/>
      <c r="LB465" s="0"/>
      <c r="LC465" s="0"/>
      <c r="LD465" s="0"/>
      <c r="LE465" s="0"/>
      <c r="LF465" s="0"/>
      <c r="LG465" s="0"/>
      <c r="LH465" s="0"/>
      <c r="LI465" s="0"/>
      <c r="LJ465" s="0"/>
      <c r="LK465" s="0"/>
      <c r="LL465" s="0"/>
      <c r="LM465" s="0"/>
      <c r="LN465" s="0"/>
      <c r="LO465" s="0"/>
      <c r="LP465" s="0"/>
      <c r="LQ465" s="0"/>
      <c r="LR465" s="0"/>
      <c r="LS465" s="0"/>
      <c r="LT465" s="0"/>
      <c r="LU465" s="0"/>
      <c r="LV465" s="0"/>
      <c r="LW465" s="0"/>
      <c r="LX465" s="0"/>
      <c r="LY465" s="0"/>
      <c r="LZ465" s="0"/>
      <c r="MA465" s="0"/>
      <c r="MB465" s="0"/>
      <c r="MC465" s="0"/>
      <c r="MD465" s="0"/>
      <c r="ME465" s="0"/>
      <c r="MF465" s="0"/>
      <c r="MG465" s="0"/>
      <c r="MH465" s="0"/>
      <c r="MI465" s="0"/>
      <c r="MJ465" s="0"/>
      <c r="MK465" s="0"/>
      <c r="ML465" s="0"/>
      <c r="MM465" s="0"/>
      <c r="MN465" s="0"/>
      <c r="MO465" s="0"/>
      <c r="MP465" s="0"/>
      <c r="MQ465" s="0"/>
      <c r="MR465" s="0"/>
      <c r="MS465" s="0"/>
      <c r="MT465" s="0"/>
      <c r="MU465" s="0"/>
      <c r="MV465" s="0"/>
      <c r="MW465" s="0"/>
      <c r="MX465" s="0"/>
      <c r="MY465" s="0"/>
      <c r="MZ465" s="0"/>
      <c r="NA465" s="0"/>
      <c r="NB465" s="0"/>
      <c r="NC465" s="0"/>
      <c r="ND465" s="0"/>
      <c r="NE465" s="0"/>
      <c r="NF465" s="0"/>
      <c r="NG465" s="0"/>
      <c r="NH465" s="0"/>
      <c r="NI465" s="0"/>
      <c r="NJ465" s="0"/>
      <c r="NK465" s="0"/>
      <c r="NL465" s="0"/>
      <c r="NM465" s="0"/>
      <c r="NN465" s="0"/>
      <c r="NO465" s="0"/>
      <c r="NP465" s="0"/>
      <c r="NQ465" s="0"/>
      <c r="NR465" s="0"/>
      <c r="NS465" s="0"/>
      <c r="NT465" s="0"/>
      <c r="NU465" s="0"/>
      <c r="NV465" s="0"/>
      <c r="NW465" s="0"/>
      <c r="NX465" s="0"/>
      <c r="NY465" s="0"/>
      <c r="NZ465" s="0"/>
      <c r="OA465" s="0"/>
      <c r="OB465" s="0"/>
      <c r="OC465" s="0"/>
      <c r="OD465" s="0"/>
      <c r="OE465" s="0"/>
      <c r="OF465" s="0"/>
      <c r="OG465" s="0"/>
      <c r="OH465" s="0"/>
      <c r="OI465" s="0"/>
      <c r="OJ465" s="0"/>
      <c r="OK465" s="0"/>
      <c r="OL465" s="0"/>
      <c r="OM465" s="0"/>
      <c r="ON465" s="0"/>
      <c r="OO465" s="0"/>
      <c r="OP465" s="0"/>
      <c r="OQ465" s="0"/>
      <c r="OR465" s="0"/>
      <c r="OS465" s="0"/>
      <c r="OT465" s="0"/>
      <c r="OU465" s="0"/>
      <c r="OV465" s="0"/>
      <c r="OW465" s="0"/>
      <c r="OX465" s="0"/>
      <c r="OY465" s="0"/>
      <c r="OZ465" s="0"/>
      <c r="PA465" s="0"/>
      <c r="PB465" s="0"/>
      <c r="PC465" s="0"/>
      <c r="PD465" s="0"/>
      <c r="PE465" s="0"/>
      <c r="PF465" s="0"/>
      <c r="PG465" s="0"/>
      <c r="PH465" s="0"/>
      <c r="PI465" s="0"/>
      <c r="PJ465" s="0"/>
      <c r="PK465" s="0"/>
      <c r="PL465" s="0"/>
      <c r="PM465" s="0"/>
      <c r="PN465" s="0"/>
      <c r="PO465" s="0"/>
      <c r="PP465" s="0"/>
      <c r="PQ465" s="0"/>
      <c r="PR465" s="0"/>
      <c r="PS465" s="0"/>
      <c r="PT465" s="0"/>
      <c r="PU465" s="0"/>
      <c r="PV465" s="0"/>
      <c r="PW465" s="0"/>
      <c r="PX465" s="0"/>
      <c r="PY465" s="0"/>
      <c r="PZ465" s="0"/>
      <c r="QA465" s="0"/>
      <c r="QB465" s="0"/>
      <c r="QC465" s="0"/>
      <c r="QD465" s="0"/>
      <c r="QE465" s="0"/>
      <c r="QF465" s="0"/>
      <c r="QG465" s="0"/>
      <c r="QH465" s="0"/>
      <c r="QI465" s="0"/>
      <c r="QJ465" s="0"/>
      <c r="QK465" s="0"/>
      <c r="QL465" s="0"/>
      <c r="QM465" s="0"/>
      <c r="QN465" s="0"/>
      <c r="QO465" s="0"/>
      <c r="QP465" s="0"/>
      <c r="QQ465" s="0"/>
      <c r="QR465" s="0"/>
      <c r="QS465" s="0"/>
      <c r="QT465" s="0"/>
      <c r="QU465" s="0"/>
      <c r="QV465" s="0"/>
      <c r="QW465" s="0"/>
      <c r="QX465" s="0"/>
      <c r="QY465" s="0"/>
      <c r="QZ465" s="0"/>
      <c r="RA465" s="0"/>
      <c r="RB465" s="0"/>
      <c r="RC465" s="0"/>
      <c r="RD465" s="0"/>
      <c r="RE465" s="0"/>
      <c r="RF465" s="0"/>
      <c r="RG465" s="0"/>
      <c r="RH465" s="0"/>
      <c r="RI465" s="0"/>
      <c r="RJ465" s="0"/>
      <c r="RK465" s="0"/>
      <c r="RL465" s="0"/>
      <c r="RM465" s="0"/>
      <c r="RN465" s="0"/>
      <c r="RO465" s="0"/>
      <c r="RP465" s="0"/>
      <c r="RQ465" s="0"/>
      <c r="RR465" s="0"/>
      <c r="RS465" s="0"/>
      <c r="RT465" s="0"/>
      <c r="RU465" s="0"/>
      <c r="RV465" s="0"/>
      <c r="RW465" s="0"/>
      <c r="RX465" s="0"/>
      <c r="RY465" s="0"/>
      <c r="RZ465" s="0"/>
      <c r="SA465" s="0"/>
      <c r="SB465" s="0"/>
      <c r="SC465" s="0"/>
      <c r="SD465" s="0"/>
      <c r="SE465" s="0"/>
      <c r="SF465" s="0"/>
      <c r="SG465" s="0"/>
      <c r="SH465" s="0"/>
      <c r="SI465" s="0"/>
      <c r="SJ465" s="0"/>
      <c r="SK465" s="0"/>
      <c r="SL465" s="0"/>
      <c r="SM465" s="0"/>
      <c r="SN465" s="0"/>
      <c r="SO465" s="0"/>
      <c r="SP465" s="0"/>
      <c r="SQ465" s="0"/>
      <c r="SR465" s="0"/>
      <c r="SS465" s="0"/>
      <c r="ST465" s="0"/>
      <c r="SU465" s="0"/>
      <c r="SV465" s="0"/>
      <c r="SW465" s="0"/>
      <c r="SX465" s="0"/>
      <c r="SY465" s="0"/>
      <c r="SZ465" s="0"/>
      <c r="TA465" s="0"/>
      <c r="TB465" s="0"/>
      <c r="TC465" s="0"/>
      <c r="TD465" s="0"/>
      <c r="TE465" s="0"/>
      <c r="TF465" s="0"/>
      <c r="TG465" s="0"/>
      <c r="TH465" s="0"/>
      <c r="TI465" s="0"/>
      <c r="TJ465" s="0"/>
      <c r="TK465" s="0"/>
      <c r="TL465" s="0"/>
      <c r="TM465" s="0"/>
      <c r="TN465" s="0"/>
      <c r="TO465" s="0"/>
      <c r="TP465" s="0"/>
      <c r="TQ465" s="0"/>
      <c r="TR465" s="0"/>
      <c r="TS465" s="0"/>
      <c r="TT465" s="0"/>
      <c r="TU465" s="0"/>
      <c r="TV465" s="0"/>
      <c r="TW465" s="0"/>
      <c r="TX465" s="0"/>
      <c r="TY465" s="0"/>
      <c r="TZ465" s="0"/>
      <c r="UA465" s="0"/>
      <c r="UB465" s="0"/>
      <c r="UC465" s="0"/>
      <c r="UD465" s="0"/>
      <c r="UE465" s="0"/>
      <c r="UF465" s="0"/>
      <c r="UG465" s="0"/>
      <c r="UH465" s="0"/>
      <c r="UI465" s="0"/>
      <c r="UJ465" s="0"/>
      <c r="UK465" s="0"/>
      <c r="UL465" s="0"/>
      <c r="UM465" s="0"/>
      <c r="UN465" s="0"/>
      <c r="UO465" s="0"/>
      <c r="UP465" s="0"/>
      <c r="UQ465" s="0"/>
      <c r="UR465" s="0"/>
      <c r="US465" s="0"/>
      <c r="UT465" s="0"/>
      <c r="UU465" s="0"/>
      <c r="UV465" s="0"/>
      <c r="UW465" s="0"/>
      <c r="UX465" s="0"/>
      <c r="UY465" s="0"/>
      <c r="UZ465" s="0"/>
      <c r="VA465" s="0"/>
      <c r="VB465" s="0"/>
      <c r="VC465" s="0"/>
      <c r="VD465" s="0"/>
      <c r="VE465" s="0"/>
      <c r="VF465" s="0"/>
      <c r="VG465" s="0"/>
      <c r="VH465" s="0"/>
      <c r="VI465" s="0"/>
      <c r="VJ465" s="0"/>
      <c r="VK465" s="0"/>
      <c r="VL465" s="0"/>
      <c r="VM465" s="0"/>
      <c r="VN465" s="0"/>
      <c r="VO465" s="0"/>
      <c r="VP465" s="0"/>
      <c r="VQ465" s="0"/>
      <c r="VR465" s="0"/>
      <c r="VS465" s="0"/>
      <c r="VT465" s="0"/>
      <c r="VU465" s="0"/>
      <c r="VV465" s="0"/>
      <c r="VW465" s="0"/>
      <c r="VX465" s="0"/>
      <c r="VY465" s="0"/>
      <c r="VZ465" s="0"/>
      <c r="WA465" s="0"/>
      <c r="WB465" s="0"/>
      <c r="WC465" s="0"/>
      <c r="WD465" s="0"/>
      <c r="WE465" s="0"/>
      <c r="WF465" s="0"/>
      <c r="WG465" s="0"/>
      <c r="WH465" s="0"/>
      <c r="WI465" s="0"/>
      <c r="WJ465" s="0"/>
      <c r="WK465" s="0"/>
      <c r="WL465" s="0"/>
      <c r="WM465" s="0"/>
      <c r="WN465" s="0"/>
      <c r="WO465" s="0"/>
      <c r="WP465" s="0"/>
      <c r="WQ465" s="0"/>
      <c r="WR465" s="0"/>
      <c r="WS465" s="0"/>
      <c r="WT465" s="0"/>
      <c r="WU465" s="0"/>
      <c r="WV465" s="0"/>
      <c r="WW465" s="0"/>
      <c r="WX465" s="0"/>
      <c r="WY465" s="0"/>
      <c r="WZ465" s="0"/>
      <c r="XA465" s="0"/>
      <c r="XB465" s="0"/>
      <c r="XC465" s="0"/>
      <c r="XD465" s="0"/>
      <c r="XE465" s="0"/>
      <c r="XF465" s="0"/>
      <c r="XG465" s="0"/>
      <c r="XH465" s="0"/>
      <c r="XI465" s="0"/>
      <c r="XJ465" s="0"/>
      <c r="XK465" s="0"/>
      <c r="XL465" s="0"/>
      <c r="XM465" s="0"/>
      <c r="XN465" s="0"/>
      <c r="XO465" s="0"/>
      <c r="XP465" s="0"/>
      <c r="XQ465" s="0"/>
      <c r="XR465" s="0"/>
      <c r="XS465" s="0"/>
      <c r="XT465" s="0"/>
      <c r="XU465" s="0"/>
      <c r="XV465" s="0"/>
      <c r="XW465" s="0"/>
      <c r="XX465" s="0"/>
      <c r="XY465" s="0"/>
      <c r="XZ465" s="0"/>
      <c r="YA465" s="0"/>
      <c r="YB465" s="0"/>
      <c r="YC465" s="0"/>
      <c r="YD465" s="0"/>
      <c r="YE465" s="0"/>
      <c r="YF465" s="0"/>
      <c r="YG465" s="0"/>
      <c r="YH465" s="0"/>
      <c r="YI465" s="0"/>
      <c r="YJ465" s="0"/>
      <c r="YK465" s="0"/>
      <c r="YL465" s="0"/>
      <c r="YM465" s="0"/>
      <c r="YN465" s="0"/>
      <c r="YO465" s="0"/>
      <c r="YP465" s="0"/>
      <c r="YQ465" s="0"/>
      <c r="YR465" s="0"/>
      <c r="YS465" s="0"/>
      <c r="YT465" s="0"/>
      <c r="YU465" s="0"/>
      <c r="YV465" s="0"/>
      <c r="YW465" s="0"/>
      <c r="YX465" s="0"/>
      <c r="YY465" s="0"/>
      <c r="YZ465" s="0"/>
      <c r="ZA465" s="0"/>
      <c r="ZB465" s="0"/>
      <c r="ZC465" s="0"/>
      <c r="ZD465" s="0"/>
      <c r="ZE465" s="0"/>
      <c r="ZF465" s="0"/>
      <c r="ZG465" s="0"/>
      <c r="ZH465" s="0"/>
      <c r="ZI465" s="0"/>
      <c r="ZJ465" s="0"/>
      <c r="ZK465" s="0"/>
      <c r="ZL465" s="0"/>
      <c r="ZM465" s="0"/>
      <c r="ZN465" s="0"/>
      <c r="ZO465" s="0"/>
      <c r="ZP465" s="0"/>
      <c r="ZQ465" s="0"/>
      <c r="ZR465" s="0"/>
      <c r="ZS465" s="0"/>
      <c r="ZT465" s="0"/>
      <c r="ZU465" s="0"/>
      <c r="ZV465" s="0"/>
      <c r="ZW465" s="0"/>
      <c r="ZX465" s="0"/>
      <c r="ZY465" s="0"/>
      <c r="ZZ465" s="0"/>
      <c r="AAA465" s="0"/>
      <c r="AAB465" s="0"/>
      <c r="AAC465" s="0"/>
      <c r="AAD465" s="0"/>
      <c r="AAE465" s="0"/>
      <c r="AAF465" s="0"/>
      <c r="AAG465" s="0"/>
      <c r="AAH465" s="0"/>
      <c r="AAI465" s="0"/>
      <c r="AAJ465" s="0"/>
      <c r="AAK465" s="0"/>
      <c r="AAL465" s="0"/>
      <c r="AAM465" s="0"/>
      <c r="AAN465" s="0"/>
      <c r="AAO465" s="0"/>
      <c r="AAP465" s="0"/>
      <c r="AAQ465" s="0"/>
      <c r="AAR465" s="0"/>
      <c r="AAS465" s="0"/>
      <c r="AAT465" s="0"/>
      <c r="AAU465" s="0"/>
      <c r="AAV465" s="0"/>
      <c r="AAW465" s="0"/>
      <c r="AAX465" s="0"/>
      <c r="AAY465" s="0"/>
      <c r="AAZ465" s="0"/>
      <c r="ABA465" s="0"/>
      <c r="ABB465" s="0"/>
      <c r="ABC465" s="0"/>
      <c r="ABD465" s="0"/>
      <c r="ABE465" s="0"/>
      <c r="ABF465" s="0"/>
      <c r="ABG465" s="0"/>
      <c r="ABH465" s="0"/>
      <c r="ABI465" s="0"/>
      <c r="ABJ465" s="0"/>
      <c r="ABK465" s="0"/>
      <c r="ABL465" s="0"/>
      <c r="ABM465" s="0"/>
      <c r="ABN465" s="0"/>
      <c r="ABO465" s="0"/>
      <c r="ABP465" s="0"/>
      <c r="ABQ465" s="0"/>
      <c r="ABR465" s="0"/>
      <c r="ABS465" s="0"/>
      <c r="ABT465" s="0"/>
      <c r="ABU465" s="0"/>
      <c r="ABV465" s="0"/>
      <c r="ABW465" s="0"/>
      <c r="ABX465" s="0"/>
      <c r="ABY465" s="0"/>
      <c r="ABZ465" s="0"/>
      <c r="ACA465" s="0"/>
      <c r="ACB465" s="0"/>
      <c r="ACC465" s="0"/>
      <c r="ACD465" s="0"/>
      <c r="ACE465" s="0"/>
      <c r="ACF465" s="0"/>
      <c r="ACG465" s="0"/>
      <c r="ACH465" s="0"/>
      <c r="ACI465" s="0"/>
      <c r="ACJ465" s="0"/>
      <c r="ACK465" s="0"/>
      <c r="ACL465" s="0"/>
      <c r="ACM465" s="0"/>
      <c r="ACN465" s="0"/>
      <c r="ACO465" s="0"/>
      <c r="ACP465" s="0"/>
      <c r="ACQ465" s="0"/>
      <c r="ACR465" s="0"/>
      <c r="ACS465" s="0"/>
      <c r="ACT465" s="0"/>
      <c r="ACU465" s="0"/>
      <c r="ACV465" s="0"/>
      <c r="ACW465" s="0"/>
      <c r="ACX465" s="0"/>
      <c r="ACY465" s="0"/>
      <c r="ACZ465" s="0"/>
      <c r="ADA465" s="0"/>
      <c r="ADB465" s="0"/>
      <c r="ADC465" s="0"/>
      <c r="ADD465" s="0"/>
      <c r="ADE465" s="0"/>
      <c r="ADF465" s="0"/>
      <c r="ADG465" s="0"/>
      <c r="ADH465" s="0"/>
      <c r="ADI465" s="0"/>
      <c r="ADJ465" s="0"/>
      <c r="ADK465" s="0"/>
      <c r="ADL465" s="0"/>
      <c r="ADM465" s="0"/>
      <c r="ADN465" s="0"/>
      <c r="ADO465" s="0"/>
      <c r="ADP465" s="0"/>
      <c r="ADQ465" s="0"/>
      <c r="ADR465" s="0"/>
      <c r="ADS465" s="0"/>
      <c r="ADT465" s="0"/>
      <c r="ADU465" s="0"/>
      <c r="ADV465" s="0"/>
      <c r="ADW465" s="0"/>
      <c r="ADX465" s="0"/>
      <c r="ADY465" s="0"/>
      <c r="ADZ465" s="0"/>
      <c r="AEA465" s="0"/>
      <c r="AEB465" s="0"/>
      <c r="AEC465" s="0"/>
    </row>
    <row r="466" customFormat="false" ht="15" hidden="false" customHeight="true" outlineLevel="0" collapsed="false">
      <c r="A466" s="0"/>
      <c r="B466" s="0"/>
      <c r="C466" s="232"/>
      <c r="D466" s="283"/>
      <c r="E466" s="257" t="n">
        <v>1940</v>
      </c>
      <c r="F466" s="12" t="n">
        <f aca="false">SUMIF(B285,"=1")/1</f>
        <v>0</v>
      </c>
      <c r="G466" s="12" t="n">
        <f aca="false">SUMIF(B285,"=2")/2</f>
        <v>0</v>
      </c>
      <c r="H466" s="12" t="n">
        <f aca="false">SUMIF(B285,"=3")/3</f>
        <v>1</v>
      </c>
      <c r="I466" s="12" t="n">
        <f aca="false">SUMIF(B285,"=4")/4</f>
        <v>0</v>
      </c>
      <c r="J466" s="12" t="n">
        <f aca="false">SUMIF(B285,"=5")/5</f>
        <v>0</v>
      </c>
      <c r="K466" s="6" t="n">
        <f aca="false">SUM(F466:J466)</f>
        <v>1</v>
      </c>
      <c r="L466" s="258"/>
      <c r="M466" s="259"/>
      <c r="N466" s="262"/>
      <c r="O466" s="260"/>
      <c r="P466" s="255"/>
      <c r="Q466" s="256"/>
      <c r="Z466" s="264"/>
      <c r="AA466" s="264"/>
      <c r="AB466" s="266"/>
      <c r="AC466" s="0"/>
      <c r="AD466" s="0"/>
      <c r="AE466" s="0"/>
      <c r="AF466" s="0"/>
      <c r="AG466" s="0"/>
      <c r="AH466" s="0"/>
      <c r="AI466" s="0"/>
      <c r="AJ466" s="0"/>
      <c r="AK466" s="0"/>
      <c r="AL466" s="0"/>
      <c r="AM466" s="0"/>
      <c r="AN466" s="0"/>
      <c r="AO466" s="0"/>
      <c r="AP466" s="0"/>
      <c r="AQ466" s="0"/>
      <c r="AR466" s="0"/>
      <c r="AS466" s="0"/>
      <c r="AT466" s="0"/>
      <c r="AU466" s="0"/>
      <c r="AV466" s="0"/>
      <c r="AW466" s="0"/>
      <c r="AX466" s="0"/>
      <c r="AY466" s="0"/>
      <c r="AZ466" s="0"/>
      <c r="BA466" s="0"/>
      <c r="BB466" s="0"/>
      <c r="BC466" s="0"/>
      <c r="BD466" s="0"/>
      <c r="BE466" s="0"/>
      <c r="BF466" s="0"/>
      <c r="BG466" s="0"/>
      <c r="BH466" s="0"/>
      <c r="BI466" s="0"/>
      <c r="BJ466" s="0"/>
      <c r="BK466" s="0"/>
      <c r="BL466" s="0"/>
      <c r="BM466" s="0"/>
      <c r="BN466" s="0"/>
      <c r="BO466" s="0"/>
      <c r="BP466" s="0"/>
      <c r="BQ466" s="0"/>
      <c r="BR466" s="0"/>
      <c r="BS466" s="0"/>
      <c r="BT466" s="0"/>
      <c r="BU466" s="0"/>
      <c r="BV466" s="0"/>
      <c r="BW466" s="0"/>
      <c r="BX466" s="0"/>
      <c r="BY466" s="0"/>
      <c r="BZ466" s="0"/>
      <c r="CA466" s="0"/>
      <c r="CB466" s="0"/>
      <c r="CC466" s="0"/>
      <c r="CD466" s="0"/>
      <c r="CE466" s="0"/>
      <c r="CF466" s="0"/>
      <c r="CG466" s="0"/>
      <c r="CH466" s="0"/>
      <c r="CI466" s="0"/>
      <c r="CJ466" s="0"/>
      <c r="CK466" s="0"/>
      <c r="CL466" s="0"/>
      <c r="CM466" s="0"/>
      <c r="CN466" s="0"/>
      <c r="CO466" s="0"/>
      <c r="CP466" s="0"/>
      <c r="CQ466" s="0"/>
      <c r="CR466" s="0"/>
      <c r="CS466" s="0"/>
      <c r="CT466" s="0"/>
      <c r="CU466" s="0"/>
      <c r="CV466" s="0"/>
      <c r="CW466" s="0"/>
      <c r="CX466" s="0"/>
      <c r="CY466" s="0"/>
      <c r="CZ466" s="0"/>
      <c r="DA466" s="0"/>
      <c r="DB466" s="0"/>
      <c r="DC466" s="0"/>
      <c r="DD466" s="0"/>
      <c r="DE466" s="0"/>
      <c r="DF466" s="0"/>
      <c r="DG466" s="0"/>
      <c r="DH466" s="0"/>
      <c r="DI466" s="0"/>
      <c r="DJ466" s="0"/>
      <c r="DK466" s="0"/>
      <c r="DL466" s="0"/>
      <c r="DM466" s="0"/>
      <c r="DN466" s="0"/>
      <c r="DO466" s="0"/>
      <c r="DP466" s="0"/>
      <c r="DQ466" s="0"/>
      <c r="DR466" s="0"/>
      <c r="DS466" s="0"/>
      <c r="DT466" s="0"/>
      <c r="DU466" s="0"/>
      <c r="DV466" s="0"/>
      <c r="DW466" s="0"/>
      <c r="DX466" s="0"/>
      <c r="DY466" s="0"/>
      <c r="DZ466" s="0"/>
      <c r="EA466" s="0"/>
      <c r="EB466" s="0"/>
      <c r="EC466" s="0"/>
      <c r="ED466" s="0"/>
      <c r="EE466" s="0"/>
      <c r="EF466" s="0"/>
      <c r="EG466" s="0"/>
      <c r="EH466" s="0"/>
      <c r="EI466" s="0"/>
      <c r="EJ466" s="0"/>
      <c r="EK466" s="0"/>
      <c r="EL466" s="0"/>
      <c r="EM466" s="0"/>
      <c r="EN466" s="0"/>
      <c r="EO466" s="0"/>
      <c r="EP466" s="0"/>
      <c r="EQ466" s="0"/>
      <c r="ER466" s="0"/>
      <c r="ES466" s="0"/>
      <c r="ET466" s="0"/>
      <c r="EU466" s="0"/>
      <c r="EV466" s="0"/>
      <c r="EW466" s="0"/>
      <c r="EX466" s="0"/>
      <c r="EY466" s="0"/>
      <c r="EZ466" s="0"/>
      <c r="FA466" s="0"/>
      <c r="FB466" s="0"/>
      <c r="FC466" s="0"/>
      <c r="FD466" s="0"/>
      <c r="FE466" s="0"/>
      <c r="FF466" s="0"/>
      <c r="FG466" s="0"/>
      <c r="FH466" s="0"/>
      <c r="FI466" s="0"/>
      <c r="FJ466" s="0"/>
      <c r="FK466" s="0"/>
      <c r="FL466" s="0"/>
      <c r="FM466" s="0"/>
      <c r="FN466" s="0"/>
      <c r="FO466" s="0"/>
      <c r="FP466" s="0"/>
      <c r="FQ466" s="0"/>
      <c r="FR466" s="0"/>
      <c r="FS466" s="0"/>
      <c r="FT466" s="0"/>
      <c r="FU466" s="0"/>
      <c r="FV466" s="0"/>
      <c r="FW466" s="0"/>
      <c r="FX466" s="0"/>
      <c r="FY466" s="0"/>
      <c r="FZ466" s="0"/>
      <c r="GA466" s="0"/>
      <c r="GB466" s="0"/>
      <c r="GC466" s="0"/>
      <c r="GD466" s="0"/>
      <c r="GE466" s="0"/>
      <c r="GF466" s="0"/>
      <c r="GG466" s="0"/>
      <c r="GH466" s="0"/>
      <c r="GI466" s="0"/>
      <c r="GJ466" s="0"/>
      <c r="GK466" s="0"/>
      <c r="GL466" s="0"/>
      <c r="GM466" s="0"/>
      <c r="GN466" s="0"/>
      <c r="GO466" s="0"/>
      <c r="GP466" s="0"/>
      <c r="GQ466" s="0"/>
      <c r="GR466" s="0"/>
      <c r="GS466" s="0"/>
      <c r="GT466" s="0"/>
      <c r="GU466" s="0"/>
      <c r="GV466" s="0"/>
      <c r="GW466" s="0"/>
      <c r="GX466" s="0"/>
      <c r="GY466" s="0"/>
      <c r="GZ466" s="0"/>
      <c r="HA466" s="0"/>
      <c r="HB466" s="0"/>
      <c r="HC466" s="0"/>
      <c r="HD466" s="0"/>
      <c r="HE466" s="0"/>
      <c r="HF466" s="0"/>
      <c r="HG466" s="0"/>
      <c r="HH466" s="0"/>
      <c r="HI466" s="0"/>
      <c r="HJ466" s="0"/>
      <c r="HK466" s="0"/>
      <c r="HL466" s="0"/>
      <c r="HM466" s="0"/>
      <c r="HN466" s="0"/>
      <c r="HO466" s="0"/>
      <c r="HP466" s="0"/>
      <c r="HQ466" s="0"/>
      <c r="HR466" s="0"/>
      <c r="HS466" s="0"/>
      <c r="HT466" s="0"/>
      <c r="HU466" s="0"/>
      <c r="HV466" s="0"/>
      <c r="HW466" s="0"/>
      <c r="HX466" s="0"/>
      <c r="HY466" s="0"/>
      <c r="HZ466" s="0"/>
      <c r="IA466" s="0"/>
      <c r="IB466" s="0"/>
      <c r="IC466" s="0"/>
      <c r="ID466" s="0"/>
      <c r="IE466" s="0"/>
      <c r="IF466" s="0"/>
      <c r="IG466" s="0"/>
      <c r="IH466" s="0"/>
      <c r="II466" s="0"/>
      <c r="IJ466" s="0"/>
      <c r="IK466" s="0"/>
      <c r="IL466" s="0"/>
      <c r="IM466" s="0"/>
      <c r="IN466" s="0"/>
      <c r="IO466" s="0"/>
      <c r="IP466" s="0"/>
      <c r="IQ466" s="0"/>
      <c r="IR466" s="0"/>
      <c r="IS466" s="0"/>
      <c r="IT466" s="0"/>
      <c r="IU466" s="0"/>
      <c r="IV466" s="0"/>
      <c r="IW466" s="0"/>
      <c r="IX466" s="0"/>
      <c r="IY466" s="0"/>
      <c r="IZ466" s="0"/>
      <c r="JA466" s="0"/>
      <c r="JB466" s="0"/>
      <c r="JC466" s="0"/>
      <c r="JD466" s="0"/>
      <c r="JE466" s="0"/>
      <c r="JF466" s="0"/>
      <c r="JG466" s="0"/>
      <c r="JH466" s="0"/>
      <c r="JI466" s="0"/>
      <c r="JJ466" s="0"/>
      <c r="JK466" s="0"/>
      <c r="JL466" s="0"/>
      <c r="JM466" s="0"/>
      <c r="JN466" s="0"/>
      <c r="JO466" s="0"/>
      <c r="JP466" s="0"/>
      <c r="JQ466" s="0"/>
      <c r="JR466" s="0"/>
      <c r="JS466" s="0"/>
      <c r="JT466" s="0"/>
      <c r="JU466" s="0"/>
      <c r="JV466" s="0"/>
      <c r="JW466" s="0"/>
      <c r="JX466" s="0"/>
      <c r="JY466" s="0"/>
      <c r="JZ466" s="0"/>
      <c r="KA466" s="0"/>
      <c r="KB466" s="0"/>
      <c r="KC466" s="0"/>
      <c r="KD466" s="0"/>
      <c r="KE466" s="0"/>
      <c r="KF466" s="0"/>
      <c r="KG466" s="0"/>
      <c r="KH466" s="0"/>
      <c r="KI466" s="0"/>
      <c r="KJ466" s="0"/>
      <c r="KK466" s="0"/>
      <c r="KL466" s="0"/>
      <c r="KM466" s="0"/>
      <c r="KN466" s="0"/>
      <c r="KO466" s="0"/>
      <c r="KP466" s="0"/>
      <c r="KQ466" s="0"/>
      <c r="KR466" s="0"/>
      <c r="KS466" s="0"/>
      <c r="KT466" s="0"/>
      <c r="KU466" s="0"/>
      <c r="KV466" s="0"/>
      <c r="KW466" s="0"/>
      <c r="KX466" s="0"/>
      <c r="KY466" s="0"/>
      <c r="KZ466" s="0"/>
      <c r="LA466" s="0"/>
      <c r="LB466" s="0"/>
      <c r="LC466" s="0"/>
      <c r="LD466" s="0"/>
      <c r="LE466" s="0"/>
      <c r="LF466" s="0"/>
      <c r="LG466" s="0"/>
      <c r="LH466" s="0"/>
      <c r="LI466" s="0"/>
      <c r="LJ466" s="0"/>
      <c r="LK466" s="0"/>
      <c r="LL466" s="0"/>
      <c r="LM466" s="0"/>
      <c r="LN466" s="0"/>
      <c r="LO466" s="0"/>
      <c r="LP466" s="0"/>
      <c r="LQ466" s="0"/>
      <c r="LR466" s="0"/>
      <c r="LS466" s="0"/>
      <c r="LT466" s="0"/>
      <c r="LU466" s="0"/>
      <c r="LV466" s="0"/>
      <c r="LW466" s="0"/>
      <c r="LX466" s="0"/>
      <c r="LY466" s="0"/>
      <c r="LZ466" s="0"/>
      <c r="MA466" s="0"/>
      <c r="MB466" s="0"/>
      <c r="MC466" s="0"/>
      <c r="MD466" s="0"/>
      <c r="ME466" s="0"/>
      <c r="MF466" s="0"/>
      <c r="MG466" s="0"/>
      <c r="MH466" s="0"/>
      <c r="MI466" s="0"/>
      <c r="MJ466" s="0"/>
      <c r="MK466" s="0"/>
      <c r="ML466" s="0"/>
      <c r="MM466" s="0"/>
      <c r="MN466" s="0"/>
      <c r="MO466" s="0"/>
      <c r="MP466" s="0"/>
      <c r="MQ466" s="0"/>
      <c r="MR466" s="0"/>
      <c r="MS466" s="0"/>
      <c r="MT466" s="0"/>
      <c r="MU466" s="0"/>
      <c r="MV466" s="0"/>
      <c r="MW466" s="0"/>
      <c r="MX466" s="0"/>
      <c r="MY466" s="0"/>
      <c r="MZ466" s="0"/>
      <c r="NA466" s="0"/>
      <c r="NB466" s="0"/>
      <c r="NC466" s="0"/>
      <c r="ND466" s="0"/>
      <c r="NE466" s="0"/>
      <c r="NF466" s="0"/>
      <c r="NG466" s="0"/>
      <c r="NH466" s="0"/>
      <c r="NI466" s="0"/>
      <c r="NJ466" s="0"/>
      <c r="NK466" s="0"/>
      <c r="NL466" s="0"/>
      <c r="NM466" s="0"/>
      <c r="NN466" s="0"/>
      <c r="NO466" s="0"/>
      <c r="NP466" s="0"/>
      <c r="NQ466" s="0"/>
      <c r="NR466" s="0"/>
      <c r="NS466" s="0"/>
      <c r="NT466" s="0"/>
      <c r="NU466" s="0"/>
      <c r="NV466" s="0"/>
      <c r="NW466" s="0"/>
      <c r="NX466" s="0"/>
      <c r="NY466" s="0"/>
      <c r="NZ466" s="0"/>
      <c r="OA466" s="0"/>
      <c r="OB466" s="0"/>
      <c r="OC466" s="0"/>
      <c r="OD466" s="0"/>
      <c r="OE466" s="0"/>
      <c r="OF466" s="0"/>
      <c r="OG466" s="0"/>
      <c r="OH466" s="0"/>
      <c r="OI466" s="0"/>
      <c r="OJ466" s="0"/>
      <c r="OK466" s="0"/>
      <c r="OL466" s="0"/>
      <c r="OM466" s="0"/>
      <c r="ON466" s="0"/>
      <c r="OO466" s="0"/>
      <c r="OP466" s="0"/>
      <c r="OQ466" s="0"/>
      <c r="OR466" s="0"/>
      <c r="OS466" s="0"/>
      <c r="OT466" s="0"/>
      <c r="OU466" s="0"/>
      <c r="OV466" s="0"/>
      <c r="OW466" s="0"/>
      <c r="OX466" s="0"/>
      <c r="OY466" s="0"/>
      <c r="OZ466" s="0"/>
      <c r="PA466" s="0"/>
      <c r="PB466" s="0"/>
      <c r="PC466" s="0"/>
      <c r="PD466" s="0"/>
      <c r="PE466" s="0"/>
      <c r="PF466" s="0"/>
      <c r="PG466" s="0"/>
      <c r="PH466" s="0"/>
      <c r="PI466" s="0"/>
      <c r="PJ466" s="0"/>
      <c r="PK466" s="0"/>
      <c r="PL466" s="0"/>
      <c r="PM466" s="0"/>
      <c r="PN466" s="0"/>
      <c r="PO466" s="0"/>
      <c r="PP466" s="0"/>
      <c r="PQ466" s="0"/>
      <c r="PR466" s="0"/>
      <c r="PS466" s="0"/>
      <c r="PT466" s="0"/>
      <c r="PU466" s="0"/>
      <c r="PV466" s="0"/>
      <c r="PW466" s="0"/>
      <c r="PX466" s="0"/>
      <c r="PY466" s="0"/>
      <c r="PZ466" s="0"/>
      <c r="QA466" s="0"/>
      <c r="QB466" s="0"/>
      <c r="QC466" s="0"/>
      <c r="QD466" s="0"/>
      <c r="QE466" s="0"/>
      <c r="QF466" s="0"/>
      <c r="QG466" s="0"/>
      <c r="QH466" s="0"/>
      <c r="QI466" s="0"/>
      <c r="QJ466" s="0"/>
      <c r="QK466" s="0"/>
      <c r="QL466" s="0"/>
      <c r="QM466" s="0"/>
      <c r="QN466" s="0"/>
      <c r="QO466" s="0"/>
      <c r="QP466" s="0"/>
      <c r="QQ466" s="0"/>
      <c r="QR466" s="0"/>
      <c r="QS466" s="0"/>
      <c r="QT466" s="0"/>
      <c r="QU466" s="0"/>
      <c r="QV466" s="0"/>
      <c r="QW466" s="0"/>
      <c r="QX466" s="0"/>
      <c r="QY466" s="0"/>
      <c r="QZ466" s="0"/>
      <c r="RA466" s="0"/>
      <c r="RB466" s="0"/>
      <c r="RC466" s="0"/>
      <c r="RD466" s="0"/>
      <c r="RE466" s="0"/>
      <c r="RF466" s="0"/>
      <c r="RG466" s="0"/>
      <c r="RH466" s="0"/>
      <c r="RI466" s="0"/>
      <c r="RJ466" s="0"/>
      <c r="RK466" s="0"/>
      <c r="RL466" s="0"/>
      <c r="RM466" s="0"/>
      <c r="RN466" s="0"/>
      <c r="RO466" s="0"/>
      <c r="RP466" s="0"/>
      <c r="RQ466" s="0"/>
      <c r="RR466" s="0"/>
      <c r="RS466" s="0"/>
      <c r="RT466" s="0"/>
      <c r="RU466" s="0"/>
      <c r="RV466" s="0"/>
      <c r="RW466" s="0"/>
      <c r="RX466" s="0"/>
      <c r="RY466" s="0"/>
      <c r="RZ466" s="0"/>
      <c r="SA466" s="0"/>
      <c r="SB466" s="0"/>
      <c r="SC466" s="0"/>
      <c r="SD466" s="0"/>
      <c r="SE466" s="0"/>
      <c r="SF466" s="0"/>
      <c r="SG466" s="0"/>
      <c r="SH466" s="0"/>
      <c r="SI466" s="0"/>
      <c r="SJ466" s="0"/>
      <c r="SK466" s="0"/>
      <c r="SL466" s="0"/>
      <c r="SM466" s="0"/>
      <c r="SN466" s="0"/>
      <c r="SO466" s="0"/>
      <c r="SP466" s="0"/>
      <c r="SQ466" s="0"/>
      <c r="SR466" s="0"/>
      <c r="SS466" s="0"/>
      <c r="ST466" s="0"/>
      <c r="SU466" s="0"/>
      <c r="SV466" s="0"/>
      <c r="SW466" s="0"/>
      <c r="SX466" s="0"/>
      <c r="SY466" s="0"/>
      <c r="SZ466" s="0"/>
      <c r="TA466" s="0"/>
      <c r="TB466" s="0"/>
      <c r="TC466" s="0"/>
      <c r="TD466" s="0"/>
      <c r="TE466" s="0"/>
      <c r="TF466" s="0"/>
      <c r="TG466" s="0"/>
      <c r="TH466" s="0"/>
      <c r="TI466" s="0"/>
      <c r="TJ466" s="0"/>
      <c r="TK466" s="0"/>
      <c r="TL466" s="0"/>
      <c r="TM466" s="0"/>
      <c r="TN466" s="0"/>
      <c r="TO466" s="0"/>
      <c r="TP466" s="0"/>
      <c r="TQ466" s="0"/>
      <c r="TR466" s="0"/>
      <c r="TS466" s="0"/>
      <c r="TT466" s="0"/>
      <c r="TU466" s="0"/>
      <c r="TV466" s="0"/>
      <c r="TW466" s="0"/>
      <c r="TX466" s="0"/>
      <c r="TY466" s="0"/>
      <c r="TZ466" s="0"/>
      <c r="UA466" s="0"/>
      <c r="UB466" s="0"/>
      <c r="UC466" s="0"/>
      <c r="UD466" s="0"/>
      <c r="UE466" s="0"/>
      <c r="UF466" s="0"/>
      <c r="UG466" s="0"/>
      <c r="UH466" s="0"/>
      <c r="UI466" s="0"/>
      <c r="UJ466" s="0"/>
      <c r="UK466" s="0"/>
      <c r="UL466" s="0"/>
      <c r="UM466" s="0"/>
      <c r="UN466" s="0"/>
      <c r="UO466" s="0"/>
      <c r="UP466" s="0"/>
      <c r="UQ466" s="0"/>
      <c r="UR466" s="0"/>
      <c r="US466" s="0"/>
      <c r="UT466" s="0"/>
      <c r="UU466" s="0"/>
      <c r="UV466" s="0"/>
      <c r="UW466" s="0"/>
      <c r="UX466" s="0"/>
      <c r="UY466" s="0"/>
      <c r="UZ466" s="0"/>
      <c r="VA466" s="0"/>
      <c r="VB466" s="0"/>
      <c r="VC466" s="0"/>
      <c r="VD466" s="0"/>
      <c r="VE466" s="0"/>
      <c r="VF466" s="0"/>
      <c r="VG466" s="0"/>
      <c r="VH466" s="0"/>
      <c r="VI466" s="0"/>
      <c r="VJ466" s="0"/>
      <c r="VK466" s="0"/>
      <c r="VL466" s="0"/>
      <c r="VM466" s="0"/>
      <c r="VN466" s="0"/>
      <c r="VO466" s="0"/>
      <c r="VP466" s="0"/>
      <c r="VQ466" s="0"/>
      <c r="VR466" s="0"/>
      <c r="VS466" s="0"/>
      <c r="VT466" s="0"/>
      <c r="VU466" s="0"/>
      <c r="VV466" s="0"/>
      <c r="VW466" s="0"/>
      <c r="VX466" s="0"/>
      <c r="VY466" s="0"/>
      <c r="VZ466" s="0"/>
      <c r="WA466" s="0"/>
      <c r="WB466" s="0"/>
      <c r="WC466" s="0"/>
      <c r="WD466" s="0"/>
      <c r="WE466" s="0"/>
      <c r="WF466" s="0"/>
      <c r="WG466" s="0"/>
      <c r="WH466" s="0"/>
      <c r="WI466" s="0"/>
      <c r="WJ466" s="0"/>
      <c r="WK466" s="0"/>
      <c r="WL466" s="0"/>
      <c r="WM466" s="0"/>
      <c r="WN466" s="0"/>
      <c r="WO466" s="0"/>
      <c r="WP466" s="0"/>
      <c r="WQ466" s="0"/>
      <c r="WR466" s="0"/>
      <c r="WS466" s="0"/>
      <c r="WT466" s="0"/>
      <c r="WU466" s="0"/>
      <c r="WV466" s="0"/>
      <c r="WW466" s="0"/>
      <c r="WX466" s="0"/>
      <c r="WY466" s="0"/>
      <c r="WZ466" s="0"/>
      <c r="XA466" s="0"/>
      <c r="XB466" s="0"/>
      <c r="XC466" s="0"/>
      <c r="XD466" s="0"/>
      <c r="XE466" s="0"/>
      <c r="XF466" s="0"/>
      <c r="XG466" s="0"/>
      <c r="XH466" s="0"/>
      <c r="XI466" s="0"/>
      <c r="XJ466" s="0"/>
      <c r="XK466" s="0"/>
      <c r="XL466" s="0"/>
      <c r="XM466" s="0"/>
      <c r="XN466" s="0"/>
      <c r="XO466" s="0"/>
      <c r="XP466" s="0"/>
      <c r="XQ466" s="0"/>
      <c r="XR466" s="0"/>
      <c r="XS466" s="0"/>
      <c r="XT466" s="0"/>
      <c r="XU466" s="0"/>
      <c r="XV466" s="0"/>
      <c r="XW466" s="0"/>
      <c r="XX466" s="0"/>
      <c r="XY466" s="0"/>
      <c r="XZ466" s="0"/>
      <c r="YA466" s="0"/>
      <c r="YB466" s="0"/>
      <c r="YC466" s="0"/>
      <c r="YD466" s="0"/>
      <c r="YE466" s="0"/>
      <c r="YF466" s="0"/>
      <c r="YG466" s="0"/>
      <c r="YH466" s="0"/>
      <c r="YI466" s="0"/>
      <c r="YJ466" s="0"/>
      <c r="YK466" s="0"/>
      <c r="YL466" s="0"/>
      <c r="YM466" s="0"/>
      <c r="YN466" s="0"/>
      <c r="YO466" s="0"/>
      <c r="YP466" s="0"/>
      <c r="YQ466" s="0"/>
      <c r="YR466" s="0"/>
      <c r="YS466" s="0"/>
      <c r="YT466" s="0"/>
      <c r="YU466" s="0"/>
      <c r="YV466" s="0"/>
      <c r="YW466" s="0"/>
      <c r="YX466" s="0"/>
      <c r="YY466" s="0"/>
      <c r="YZ466" s="0"/>
      <c r="ZA466" s="0"/>
      <c r="ZB466" s="0"/>
      <c r="ZC466" s="0"/>
      <c r="ZD466" s="0"/>
      <c r="ZE466" s="0"/>
      <c r="ZF466" s="0"/>
      <c r="ZG466" s="0"/>
      <c r="ZH466" s="0"/>
      <c r="ZI466" s="0"/>
      <c r="ZJ466" s="0"/>
      <c r="ZK466" s="0"/>
      <c r="ZL466" s="0"/>
      <c r="ZM466" s="0"/>
      <c r="ZN466" s="0"/>
      <c r="ZO466" s="0"/>
      <c r="ZP466" s="0"/>
      <c r="ZQ466" s="0"/>
      <c r="ZR466" s="0"/>
      <c r="ZS466" s="0"/>
      <c r="ZT466" s="0"/>
      <c r="ZU466" s="0"/>
      <c r="ZV466" s="0"/>
      <c r="ZW466" s="0"/>
      <c r="ZX466" s="0"/>
      <c r="ZY466" s="0"/>
      <c r="ZZ466" s="0"/>
      <c r="AAA466" s="0"/>
      <c r="AAB466" s="0"/>
      <c r="AAC466" s="0"/>
      <c r="AAD466" s="0"/>
      <c r="AAE466" s="0"/>
      <c r="AAF466" s="0"/>
      <c r="AAG466" s="0"/>
      <c r="AAH466" s="0"/>
      <c r="AAI466" s="0"/>
      <c r="AAJ466" s="0"/>
      <c r="AAK466" s="0"/>
      <c r="AAL466" s="0"/>
      <c r="AAM466" s="0"/>
      <c r="AAN466" s="0"/>
      <c r="AAO466" s="0"/>
      <c r="AAP466" s="0"/>
      <c r="AAQ466" s="0"/>
      <c r="AAR466" s="0"/>
      <c r="AAS466" s="0"/>
      <c r="AAT466" s="0"/>
      <c r="AAU466" s="0"/>
      <c r="AAV466" s="0"/>
      <c r="AAW466" s="0"/>
      <c r="AAX466" s="0"/>
      <c r="AAY466" s="0"/>
      <c r="AAZ466" s="0"/>
      <c r="ABA466" s="0"/>
      <c r="ABB466" s="0"/>
      <c r="ABC466" s="0"/>
      <c r="ABD466" s="0"/>
      <c r="ABE466" s="0"/>
      <c r="ABF466" s="0"/>
      <c r="ABG466" s="0"/>
      <c r="ABH466" s="0"/>
      <c r="ABI466" s="0"/>
      <c r="ABJ466" s="0"/>
      <c r="ABK466" s="0"/>
      <c r="ABL466" s="0"/>
      <c r="ABM466" s="0"/>
      <c r="ABN466" s="0"/>
      <c r="ABO466" s="0"/>
      <c r="ABP466" s="0"/>
      <c r="ABQ466" s="0"/>
      <c r="ABR466" s="0"/>
      <c r="ABS466" s="0"/>
      <c r="ABT466" s="0"/>
      <c r="ABU466" s="0"/>
      <c r="ABV466" s="0"/>
      <c r="ABW466" s="0"/>
      <c r="ABX466" s="0"/>
      <c r="ABY466" s="0"/>
      <c r="ABZ466" s="0"/>
      <c r="ACA466" s="0"/>
      <c r="ACB466" s="0"/>
      <c r="ACC466" s="0"/>
      <c r="ACD466" s="0"/>
      <c r="ACE466" s="0"/>
      <c r="ACF466" s="0"/>
      <c r="ACG466" s="0"/>
      <c r="ACH466" s="0"/>
      <c r="ACI466" s="0"/>
      <c r="ACJ466" s="0"/>
      <c r="ACK466" s="0"/>
      <c r="ACL466" s="0"/>
      <c r="ACM466" s="0"/>
      <c r="ACN466" s="0"/>
      <c r="ACO466" s="0"/>
      <c r="ACP466" s="0"/>
      <c r="ACQ466" s="0"/>
      <c r="ACR466" s="0"/>
      <c r="ACS466" s="0"/>
      <c r="ACT466" s="0"/>
      <c r="ACU466" s="0"/>
      <c r="ACV466" s="0"/>
      <c r="ACW466" s="0"/>
      <c r="ACX466" s="0"/>
      <c r="ACY466" s="0"/>
      <c r="ACZ466" s="0"/>
      <c r="ADA466" s="0"/>
      <c r="ADB466" s="0"/>
      <c r="ADC466" s="0"/>
      <c r="ADD466" s="0"/>
      <c r="ADE466" s="0"/>
      <c r="ADF466" s="0"/>
      <c r="ADG466" s="0"/>
      <c r="ADH466" s="0"/>
      <c r="ADI466" s="0"/>
      <c r="ADJ466" s="0"/>
      <c r="ADK466" s="0"/>
      <c r="ADL466" s="0"/>
      <c r="ADM466" s="0"/>
      <c r="ADN466" s="0"/>
      <c r="ADO466" s="0"/>
      <c r="ADP466" s="0"/>
      <c r="ADQ466" s="0"/>
      <c r="ADR466" s="0"/>
      <c r="ADS466" s="0"/>
      <c r="ADT466" s="0"/>
      <c r="ADU466" s="0"/>
      <c r="ADV466" s="0"/>
      <c r="ADW466" s="0"/>
      <c r="ADX466" s="0"/>
      <c r="ADY466" s="0"/>
      <c r="ADZ466" s="0"/>
      <c r="AEA466" s="0"/>
      <c r="AEB466" s="0"/>
      <c r="AEC466" s="0"/>
    </row>
    <row r="467" customFormat="false" ht="15" hidden="false" customHeight="true" outlineLevel="0" collapsed="false">
      <c r="A467" s="0"/>
      <c r="B467" s="0"/>
      <c r="C467" s="232"/>
      <c r="D467" s="221"/>
      <c r="E467" s="257" t="n">
        <v>1941</v>
      </c>
      <c r="F467" s="12" t="n">
        <f aca="false">SUMIF(B284,"=1")/1</f>
        <v>0</v>
      </c>
      <c r="G467" s="12" t="n">
        <f aca="false">SUMIF(B284,"=2")/2</f>
        <v>0</v>
      </c>
      <c r="H467" s="12" t="n">
        <f aca="false">SUMIF(B284,"=3")/3</f>
        <v>1</v>
      </c>
      <c r="I467" s="12" t="n">
        <f aca="false">SUMIF(B284,"=4")/4</f>
        <v>0</v>
      </c>
      <c r="J467" s="12" t="n">
        <f aca="false">SUMIF(B284,"=5")/5</f>
        <v>0</v>
      </c>
      <c r="K467" s="6" t="n">
        <f aca="false">SUM(F467:J467)</f>
        <v>1</v>
      </c>
      <c r="L467" s="258"/>
      <c r="M467" s="259"/>
      <c r="N467" s="262"/>
      <c r="O467" s="260"/>
      <c r="P467" s="255"/>
      <c r="Q467" s="256"/>
      <c r="Z467" s="264"/>
      <c r="AA467" s="264"/>
      <c r="AB467" s="266"/>
      <c r="AC467" s="0"/>
      <c r="AD467" s="0"/>
      <c r="AE467" s="0"/>
      <c r="AF467" s="0"/>
      <c r="AG467" s="0"/>
      <c r="AH467" s="0"/>
      <c r="AI467" s="0"/>
      <c r="AJ467" s="0"/>
      <c r="AK467" s="0"/>
      <c r="AL467" s="0"/>
      <c r="AM467" s="0"/>
      <c r="AN467" s="0"/>
      <c r="AO467" s="0"/>
      <c r="AP467" s="0"/>
      <c r="AQ467" s="0"/>
      <c r="AR467" s="0"/>
      <c r="AS467" s="0"/>
      <c r="AT467" s="0"/>
      <c r="AU467" s="0"/>
      <c r="AV467" s="0"/>
      <c r="AW467" s="0"/>
      <c r="AX467" s="0"/>
      <c r="AY467" s="0"/>
      <c r="AZ467" s="0"/>
      <c r="BA467" s="0"/>
      <c r="BB467" s="0"/>
      <c r="BC467" s="0"/>
      <c r="BD467" s="0"/>
      <c r="BE467" s="0"/>
      <c r="BF467" s="0"/>
      <c r="BG467" s="0"/>
      <c r="BH467" s="0"/>
      <c r="BI467" s="0"/>
      <c r="BJ467" s="0"/>
      <c r="BK467" s="0"/>
      <c r="BL467" s="0"/>
      <c r="BM467" s="0"/>
      <c r="BN467" s="0"/>
      <c r="BO467" s="0"/>
      <c r="BP467" s="0"/>
      <c r="BQ467" s="0"/>
      <c r="BR467" s="0"/>
      <c r="BS467" s="0"/>
      <c r="BT467" s="0"/>
      <c r="BU467" s="0"/>
      <c r="BV467" s="0"/>
      <c r="BW467" s="0"/>
      <c r="BX467" s="0"/>
      <c r="BY467" s="0"/>
      <c r="BZ467" s="0"/>
      <c r="CA467" s="0"/>
      <c r="CB467" s="0"/>
      <c r="CC467" s="0"/>
      <c r="CD467" s="0"/>
      <c r="CE467" s="0"/>
      <c r="CF467" s="0"/>
      <c r="CG467" s="0"/>
      <c r="CH467" s="0"/>
      <c r="CI467" s="0"/>
      <c r="CJ467" s="0"/>
      <c r="CK467" s="0"/>
      <c r="CL467" s="0"/>
      <c r="CM467" s="0"/>
      <c r="CN467" s="0"/>
      <c r="CO467" s="0"/>
      <c r="CP467" s="0"/>
      <c r="CQ467" s="0"/>
      <c r="CR467" s="0"/>
      <c r="CS467" s="0"/>
      <c r="CT467" s="0"/>
      <c r="CU467" s="0"/>
      <c r="CV467" s="0"/>
      <c r="CW467" s="0"/>
      <c r="CX467" s="0"/>
      <c r="CY467" s="0"/>
      <c r="CZ467" s="0"/>
      <c r="DA467" s="0"/>
      <c r="DB467" s="0"/>
      <c r="DC467" s="0"/>
      <c r="DD467" s="0"/>
      <c r="DE467" s="0"/>
      <c r="DF467" s="0"/>
      <c r="DG467" s="0"/>
      <c r="DH467" s="0"/>
      <c r="DI467" s="0"/>
      <c r="DJ467" s="0"/>
      <c r="DK467" s="0"/>
      <c r="DL467" s="0"/>
      <c r="DM467" s="0"/>
      <c r="DN467" s="0"/>
      <c r="DO467" s="0"/>
      <c r="DP467" s="0"/>
      <c r="DQ467" s="0"/>
      <c r="DR467" s="0"/>
      <c r="DS467" s="0"/>
      <c r="DT467" s="0"/>
      <c r="DU467" s="0"/>
      <c r="DV467" s="0"/>
      <c r="DW467" s="0"/>
      <c r="DX467" s="0"/>
      <c r="DY467" s="0"/>
      <c r="DZ467" s="0"/>
      <c r="EA467" s="0"/>
      <c r="EB467" s="0"/>
      <c r="EC467" s="0"/>
      <c r="ED467" s="0"/>
      <c r="EE467" s="0"/>
      <c r="EF467" s="0"/>
      <c r="EG467" s="0"/>
      <c r="EH467" s="0"/>
      <c r="EI467" s="0"/>
      <c r="EJ467" s="0"/>
      <c r="EK467" s="0"/>
      <c r="EL467" s="0"/>
      <c r="EM467" s="0"/>
      <c r="EN467" s="0"/>
      <c r="EO467" s="0"/>
      <c r="EP467" s="0"/>
      <c r="EQ467" s="0"/>
      <c r="ER467" s="0"/>
      <c r="ES467" s="0"/>
      <c r="ET467" s="0"/>
      <c r="EU467" s="0"/>
      <c r="EV467" s="0"/>
      <c r="EW467" s="0"/>
      <c r="EX467" s="0"/>
      <c r="EY467" s="0"/>
      <c r="EZ467" s="0"/>
      <c r="FA467" s="0"/>
      <c r="FB467" s="0"/>
      <c r="FC467" s="0"/>
      <c r="FD467" s="0"/>
      <c r="FE467" s="0"/>
      <c r="FF467" s="0"/>
      <c r="FG467" s="0"/>
      <c r="FH467" s="0"/>
      <c r="FI467" s="0"/>
      <c r="FJ467" s="0"/>
      <c r="FK467" s="0"/>
      <c r="FL467" s="0"/>
      <c r="FM467" s="0"/>
      <c r="FN467" s="0"/>
      <c r="FO467" s="0"/>
      <c r="FP467" s="0"/>
      <c r="FQ467" s="0"/>
      <c r="FR467" s="0"/>
      <c r="FS467" s="0"/>
      <c r="FT467" s="0"/>
      <c r="FU467" s="0"/>
      <c r="FV467" s="0"/>
      <c r="FW467" s="0"/>
      <c r="FX467" s="0"/>
      <c r="FY467" s="0"/>
      <c r="FZ467" s="0"/>
      <c r="GA467" s="0"/>
      <c r="GB467" s="0"/>
      <c r="GC467" s="0"/>
      <c r="GD467" s="0"/>
      <c r="GE467" s="0"/>
      <c r="GF467" s="0"/>
      <c r="GG467" s="0"/>
      <c r="GH467" s="0"/>
      <c r="GI467" s="0"/>
      <c r="GJ467" s="0"/>
      <c r="GK467" s="0"/>
      <c r="GL467" s="0"/>
      <c r="GM467" s="0"/>
      <c r="GN467" s="0"/>
      <c r="GO467" s="0"/>
      <c r="GP467" s="0"/>
      <c r="GQ467" s="0"/>
      <c r="GR467" s="0"/>
      <c r="GS467" s="0"/>
      <c r="GT467" s="0"/>
      <c r="GU467" s="0"/>
      <c r="GV467" s="0"/>
      <c r="GW467" s="0"/>
      <c r="GX467" s="0"/>
      <c r="GY467" s="0"/>
      <c r="GZ467" s="0"/>
      <c r="HA467" s="0"/>
      <c r="HB467" s="0"/>
      <c r="HC467" s="0"/>
      <c r="HD467" s="0"/>
      <c r="HE467" s="0"/>
      <c r="HF467" s="0"/>
      <c r="HG467" s="0"/>
      <c r="HH467" s="0"/>
      <c r="HI467" s="0"/>
      <c r="HJ467" s="0"/>
      <c r="HK467" s="0"/>
      <c r="HL467" s="0"/>
      <c r="HM467" s="0"/>
      <c r="HN467" s="0"/>
      <c r="HO467" s="0"/>
      <c r="HP467" s="0"/>
      <c r="HQ467" s="0"/>
      <c r="HR467" s="0"/>
      <c r="HS467" s="0"/>
      <c r="HT467" s="0"/>
      <c r="HU467" s="0"/>
      <c r="HV467" s="0"/>
      <c r="HW467" s="0"/>
      <c r="HX467" s="0"/>
      <c r="HY467" s="0"/>
      <c r="HZ467" s="0"/>
      <c r="IA467" s="0"/>
      <c r="IB467" s="0"/>
      <c r="IC467" s="0"/>
      <c r="ID467" s="0"/>
      <c r="IE467" s="0"/>
      <c r="IF467" s="0"/>
      <c r="IG467" s="0"/>
      <c r="IH467" s="0"/>
      <c r="II467" s="0"/>
      <c r="IJ467" s="0"/>
      <c r="IK467" s="0"/>
      <c r="IL467" s="0"/>
      <c r="IM467" s="0"/>
      <c r="IN467" s="0"/>
      <c r="IO467" s="0"/>
      <c r="IP467" s="0"/>
      <c r="IQ467" s="0"/>
      <c r="IR467" s="0"/>
      <c r="IS467" s="0"/>
      <c r="IT467" s="0"/>
      <c r="IU467" s="0"/>
      <c r="IV467" s="0"/>
      <c r="IW467" s="0"/>
      <c r="IX467" s="0"/>
      <c r="IY467" s="0"/>
      <c r="IZ467" s="0"/>
      <c r="JA467" s="0"/>
      <c r="JB467" s="0"/>
      <c r="JC467" s="0"/>
      <c r="JD467" s="0"/>
      <c r="JE467" s="0"/>
      <c r="JF467" s="0"/>
      <c r="JG467" s="0"/>
      <c r="JH467" s="0"/>
      <c r="JI467" s="0"/>
      <c r="JJ467" s="0"/>
      <c r="JK467" s="0"/>
      <c r="JL467" s="0"/>
      <c r="JM467" s="0"/>
      <c r="JN467" s="0"/>
      <c r="JO467" s="0"/>
      <c r="JP467" s="0"/>
      <c r="JQ467" s="0"/>
      <c r="JR467" s="0"/>
      <c r="JS467" s="0"/>
      <c r="JT467" s="0"/>
      <c r="JU467" s="0"/>
      <c r="JV467" s="0"/>
      <c r="JW467" s="0"/>
      <c r="JX467" s="0"/>
      <c r="JY467" s="0"/>
      <c r="JZ467" s="0"/>
      <c r="KA467" s="0"/>
      <c r="KB467" s="0"/>
      <c r="KC467" s="0"/>
      <c r="KD467" s="0"/>
      <c r="KE467" s="0"/>
      <c r="KF467" s="0"/>
      <c r="KG467" s="0"/>
      <c r="KH467" s="0"/>
      <c r="KI467" s="0"/>
      <c r="KJ467" s="0"/>
      <c r="KK467" s="0"/>
      <c r="KL467" s="0"/>
      <c r="KM467" s="0"/>
      <c r="KN467" s="0"/>
      <c r="KO467" s="0"/>
      <c r="KP467" s="0"/>
      <c r="KQ467" s="0"/>
      <c r="KR467" s="0"/>
      <c r="KS467" s="0"/>
      <c r="KT467" s="0"/>
      <c r="KU467" s="0"/>
      <c r="KV467" s="0"/>
      <c r="KW467" s="0"/>
      <c r="KX467" s="0"/>
      <c r="KY467" s="0"/>
      <c r="KZ467" s="0"/>
      <c r="LA467" s="0"/>
      <c r="LB467" s="0"/>
      <c r="LC467" s="0"/>
      <c r="LD467" s="0"/>
      <c r="LE467" s="0"/>
      <c r="LF467" s="0"/>
      <c r="LG467" s="0"/>
      <c r="LH467" s="0"/>
      <c r="LI467" s="0"/>
      <c r="LJ467" s="0"/>
      <c r="LK467" s="0"/>
      <c r="LL467" s="0"/>
      <c r="LM467" s="0"/>
      <c r="LN467" s="0"/>
      <c r="LO467" s="0"/>
      <c r="LP467" s="0"/>
      <c r="LQ467" s="0"/>
      <c r="LR467" s="0"/>
      <c r="LS467" s="0"/>
      <c r="LT467" s="0"/>
      <c r="LU467" s="0"/>
      <c r="LV467" s="0"/>
      <c r="LW467" s="0"/>
      <c r="LX467" s="0"/>
      <c r="LY467" s="0"/>
      <c r="LZ467" s="0"/>
      <c r="MA467" s="0"/>
      <c r="MB467" s="0"/>
      <c r="MC467" s="0"/>
      <c r="MD467" s="0"/>
      <c r="ME467" s="0"/>
      <c r="MF467" s="0"/>
      <c r="MG467" s="0"/>
      <c r="MH467" s="0"/>
      <c r="MI467" s="0"/>
      <c r="MJ467" s="0"/>
      <c r="MK467" s="0"/>
      <c r="ML467" s="0"/>
      <c r="MM467" s="0"/>
      <c r="MN467" s="0"/>
      <c r="MO467" s="0"/>
      <c r="MP467" s="0"/>
      <c r="MQ467" s="0"/>
      <c r="MR467" s="0"/>
      <c r="MS467" s="0"/>
      <c r="MT467" s="0"/>
      <c r="MU467" s="0"/>
      <c r="MV467" s="0"/>
      <c r="MW467" s="0"/>
      <c r="MX467" s="0"/>
      <c r="MY467" s="0"/>
      <c r="MZ467" s="0"/>
      <c r="NA467" s="0"/>
      <c r="NB467" s="0"/>
      <c r="NC467" s="0"/>
      <c r="ND467" s="0"/>
      <c r="NE467" s="0"/>
      <c r="NF467" s="0"/>
      <c r="NG467" s="0"/>
      <c r="NH467" s="0"/>
      <c r="NI467" s="0"/>
      <c r="NJ467" s="0"/>
      <c r="NK467" s="0"/>
      <c r="NL467" s="0"/>
      <c r="NM467" s="0"/>
      <c r="NN467" s="0"/>
      <c r="NO467" s="0"/>
      <c r="NP467" s="0"/>
      <c r="NQ467" s="0"/>
      <c r="NR467" s="0"/>
      <c r="NS467" s="0"/>
      <c r="NT467" s="0"/>
      <c r="NU467" s="0"/>
      <c r="NV467" s="0"/>
      <c r="NW467" s="0"/>
      <c r="NX467" s="0"/>
      <c r="NY467" s="0"/>
      <c r="NZ467" s="0"/>
      <c r="OA467" s="0"/>
      <c r="OB467" s="0"/>
      <c r="OC467" s="0"/>
      <c r="OD467" s="0"/>
      <c r="OE467" s="0"/>
      <c r="OF467" s="0"/>
      <c r="OG467" s="0"/>
      <c r="OH467" s="0"/>
      <c r="OI467" s="0"/>
      <c r="OJ467" s="0"/>
      <c r="OK467" s="0"/>
      <c r="OL467" s="0"/>
      <c r="OM467" s="0"/>
      <c r="ON467" s="0"/>
      <c r="OO467" s="0"/>
      <c r="OP467" s="0"/>
      <c r="OQ467" s="0"/>
      <c r="OR467" s="0"/>
      <c r="OS467" s="0"/>
      <c r="OT467" s="0"/>
      <c r="OU467" s="0"/>
      <c r="OV467" s="0"/>
      <c r="OW467" s="0"/>
      <c r="OX467" s="0"/>
      <c r="OY467" s="0"/>
      <c r="OZ467" s="0"/>
      <c r="PA467" s="0"/>
      <c r="PB467" s="0"/>
      <c r="PC467" s="0"/>
      <c r="PD467" s="0"/>
      <c r="PE467" s="0"/>
      <c r="PF467" s="0"/>
      <c r="PG467" s="0"/>
      <c r="PH467" s="0"/>
      <c r="PI467" s="0"/>
      <c r="PJ467" s="0"/>
      <c r="PK467" s="0"/>
      <c r="PL467" s="0"/>
      <c r="PM467" s="0"/>
      <c r="PN467" s="0"/>
      <c r="PO467" s="0"/>
      <c r="PP467" s="0"/>
      <c r="PQ467" s="0"/>
      <c r="PR467" s="0"/>
      <c r="PS467" s="0"/>
      <c r="PT467" s="0"/>
      <c r="PU467" s="0"/>
      <c r="PV467" s="0"/>
      <c r="PW467" s="0"/>
      <c r="PX467" s="0"/>
      <c r="PY467" s="0"/>
      <c r="PZ467" s="0"/>
      <c r="QA467" s="0"/>
      <c r="QB467" s="0"/>
      <c r="QC467" s="0"/>
      <c r="QD467" s="0"/>
      <c r="QE467" s="0"/>
      <c r="QF467" s="0"/>
      <c r="QG467" s="0"/>
      <c r="QH467" s="0"/>
      <c r="QI467" s="0"/>
      <c r="QJ467" s="0"/>
      <c r="QK467" s="0"/>
      <c r="QL467" s="0"/>
      <c r="QM467" s="0"/>
      <c r="QN467" s="0"/>
      <c r="QO467" s="0"/>
      <c r="QP467" s="0"/>
      <c r="QQ467" s="0"/>
      <c r="QR467" s="0"/>
      <c r="QS467" s="0"/>
      <c r="QT467" s="0"/>
      <c r="QU467" s="0"/>
      <c r="QV467" s="0"/>
      <c r="QW467" s="0"/>
      <c r="QX467" s="0"/>
      <c r="QY467" s="0"/>
      <c r="QZ467" s="0"/>
      <c r="RA467" s="0"/>
      <c r="RB467" s="0"/>
      <c r="RC467" s="0"/>
      <c r="RD467" s="0"/>
      <c r="RE467" s="0"/>
      <c r="RF467" s="0"/>
      <c r="RG467" s="0"/>
      <c r="RH467" s="0"/>
      <c r="RI467" s="0"/>
      <c r="RJ467" s="0"/>
      <c r="RK467" s="0"/>
      <c r="RL467" s="0"/>
      <c r="RM467" s="0"/>
      <c r="RN467" s="0"/>
      <c r="RO467" s="0"/>
      <c r="RP467" s="0"/>
      <c r="RQ467" s="0"/>
      <c r="RR467" s="0"/>
      <c r="RS467" s="0"/>
      <c r="RT467" s="0"/>
      <c r="RU467" s="0"/>
      <c r="RV467" s="0"/>
      <c r="RW467" s="0"/>
      <c r="RX467" s="0"/>
      <c r="RY467" s="0"/>
      <c r="RZ467" s="0"/>
      <c r="SA467" s="0"/>
      <c r="SB467" s="0"/>
      <c r="SC467" s="0"/>
      <c r="SD467" s="0"/>
      <c r="SE467" s="0"/>
      <c r="SF467" s="0"/>
      <c r="SG467" s="0"/>
      <c r="SH467" s="0"/>
      <c r="SI467" s="0"/>
      <c r="SJ467" s="0"/>
      <c r="SK467" s="0"/>
      <c r="SL467" s="0"/>
      <c r="SM467" s="0"/>
      <c r="SN467" s="0"/>
      <c r="SO467" s="0"/>
      <c r="SP467" s="0"/>
      <c r="SQ467" s="0"/>
      <c r="SR467" s="0"/>
      <c r="SS467" s="0"/>
      <c r="ST467" s="0"/>
      <c r="SU467" s="0"/>
      <c r="SV467" s="0"/>
      <c r="SW467" s="0"/>
      <c r="SX467" s="0"/>
      <c r="SY467" s="0"/>
      <c r="SZ467" s="0"/>
      <c r="TA467" s="0"/>
      <c r="TB467" s="0"/>
      <c r="TC467" s="0"/>
      <c r="TD467" s="0"/>
      <c r="TE467" s="0"/>
      <c r="TF467" s="0"/>
      <c r="TG467" s="0"/>
      <c r="TH467" s="0"/>
      <c r="TI467" s="0"/>
      <c r="TJ467" s="0"/>
      <c r="TK467" s="0"/>
      <c r="TL467" s="0"/>
      <c r="TM467" s="0"/>
      <c r="TN467" s="0"/>
      <c r="TO467" s="0"/>
      <c r="TP467" s="0"/>
      <c r="TQ467" s="0"/>
      <c r="TR467" s="0"/>
      <c r="TS467" s="0"/>
      <c r="TT467" s="0"/>
      <c r="TU467" s="0"/>
      <c r="TV467" s="0"/>
      <c r="TW467" s="0"/>
      <c r="TX467" s="0"/>
      <c r="TY467" s="0"/>
      <c r="TZ467" s="0"/>
      <c r="UA467" s="0"/>
      <c r="UB467" s="0"/>
      <c r="UC467" s="0"/>
      <c r="UD467" s="0"/>
      <c r="UE467" s="0"/>
      <c r="UF467" s="0"/>
      <c r="UG467" s="0"/>
      <c r="UH467" s="0"/>
      <c r="UI467" s="0"/>
      <c r="UJ467" s="0"/>
      <c r="UK467" s="0"/>
      <c r="UL467" s="0"/>
      <c r="UM467" s="0"/>
      <c r="UN467" s="0"/>
      <c r="UO467" s="0"/>
      <c r="UP467" s="0"/>
      <c r="UQ467" s="0"/>
      <c r="UR467" s="0"/>
      <c r="US467" s="0"/>
      <c r="UT467" s="0"/>
      <c r="UU467" s="0"/>
      <c r="UV467" s="0"/>
      <c r="UW467" s="0"/>
      <c r="UX467" s="0"/>
      <c r="UY467" s="0"/>
      <c r="UZ467" s="0"/>
      <c r="VA467" s="0"/>
      <c r="VB467" s="0"/>
      <c r="VC467" s="0"/>
      <c r="VD467" s="0"/>
      <c r="VE467" s="0"/>
      <c r="VF467" s="0"/>
      <c r="VG467" s="0"/>
      <c r="VH467" s="0"/>
      <c r="VI467" s="0"/>
      <c r="VJ467" s="0"/>
      <c r="VK467" s="0"/>
      <c r="VL467" s="0"/>
      <c r="VM467" s="0"/>
      <c r="VN467" s="0"/>
      <c r="VO467" s="0"/>
      <c r="VP467" s="0"/>
      <c r="VQ467" s="0"/>
      <c r="VR467" s="0"/>
      <c r="VS467" s="0"/>
      <c r="VT467" s="0"/>
      <c r="VU467" s="0"/>
      <c r="VV467" s="0"/>
      <c r="VW467" s="0"/>
      <c r="VX467" s="0"/>
      <c r="VY467" s="0"/>
      <c r="VZ467" s="0"/>
      <c r="WA467" s="0"/>
      <c r="WB467" s="0"/>
      <c r="WC467" s="0"/>
      <c r="WD467" s="0"/>
      <c r="WE467" s="0"/>
      <c r="WF467" s="0"/>
      <c r="WG467" s="0"/>
      <c r="WH467" s="0"/>
      <c r="WI467" s="0"/>
      <c r="WJ467" s="0"/>
      <c r="WK467" s="0"/>
      <c r="WL467" s="0"/>
      <c r="WM467" s="0"/>
      <c r="WN467" s="0"/>
      <c r="WO467" s="0"/>
      <c r="WP467" s="0"/>
      <c r="WQ467" s="0"/>
      <c r="WR467" s="0"/>
      <c r="WS467" s="0"/>
      <c r="WT467" s="0"/>
      <c r="WU467" s="0"/>
      <c r="WV467" s="0"/>
      <c r="WW467" s="0"/>
      <c r="WX467" s="0"/>
      <c r="WY467" s="0"/>
      <c r="WZ467" s="0"/>
      <c r="XA467" s="0"/>
      <c r="XB467" s="0"/>
      <c r="XC467" s="0"/>
      <c r="XD467" s="0"/>
      <c r="XE467" s="0"/>
      <c r="XF467" s="0"/>
      <c r="XG467" s="0"/>
      <c r="XH467" s="0"/>
      <c r="XI467" s="0"/>
      <c r="XJ467" s="0"/>
      <c r="XK467" s="0"/>
      <c r="XL467" s="0"/>
      <c r="XM467" s="0"/>
      <c r="XN467" s="0"/>
      <c r="XO467" s="0"/>
      <c r="XP467" s="0"/>
      <c r="XQ467" s="0"/>
      <c r="XR467" s="0"/>
      <c r="XS467" s="0"/>
      <c r="XT467" s="0"/>
      <c r="XU467" s="0"/>
      <c r="XV467" s="0"/>
      <c r="XW467" s="0"/>
      <c r="XX467" s="0"/>
      <c r="XY467" s="0"/>
      <c r="XZ467" s="0"/>
      <c r="YA467" s="0"/>
      <c r="YB467" s="0"/>
      <c r="YC467" s="0"/>
      <c r="YD467" s="0"/>
      <c r="YE467" s="0"/>
      <c r="YF467" s="0"/>
      <c r="YG467" s="0"/>
      <c r="YH467" s="0"/>
      <c r="YI467" s="0"/>
      <c r="YJ467" s="0"/>
      <c r="YK467" s="0"/>
      <c r="YL467" s="0"/>
      <c r="YM467" s="0"/>
      <c r="YN467" s="0"/>
      <c r="YO467" s="0"/>
      <c r="YP467" s="0"/>
      <c r="YQ467" s="0"/>
      <c r="YR467" s="0"/>
      <c r="YS467" s="0"/>
      <c r="YT467" s="0"/>
      <c r="YU467" s="0"/>
      <c r="YV467" s="0"/>
      <c r="YW467" s="0"/>
      <c r="YX467" s="0"/>
      <c r="YY467" s="0"/>
      <c r="YZ467" s="0"/>
      <c r="ZA467" s="0"/>
      <c r="ZB467" s="0"/>
      <c r="ZC467" s="0"/>
      <c r="ZD467" s="0"/>
      <c r="ZE467" s="0"/>
      <c r="ZF467" s="0"/>
      <c r="ZG467" s="0"/>
      <c r="ZH467" s="0"/>
      <c r="ZI467" s="0"/>
      <c r="ZJ467" s="0"/>
      <c r="ZK467" s="0"/>
      <c r="ZL467" s="0"/>
      <c r="ZM467" s="0"/>
      <c r="ZN467" s="0"/>
      <c r="ZO467" s="0"/>
      <c r="ZP467" s="0"/>
      <c r="ZQ467" s="0"/>
      <c r="ZR467" s="0"/>
      <c r="ZS467" s="0"/>
      <c r="ZT467" s="0"/>
      <c r="ZU467" s="0"/>
      <c r="ZV467" s="0"/>
      <c r="ZW467" s="0"/>
      <c r="ZX467" s="0"/>
      <c r="ZY467" s="0"/>
      <c r="ZZ467" s="0"/>
      <c r="AAA467" s="0"/>
      <c r="AAB467" s="0"/>
      <c r="AAC467" s="0"/>
      <c r="AAD467" s="0"/>
      <c r="AAE467" s="0"/>
      <c r="AAF467" s="0"/>
      <c r="AAG467" s="0"/>
      <c r="AAH467" s="0"/>
      <c r="AAI467" s="0"/>
      <c r="AAJ467" s="0"/>
      <c r="AAK467" s="0"/>
      <c r="AAL467" s="0"/>
      <c r="AAM467" s="0"/>
      <c r="AAN467" s="0"/>
      <c r="AAO467" s="0"/>
      <c r="AAP467" s="0"/>
      <c r="AAQ467" s="0"/>
      <c r="AAR467" s="0"/>
      <c r="AAS467" s="0"/>
      <c r="AAT467" s="0"/>
      <c r="AAU467" s="0"/>
      <c r="AAV467" s="0"/>
      <c r="AAW467" s="0"/>
      <c r="AAX467" s="0"/>
      <c r="AAY467" s="0"/>
      <c r="AAZ467" s="0"/>
      <c r="ABA467" s="0"/>
      <c r="ABB467" s="0"/>
      <c r="ABC467" s="0"/>
      <c r="ABD467" s="0"/>
      <c r="ABE467" s="0"/>
      <c r="ABF467" s="0"/>
      <c r="ABG467" s="0"/>
      <c r="ABH467" s="0"/>
      <c r="ABI467" s="0"/>
      <c r="ABJ467" s="0"/>
      <c r="ABK467" s="0"/>
      <c r="ABL467" s="0"/>
      <c r="ABM467" s="0"/>
      <c r="ABN467" s="0"/>
      <c r="ABO467" s="0"/>
      <c r="ABP467" s="0"/>
      <c r="ABQ467" s="0"/>
      <c r="ABR467" s="0"/>
      <c r="ABS467" s="0"/>
      <c r="ABT467" s="0"/>
      <c r="ABU467" s="0"/>
      <c r="ABV467" s="0"/>
      <c r="ABW467" s="0"/>
      <c r="ABX467" s="0"/>
      <c r="ABY467" s="0"/>
      <c r="ABZ467" s="0"/>
      <c r="ACA467" s="0"/>
      <c r="ACB467" s="0"/>
      <c r="ACC467" s="0"/>
      <c r="ACD467" s="0"/>
      <c r="ACE467" s="0"/>
      <c r="ACF467" s="0"/>
      <c r="ACG467" s="0"/>
      <c r="ACH467" s="0"/>
      <c r="ACI467" s="0"/>
      <c r="ACJ467" s="0"/>
      <c r="ACK467" s="0"/>
      <c r="ACL467" s="0"/>
      <c r="ACM467" s="0"/>
      <c r="ACN467" s="0"/>
      <c r="ACO467" s="0"/>
      <c r="ACP467" s="0"/>
      <c r="ACQ467" s="0"/>
      <c r="ACR467" s="0"/>
      <c r="ACS467" s="0"/>
      <c r="ACT467" s="0"/>
      <c r="ACU467" s="0"/>
      <c r="ACV467" s="0"/>
      <c r="ACW467" s="0"/>
      <c r="ACX467" s="0"/>
      <c r="ACY467" s="0"/>
      <c r="ACZ467" s="0"/>
      <c r="ADA467" s="0"/>
      <c r="ADB467" s="0"/>
      <c r="ADC467" s="0"/>
      <c r="ADD467" s="0"/>
      <c r="ADE467" s="0"/>
      <c r="ADF467" s="0"/>
      <c r="ADG467" s="0"/>
      <c r="ADH467" s="0"/>
      <c r="ADI467" s="0"/>
      <c r="ADJ467" s="0"/>
      <c r="ADK467" s="0"/>
      <c r="ADL467" s="0"/>
      <c r="ADM467" s="0"/>
      <c r="ADN467" s="0"/>
      <c r="ADO467" s="0"/>
      <c r="ADP467" s="0"/>
      <c r="ADQ467" s="0"/>
      <c r="ADR467" s="0"/>
      <c r="ADS467" s="0"/>
      <c r="ADT467" s="0"/>
      <c r="ADU467" s="0"/>
      <c r="ADV467" s="0"/>
      <c r="ADW467" s="0"/>
      <c r="ADX467" s="0"/>
      <c r="ADY467" s="0"/>
      <c r="ADZ467" s="0"/>
      <c r="AEA467" s="0"/>
      <c r="AEB467" s="0"/>
      <c r="AEC467" s="0"/>
    </row>
    <row r="468" customFormat="false" ht="15" hidden="false" customHeight="true" outlineLevel="0" collapsed="false">
      <c r="A468" s="0"/>
      <c r="B468" s="0"/>
      <c r="C468" s="232"/>
      <c r="D468" s="221"/>
      <c r="E468" s="257" t="n">
        <v>1942</v>
      </c>
      <c r="F468" s="12" t="n">
        <f aca="false">SUMIF(B282:B283,"=1")/1</f>
        <v>0</v>
      </c>
      <c r="G468" s="12" t="n">
        <f aca="false">SUMIF(B282:B283,"=2")/2</f>
        <v>0</v>
      </c>
      <c r="H468" s="12" t="n">
        <f aca="false">SUMIF(B282:B283,"=3")/3</f>
        <v>2</v>
      </c>
      <c r="I468" s="12" t="n">
        <f aca="false">SUMIF(B282:B283,"=4")/4</f>
        <v>0</v>
      </c>
      <c r="J468" s="12" t="n">
        <f aca="false">SUMIF(B282:B283,"=5")/5</f>
        <v>0</v>
      </c>
      <c r="K468" s="6" t="n">
        <f aca="false">SUM(F468:J468)</f>
        <v>2</v>
      </c>
      <c r="L468" s="258"/>
      <c r="M468" s="259"/>
      <c r="N468" s="262"/>
      <c r="O468" s="260"/>
      <c r="P468" s="255"/>
      <c r="Q468" s="256"/>
      <c r="Z468" s="264"/>
      <c r="AA468" s="264"/>
      <c r="AB468" s="266"/>
      <c r="AC468" s="0"/>
      <c r="AD468" s="0"/>
      <c r="AE468" s="0"/>
      <c r="AF468" s="0"/>
      <c r="AG468" s="0"/>
      <c r="AH468" s="0"/>
      <c r="AI468" s="0"/>
      <c r="AJ468" s="0"/>
      <c r="AK468" s="0"/>
      <c r="AL468" s="0"/>
      <c r="AM468" s="0"/>
      <c r="AN468" s="0"/>
      <c r="AO468" s="0"/>
      <c r="AP468" s="0"/>
      <c r="AQ468" s="0"/>
      <c r="AR468" s="0"/>
      <c r="AS468" s="0"/>
      <c r="AT468" s="0"/>
      <c r="AU468" s="0"/>
      <c r="AV468" s="0"/>
      <c r="AW468" s="0"/>
      <c r="AX468" s="0"/>
      <c r="AY468" s="0"/>
      <c r="AZ468" s="0"/>
      <c r="BA468" s="0"/>
      <c r="BB468" s="0"/>
      <c r="BC468" s="0"/>
      <c r="BD468" s="0"/>
      <c r="BE468" s="0"/>
      <c r="BF468" s="0"/>
      <c r="BG468" s="0"/>
      <c r="BH468" s="0"/>
      <c r="BI468" s="0"/>
      <c r="BJ468" s="0"/>
      <c r="BK468" s="0"/>
      <c r="BL468" s="0"/>
      <c r="BM468" s="0"/>
      <c r="BN468" s="0"/>
      <c r="BO468" s="0"/>
      <c r="BP468" s="0"/>
      <c r="BQ468" s="0"/>
      <c r="BR468" s="0"/>
      <c r="BS468" s="0"/>
      <c r="BT468" s="0"/>
      <c r="BU468" s="0"/>
      <c r="BV468" s="0"/>
      <c r="BW468" s="0"/>
      <c r="BX468" s="0"/>
      <c r="BY468" s="0"/>
      <c r="BZ468" s="0"/>
      <c r="CA468" s="0"/>
      <c r="CB468" s="0"/>
      <c r="CC468" s="0"/>
      <c r="CD468" s="0"/>
      <c r="CE468" s="0"/>
      <c r="CF468" s="0"/>
      <c r="CG468" s="0"/>
      <c r="CH468" s="0"/>
      <c r="CI468" s="0"/>
      <c r="CJ468" s="0"/>
      <c r="CK468" s="0"/>
      <c r="CL468" s="0"/>
      <c r="CM468" s="0"/>
      <c r="CN468" s="0"/>
      <c r="CO468" s="0"/>
      <c r="CP468" s="0"/>
      <c r="CQ468" s="0"/>
      <c r="CR468" s="0"/>
      <c r="CS468" s="0"/>
      <c r="CT468" s="0"/>
      <c r="CU468" s="0"/>
      <c r="CV468" s="0"/>
      <c r="CW468" s="0"/>
      <c r="CX468" s="0"/>
      <c r="CY468" s="0"/>
      <c r="CZ468" s="0"/>
      <c r="DA468" s="0"/>
      <c r="DB468" s="0"/>
      <c r="DC468" s="0"/>
      <c r="DD468" s="0"/>
      <c r="DE468" s="0"/>
      <c r="DF468" s="0"/>
      <c r="DG468" s="0"/>
      <c r="DH468" s="0"/>
      <c r="DI468" s="0"/>
      <c r="DJ468" s="0"/>
      <c r="DK468" s="0"/>
      <c r="DL468" s="0"/>
      <c r="DM468" s="0"/>
      <c r="DN468" s="0"/>
      <c r="DO468" s="0"/>
      <c r="DP468" s="0"/>
      <c r="DQ468" s="0"/>
      <c r="DR468" s="0"/>
      <c r="DS468" s="0"/>
      <c r="DT468" s="0"/>
      <c r="DU468" s="0"/>
      <c r="DV468" s="0"/>
      <c r="DW468" s="0"/>
      <c r="DX468" s="0"/>
      <c r="DY468" s="0"/>
      <c r="DZ468" s="0"/>
      <c r="EA468" s="0"/>
      <c r="EB468" s="0"/>
      <c r="EC468" s="0"/>
      <c r="ED468" s="0"/>
      <c r="EE468" s="0"/>
      <c r="EF468" s="0"/>
      <c r="EG468" s="0"/>
      <c r="EH468" s="0"/>
      <c r="EI468" s="0"/>
      <c r="EJ468" s="0"/>
      <c r="EK468" s="0"/>
      <c r="EL468" s="0"/>
      <c r="EM468" s="0"/>
      <c r="EN468" s="0"/>
      <c r="EO468" s="0"/>
      <c r="EP468" s="0"/>
      <c r="EQ468" s="0"/>
      <c r="ER468" s="0"/>
      <c r="ES468" s="0"/>
      <c r="ET468" s="0"/>
      <c r="EU468" s="0"/>
      <c r="EV468" s="0"/>
      <c r="EW468" s="0"/>
      <c r="EX468" s="0"/>
      <c r="EY468" s="0"/>
      <c r="EZ468" s="0"/>
      <c r="FA468" s="0"/>
      <c r="FB468" s="0"/>
      <c r="FC468" s="0"/>
      <c r="FD468" s="0"/>
      <c r="FE468" s="0"/>
      <c r="FF468" s="0"/>
      <c r="FG468" s="0"/>
      <c r="FH468" s="0"/>
      <c r="FI468" s="0"/>
      <c r="FJ468" s="0"/>
      <c r="FK468" s="0"/>
      <c r="FL468" s="0"/>
      <c r="FM468" s="0"/>
      <c r="FN468" s="0"/>
      <c r="FO468" s="0"/>
      <c r="FP468" s="0"/>
      <c r="FQ468" s="0"/>
      <c r="FR468" s="0"/>
      <c r="FS468" s="0"/>
      <c r="FT468" s="0"/>
      <c r="FU468" s="0"/>
      <c r="FV468" s="0"/>
      <c r="FW468" s="0"/>
      <c r="FX468" s="0"/>
      <c r="FY468" s="0"/>
      <c r="FZ468" s="0"/>
      <c r="GA468" s="0"/>
      <c r="GB468" s="0"/>
      <c r="GC468" s="0"/>
      <c r="GD468" s="0"/>
      <c r="GE468" s="0"/>
      <c r="GF468" s="0"/>
      <c r="GG468" s="0"/>
      <c r="GH468" s="0"/>
      <c r="GI468" s="0"/>
      <c r="GJ468" s="0"/>
      <c r="GK468" s="0"/>
      <c r="GL468" s="0"/>
      <c r="GM468" s="0"/>
      <c r="GN468" s="0"/>
      <c r="GO468" s="0"/>
      <c r="GP468" s="0"/>
      <c r="GQ468" s="0"/>
      <c r="GR468" s="0"/>
      <c r="GS468" s="0"/>
      <c r="GT468" s="0"/>
      <c r="GU468" s="0"/>
      <c r="GV468" s="0"/>
      <c r="GW468" s="0"/>
      <c r="GX468" s="0"/>
      <c r="GY468" s="0"/>
      <c r="GZ468" s="0"/>
      <c r="HA468" s="0"/>
      <c r="HB468" s="0"/>
      <c r="HC468" s="0"/>
      <c r="HD468" s="0"/>
      <c r="HE468" s="0"/>
      <c r="HF468" s="0"/>
      <c r="HG468" s="0"/>
      <c r="HH468" s="0"/>
      <c r="HI468" s="0"/>
      <c r="HJ468" s="0"/>
      <c r="HK468" s="0"/>
      <c r="HL468" s="0"/>
      <c r="HM468" s="0"/>
      <c r="HN468" s="0"/>
      <c r="HO468" s="0"/>
      <c r="HP468" s="0"/>
      <c r="HQ468" s="0"/>
      <c r="HR468" s="0"/>
      <c r="HS468" s="0"/>
      <c r="HT468" s="0"/>
      <c r="HU468" s="0"/>
      <c r="HV468" s="0"/>
      <c r="HW468" s="0"/>
      <c r="HX468" s="0"/>
      <c r="HY468" s="0"/>
      <c r="HZ468" s="0"/>
      <c r="IA468" s="0"/>
      <c r="IB468" s="0"/>
      <c r="IC468" s="0"/>
      <c r="ID468" s="0"/>
      <c r="IE468" s="0"/>
      <c r="IF468" s="0"/>
      <c r="IG468" s="0"/>
      <c r="IH468" s="0"/>
      <c r="II468" s="0"/>
      <c r="IJ468" s="0"/>
      <c r="IK468" s="0"/>
      <c r="IL468" s="0"/>
      <c r="IM468" s="0"/>
      <c r="IN468" s="0"/>
      <c r="IO468" s="0"/>
      <c r="IP468" s="0"/>
      <c r="IQ468" s="0"/>
      <c r="IR468" s="0"/>
      <c r="IS468" s="0"/>
      <c r="IT468" s="0"/>
      <c r="IU468" s="0"/>
      <c r="IV468" s="0"/>
      <c r="IW468" s="0"/>
      <c r="IX468" s="0"/>
      <c r="IY468" s="0"/>
      <c r="IZ468" s="0"/>
      <c r="JA468" s="0"/>
      <c r="JB468" s="0"/>
      <c r="JC468" s="0"/>
      <c r="JD468" s="0"/>
      <c r="JE468" s="0"/>
      <c r="JF468" s="0"/>
      <c r="JG468" s="0"/>
      <c r="JH468" s="0"/>
      <c r="JI468" s="0"/>
      <c r="JJ468" s="0"/>
      <c r="JK468" s="0"/>
      <c r="JL468" s="0"/>
      <c r="JM468" s="0"/>
      <c r="JN468" s="0"/>
      <c r="JO468" s="0"/>
      <c r="JP468" s="0"/>
      <c r="JQ468" s="0"/>
      <c r="JR468" s="0"/>
      <c r="JS468" s="0"/>
      <c r="JT468" s="0"/>
      <c r="JU468" s="0"/>
      <c r="JV468" s="0"/>
      <c r="JW468" s="0"/>
      <c r="JX468" s="0"/>
      <c r="JY468" s="0"/>
      <c r="JZ468" s="0"/>
      <c r="KA468" s="0"/>
      <c r="KB468" s="0"/>
      <c r="KC468" s="0"/>
      <c r="KD468" s="0"/>
      <c r="KE468" s="0"/>
      <c r="KF468" s="0"/>
      <c r="KG468" s="0"/>
      <c r="KH468" s="0"/>
      <c r="KI468" s="0"/>
      <c r="KJ468" s="0"/>
      <c r="KK468" s="0"/>
      <c r="KL468" s="0"/>
      <c r="KM468" s="0"/>
      <c r="KN468" s="0"/>
      <c r="KO468" s="0"/>
      <c r="KP468" s="0"/>
      <c r="KQ468" s="0"/>
      <c r="KR468" s="0"/>
      <c r="KS468" s="0"/>
      <c r="KT468" s="0"/>
      <c r="KU468" s="0"/>
      <c r="KV468" s="0"/>
      <c r="KW468" s="0"/>
      <c r="KX468" s="0"/>
      <c r="KY468" s="0"/>
      <c r="KZ468" s="0"/>
      <c r="LA468" s="0"/>
      <c r="LB468" s="0"/>
      <c r="LC468" s="0"/>
      <c r="LD468" s="0"/>
      <c r="LE468" s="0"/>
      <c r="LF468" s="0"/>
      <c r="LG468" s="0"/>
      <c r="LH468" s="0"/>
      <c r="LI468" s="0"/>
      <c r="LJ468" s="0"/>
      <c r="LK468" s="0"/>
      <c r="LL468" s="0"/>
      <c r="LM468" s="0"/>
      <c r="LN468" s="0"/>
      <c r="LO468" s="0"/>
      <c r="LP468" s="0"/>
      <c r="LQ468" s="0"/>
      <c r="LR468" s="0"/>
      <c r="LS468" s="0"/>
      <c r="LT468" s="0"/>
      <c r="LU468" s="0"/>
      <c r="LV468" s="0"/>
      <c r="LW468" s="0"/>
      <c r="LX468" s="0"/>
      <c r="LY468" s="0"/>
      <c r="LZ468" s="0"/>
      <c r="MA468" s="0"/>
      <c r="MB468" s="0"/>
      <c r="MC468" s="0"/>
      <c r="MD468" s="0"/>
      <c r="ME468" s="0"/>
      <c r="MF468" s="0"/>
      <c r="MG468" s="0"/>
      <c r="MH468" s="0"/>
      <c r="MI468" s="0"/>
      <c r="MJ468" s="0"/>
      <c r="MK468" s="0"/>
      <c r="ML468" s="0"/>
      <c r="MM468" s="0"/>
      <c r="MN468" s="0"/>
      <c r="MO468" s="0"/>
      <c r="MP468" s="0"/>
      <c r="MQ468" s="0"/>
      <c r="MR468" s="0"/>
      <c r="MS468" s="0"/>
      <c r="MT468" s="0"/>
      <c r="MU468" s="0"/>
      <c r="MV468" s="0"/>
      <c r="MW468" s="0"/>
      <c r="MX468" s="0"/>
      <c r="MY468" s="0"/>
      <c r="MZ468" s="0"/>
      <c r="NA468" s="0"/>
      <c r="NB468" s="0"/>
      <c r="NC468" s="0"/>
      <c r="ND468" s="0"/>
      <c r="NE468" s="0"/>
      <c r="NF468" s="0"/>
      <c r="NG468" s="0"/>
      <c r="NH468" s="0"/>
      <c r="NI468" s="0"/>
      <c r="NJ468" s="0"/>
      <c r="NK468" s="0"/>
      <c r="NL468" s="0"/>
      <c r="NM468" s="0"/>
      <c r="NN468" s="0"/>
      <c r="NO468" s="0"/>
      <c r="NP468" s="0"/>
      <c r="NQ468" s="0"/>
      <c r="NR468" s="0"/>
      <c r="NS468" s="0"/>
      <c r="NT468" s="0"/>
      <c r="NU468" s="0"/>
      <c r="NV468" s="0"/>
      <c r="NW468" s="0"/>
      <c r="NX468" s="0"/>
      <c r="NY468" s="0"/>
      <c r="NZ468" s="0"/>
      <c r="OA468" s="0"/>
      <c r="OB468" s="0"/>
      <c r="OC468" s="0"/>
      <c r="OD468" s="0"/>
      <c r="OE468" s="0"/>
      <c r="OF468" s="0"/>
      <c r="OG468" s="0"/>
      <c r="OH468" s="0"/>
      <c r="OI468" s="0"/>
      <c r="OJ468" s="0"/>
      <c r="OK468" s="0"/>
      <c r="OL468" s="0"/>
      <c r="OM468" s="0"/>
      <c r="ON468" s="0"/>
      <c r="OO468" s="0"/>
      <c r="OP468" s="0"/>
      <c r="OQ468" s="0"/>
      <c r="OR468" s="0"/>
      <c r="OS468" s="0"/>
      <c r="OT468" s="0"/>
      <c r="OU468" s="0"/>
      <c r="OV468" s="0"/>
      <c r="OW468" s="0"/>
      <c r="OX468" s="0"/>
      <c r="OY468" s="0"/>
      <c r="OZ468" s="0"/>
      <c r="PA468" s="0"/>
      <c r="PB468" s="0"/>
      <c r="PC468" s="0"/>
      <c r="PD468" s="0"/>
      <c r="PE468" s="0"/>
      <c r="PF468" s="0"/>
      <c r="PG468" s="0"/>
      <c r="PH468" s="0"/>
      <c r="PI468" s="0"/>
      <c r="PJ468" s="0"/>
      <c r="PK468" s="0"/>
      <c r="PL468" s="0"/>
      <c r="PM468" s="0"/>
      <c r="PN468" s="0"/>
      <c r="PO468" s="0"/>
      <c r="PP468" s="0"/>
      <c r="PQ468" s="0"/>
      <c r="PR468" s="0"/>
      <c r="PS468" s="0"/>
      <c r="PT468" s="0"/>
      <c r="PU468" s="0"/>
      <c r="PV468" s="0"/>
      <c r="PW468" s="0"/>
      <c r="PX468" s="0"/>
      <c r="PY468" s="0"/>
      <c r="PZ468" s="0"/>
      <c r="QA468" s="0"/>
      <c r="QB468" s="0"/>
      <c r="QC468" s="0"/>
      <c r="QD468" s="0"/>
      <c r="QE468" s="0"/>
      <c r="QF468" s="0"/>
      <c r="QG468" s="0"/>
      <c r="QH468" s="0"/>
      <c r="QI468" s="0"/>
      <c r="QJ468" s="0"/>
      <c r="QK468" s="0"/>
      <c r="QL468" s="0"/>
      <c r="QM468" s="0"/>
      <c r="QN468" s="0"/>
      <c r="QO468" s="0"/>
      <c r="QP468" s="0"/>
      <c r="QQ468" s="0"/>
      <c r="QR468" s="0"/>
      <c r="QS468" s="0"/>
      <c r="QT468" s="0"/>
      <c r="QU468" s="0"/>
      <c r="QV468" s="0"/>
      <c r="QW468" s="0"/>
      <c r="QX468" s="0"/>
      <c r="QY468" s="0"/>
      <c r="QZ468" s="0"/>
      <c r="RA468" s="0"/>
      <c r="RB468" s="0"/>
      <c r="RC468" s="0"/>
      <c r="RD468" s="0"/>
      <c r="RE468" s="0"/>
      <c r="RF468" s="0"/>
      <c r="RG468" s="0"/>
      <c r="RH468" s="0"/>
      <c r="RI468" s="0"/>
      <c r="RJ468" s="0"/>
      <c r="RK468" s="0"/>
      <c r="RL468" s="0"/>
      <c r="RM468" s="0"/>
      <c r="RN468" s="0"/>
      <c r="RO468" s="0"/>
      <c r="RP468" s="0"/>
      <c r="RQ468" s="0"/>
      <c r="RR468" s="0"/>
      <c r="RS468" s="0"/>
      <c r="RT468" s="0"/>
      <c r="RU468" s="0"/>
      <c r="RV468" s="0"/>
      <c r="RW468" s="0"/>
      <c r="RX468" s="0"/>
      <c r="RY468" s="0"/>
      <c r="RZ468" s="0"/>
      <c r="SA468" s="0"/>
      <c r="SB468" s="0"/>
      <c r="SC468" s="0"/>
      <c r="SD468" s="0"/>
      <c r="SE468" s="0"/>
      <c r="SF468" s="0"/>
      <c r="SG468" s="0"/>
      <c r="SH468" s="0"/>
      <c r="SI468" s="0"/>
      <c r="SJ468" s="0"/>
      <c r="SK468" s="0"/>
      <c r="SL468" s="0"/>
      <c r="SM468" s="0"/>
      <c r="SN468" s="0"/>
      <c r="SO468" s="0"/>
      <c r="SP468" s="0"/>
      <c r="SQ468" s="0"/>
      <c r="SR468" s="0"/>
      <c r="SS468" s="0"/>
      <c r="ST468" s="0"/>
      <c r="SU468" s="0"/>
      <c r="SV468" s="0"/>
      <c r="SW468" s="0"/>
      <c r="SX468" s="0"/>
      <c r="SY468" s="0"/>
      <c r="SZ468" s="0"/>
      <c r="TA468" s="0"/>
      <c r="TB468" s="0"/>
      <c r="TC468" s="0"/>
      <c r="TD468" s="0"/>
      <c r="TE468" s="0"/>
      <c r="TF468" s="0"/>
      <c r="TG468" s="0"/>
      <c r="TH468" s="0"/>
      <c r="TI468" s="0"/>
      <c r="TJ468" s="0"/>
      <c r="TK468" s="0"/>
      <c r="TL468" s="0"/>
      <c r="TM468" s="0"/>
      <c r="TN468" s="0"/>
      <c r="TO468" s="0"/>
      <c r="TP468" s="0"/>
      <c r="TQ468" s="0"/>
      <c r="TR468" s="0"/>
      <c r="TS468" s="0"/>
      <c r="TT468" s="0"/>
      <c r="TU468" s="0"/>
      <c r="TV468" s="0"/>
      <c r="TW468" s="0"/>
      <c r="TX468" s="0"/>
      <c r="TY468" s="0"/>
      <c r="TZ468" s="0"/>
      <c r="UA468" s="0"/>
      <c r="UB468" s="0"/>
      <c r="UC468" s="0"/>
      <c r="UD468" s="0"/>
      <c r="UE468" s="0"/>
      <c r="UF468" s="0"/>
      <c r="UG468" s="0"/>
      <c r="UH468" s="0"/>
      <c r="UI468" s="0"/>
      <c r="UJ468" s="0"/>
      <c r="UK468" s="0"/>
      <c r="UL468" s="0"/>
      <c r="UM468" s="0"/>
      <c r="UN468" s="0"/>
      <c r="UO468" s="0"/>
      <c r="UP468" s="0"/>
      <c r="UQ468" s="0"/>
      <c r="UR468" s="0"/>
      <c r="US468" s="0"/>
      <c r="UT468" s="0"/>
      <c r="UU468" s="0"/>
      <c r="UV468" s="0"/>
      <c r="UW468" s="0"/>
      <c r="UX468" s="0"/>
      <c r="UY468" s="0"/>
      <c r="UZ468" s="0"/>
      <c r="VA468" s="0"/>
      <c r="VB468" s="0"/>
      <c r="VC468" s="0"/>
      <c r="VD468" s="0"/>
      <c r="VE468" s="0"/>
      <c r="VF468" s="0"/>
      <c r="VG468" s="0"/>
      <c r="VH468" s="0"/>
      <c r="VI468" s="0"/>
      <c r="VJ468" s="0"/>
      <c r="VK468" s="0"/>
      <c r="VL468" s="0"/>
      <c r="VM468" s="0"/>
      <c r="VN468" s="0"/>
      <c r="VO468" s="0"/>
      <c r="VP468" s="0"/>
      <c r="VQ468" s="0"/>
      <c r="VR468" s="0"/>
      <c r="VS468" s="0"/>
      <c r="VT468" s="0"/>
      <c r="VU468" s="0"/>
      <c r="VV468" s="0"/>
      <c r="VW468" s="0"/>
      <c r="VX468" s="0"/>
      <c r="VY468" s="0"/>
      <c r="VZ468" s="0"/>
      <c r="WA468" s="0"/>
      <c r="WB468" s="0"/>
      <c r="WC468" s="0"/>
      <c r="WD468" s="0"/>
      <c r="WE468" s="0"/>
      <c r="WF468" s="0"/>
      <c r="WG468" s="0"/>
      <c r="WH468" s="0"/>
      <c r="WI468" s="0"/>
      <c r="WJ468" s="0"/>
      <c r="WK468" s="0"/>
      <c r="WL468" s="0"/>
      <c r="WM468" s="0"/>
      <c r="WN468" s="0"/>
      <c r="WO468" s="0"/>
      <c r="WP468" s="0"/>
      <c r="WQ468" s="0"/>
      <c r="WR468" s="0"/>
      <c r="WS468" s="0"/>
      <c r="WT468" s="0"/>
      <c r="WU468" s="0"/>
      <c r="WV468" s="0"/>
      <c r="WW468" s="0"/>
      <c r="WX468" s="0"/>
      <c r="WY468" s="0"/>
      <c r="WZ468" s="0"/>
      <c r="XA468" s="0"/>
      <c r="XB468" s="0"/>
      <c r="XC468" s="0"/>
      <c r="XD468" s="0"/>
      <c r="XE468" s="0"/>
      <c r="XF468" s="0"/>
      <c r="XG468" s="0"/>
      <c r="XH468" s="0"/>
      <c r="XI468" s="0"/>
      <c r="XJ468" s="0"/>
      <c r="XK468" s="0"/>
      <c r="XL468" s="0"/>
      <c r="XM468" s="0"/>
      <c r="XN468" s="0"/>
      <c r="XO468" s="0"/>
      <c r="XP468" s="0"/>
      <c r="XQ468" s="0"/>
      <c r="XR468" s="0"/>
      <c r="XS468" s="0"/>
      <c r="XT468" s="0"/>
      <c r="XU468" s="0"/>
      <c r="XV468" s="0"/>
      <c r="XW468" s="0"/>
      <c r="XX468" s="0"/>
      <c r="XY468" s="0"/>
      <c r="XZ468" s="0"/>
      <c r="YA468" s="0"/>
      <c r="YB468" s="0"/>
      <c r="YC468" s="0"/>
      <c r="YD468" s="0"/>
      <c r="YE468" s="0"/>
      <c r="YF468" s="0"/>
      <c r="YG468" s="0"/>
      <c r="YH468" s="0"/>
      <c r="YI468" s="0"/>
      <c r="YJ468" s="0"/>
      <c r="YK468" s="0"/>
      <c r="YL468" s="0"/>
      <c r="YM468" s="0"/>
      <c r="YN468" s="0"/>
      <c r="YO468" s="0"/>
      <c r="YP468" s="0"/>
      <c r="YQ468" s="0"/>
      <c r="YR468" s="0"/>
      <c r="YS468" s="0"/>
      <c r="YT468" s="0"/>
      <c r="YU468" s="0"/>
      <c r="YV468" s="0"/>
      <c r="YW468" s="0"/>
      <c r="YX468" s="0"/>
      <c r="YY468" s="0"/>
      <c r="YZ468" s="0"/>
      <c r="ZA468" s="0"/>
      <c r="ZB468" s="0"/>
      <c r="ZC468" s="0"/>
      <c r="ZD468" s="0"/>
      <c r="ZE468" s="0"/>
      <c r="ZF468" s="0"/>
      <c r="ZG468" s="0"/>
      <c r="ZH468" s="0"/>
      <c r="ZI468" s="0"/>
      <c r="ZJ468" s="0"/>
      <c r="ZK468" s="0"/>
      <c r="ZL468" s="0"/>
      <c r="ZM468" s="0"/>
      <c r="ZN468" s="0"/>
      <c r="ZO468" s="0"/>
      <c r="ZP468" s="0"/>
      <c r="ZQ468" s="0"/>
      <c r="ZR468" s="0"/>
      <c r="ZS468" s="0"/>
      <c r="ZT468" s="0"/>
      <c r="ZU468" s="0"/>
      <c r="ZV468" s="0"/>
      <c r="ZW468" s="0"/>
      <c r="ZX468" s="0"/>
      <c r="ZY468" s="0"/>
      <c r="ZZ468" s="0"/>
      <c r="AAA468" s="0"/>
      <c r="AAB468" s="0"/>
      <c r="AAC468" s="0"/>
      <c r="AAD468" s="0"/>
      <c r="AAE468" s="0"/>
      <c r="AAF468" s="0"/>
      <c r="AAG468" s="0"/>
      <c r="AAH468" s="0"/>
      <c r="AAI468" s="0"/>
      <c r="AAJ468" s="0"/>
      <c r="AAK468" s="0"/>
      <c r="AAL468" s="0"/>
      <c r="AAM468" s="0"/>
      <c r="AAN468" s="0"/>
      <c r="AAO468" s="0"/>
      <c r="AAP468" s="0"/>
      <c r="AAQ468" s="0"/>
      <c r="AAR468" s="0"/>
      <c r="AAS468" s="0"/>
      <c r="AAT468" s="0"/>
      <c r="AAU468" s="0"/>
      <c r="AAV468" s="0"/>
      <c r="AAW468" s="0"/>
      <c r="AAX468" s="0"/>
      <c r="AAY468" s="0"/>
      <c r="AAZ468" s="0"/>
      <c r="ABA468" s="0"/>
      <c r="ABB468" s="0"/>
      <c r="ABC468" s="0"/>
      <c r="ABD468" s="0"/>
      <c r="ABE468" s="0"/>
      <c r="ABF468" s="0"/>
      <c r="ABG468" s="0"/>
      <c r="ABH468" s="0"/>
      <c r="ABI468" s="0"/>
      <c r="ABJ468" s="0"/>
      <c r="ABK468" s="0"/>
      <c r="ABL468" s="0"/>
      <c r="ABM468" s="0"/>
      <c r="ABN468" s="0"/>
      <c r="ABO468" s="0"/>
      <c r="ABP468" s="0"/>
      <c r="ABQ468" s="0"/>
      <c r="ABR468" s="0"/>
      <c r="ABS468" s="0"/>
      <c r="ABT468" s="0"/>
      <c r="ABU468" s="0"/>
      <c r="ABV468" s="0"/>
      <c r="ABW468" s="0"/>
      <c r="ABX468" s="0"/>
      <c r="ABY468" s="0"/>
      <c r="ABZ468" s="0"/>
      <c r="ACA468" s="0"/>
      <c r="ACB468" s="0"/>
      <c r="ACC468" s="0"/>
      <c r="ACD468" s="0"/>
      <c r="ACE468" s="0"/>
      <c r="ACF468" s="0"/>
      <c r="ACG468" s="0"/>
      <c r="ACH468" s="0"/>
      <c r="ACI468" s="0"/>
      <c r="ACJ468" s="0"/>
      <c r="ACK468" s="0"/>
      <c r="ACL468" s="0"/>
      <c r="ACM468" s="0"/>
      <c r="ACN468" s="0"/>
      <c r="ACO468" s="0"/>
      <c r="ACP468" s="0"/>
      <c r="ACQ468" s="0"/>
      <c r="ACR468" s="0"/>
      <c r="ACS468" s="0"/>
      <c r="ACT468" s="0"/>
      <c r="ACU468" s="0"/>
      <c r="ACV468" s="0"/>
      <c r="ACW468" s="0"/>
      <c r="ACX468" s="0"/>
      <c r="ACY468" s="0"/>
      <c r="ACZ468" s="0"/>
      <c r="ADA468" s="0"/>
      <c r="ADB468" s="0"/>
      <c r="ADC468" s="0"/>
      <c r="ADD468" s="0"/>
      <c r="ADE468" s="0"/>
      <c r="ADF468" s="0"/>
      <c r="ADG468" s="0"/>
      <c r="ADH468" s="0"/>
      <c r="ADI468" s="0"/>
      <c r="ADJ468" s="0"/>
      <c r="ADK468" s="0"/>
      <c r="ADL468" s="0"/>
      <c r="ADM468" s="0"/>
      <c r="ADN468" s="0"/>
      <c r="ADO468" s="0"/>
      <c r="ADP468" s="0"/>
      <c r="ADQ468" s="0"/>
      <c r="ADR468" s="0"/>
      <c r="ADS468" s="0"/>
      <c r="ADT468" s="0"/>
      <c r="ADU468" s="0"/>
      <c r="ADV468" s="0"/>
      <c r="ADW468" s="0"/>
      <c r="ADX468" s="0"/>
      <c r="ADY468" s="0"/>
      <c r="ADZ468" s="0"/>
      <c r="AEA468" s="0"/>
      <c r="AEB468" s="0"/>
      <c r="AEC468" s="0"/>
    </row>
    <row r="469" customFormat="false" ht="15" hidden="false" customHeight="true" outlineLevel="0" collapsed="false">
      <c r="A469" s="0"/>
      <c r="B469" s="0"/>
      <c r="C469" s="232"/>
      <c r="D469" s="221"/>
      <c r="E469" s="257" t="n">
        <v>1943</v>
      </c>
      <c r="F469" s="12" t="s">
        <v>33</v>
      </c>
      <c r="G469" s="12" t="s">
        <v>33</v>
      </c>
      <c r="H469" s="12" t="s">
        <v>33</v>
      </c>
      <c r="I469" s="12" t="s">
        <v>33</v>
      </c>
      <c r="J469" s="12" t="s">
        <v>33</v>
      </c>
      <c r="K469" s="253" t="n">
        <f aca="false">SUM(F469:J469)</f>
        <v>0</v>
      </c>
      <c r="L469" s="285"/>
      <c r="M469" s="286"/>
      <c r="N469" s="287"/>
      <c r="O469" s="288"/>
      <c r="P469" s="255"/>
      <c r="Q469" s="256"/>
      <c r="Z469" s="264"/>
      <c r="AA469" s="264"/>
      <c r="AB469" s="266"/>
      <c r="AC469" s="0"/>
      <c r="AD469" s="0"/>
      <c r="AE469" s="0"/>
      <c r="AF469" s="0"/>
      <c r="AG469" s="0"/>
      <c r="AH469" s="0"/>
      <c r="AI469" s="0"/>
      <c r="AJ469" s="0"/>
      <c r="AK469" s="0"/>
      <c r="AL469" s="0"/>
      <c r="AM469" s="0"/>
      <c r="AN469" s="0"/>
      <c r="AO469" s="0"/>
      <c r="AP469" s="0"/>
      <c r="AQ469" s="0"/>
      <c r="AR469" s="0"/>
      <c r="AS469" s="0"/>
      <c r="AT469" s="0"/>
      <c r="AU469" s="0"/>
      <c r="AV469" s="0"/>
      <c r="AW469" s="0"/>
      <c r="AX469" s="0"/>
      <c r="AY469" s="0"/>
      <c r="AZ469" s="0"/>
      <c r="BA469" s="0"/>
      <c r="BB469" s="0"/>
      <c r="BC469" s="0"/>
      <c r="BD469" s="0"/>
      <c r="BE469" s="0"/>
      <c r="BF469" s="0"/>
      <c r="BG469" s="0"/>
      <c r="BH469" s="0"/>
      <c r="BI469" s="0"/>
      <c r="BJ469" s="0"/>
      <c r="BK469" s="0"/>
      <c r="BL469" s="0"/>
      <c r="BM469" s="0"/>
      <c r="BN469" s="0"/>
      <c r="BO469" s="0"/>
      <c r="BP469" s="0"/>
      <c r="BQ469" s="0"/>
      <c r="BR469" s="0"/>
      <c r="BS469" s="0"/>
      <c r="BT469" s="0"/>
      <c r="BU469" s="0"/>
      <c r="BV469" s="0"/>
      <c r="BW469" s="0"/>
      <c r="BX469" s="0"/>
      <c r="BY469" s="0"/>
      <c r="BZ469" s="0"/>
      <c r="CA469" s="0"/>
      <c r="CB469" s="0"/>
      <c r="CC469" s="0"/>
      <c r="CD469" s="0"/>
      <c r="CE469" s="0"/>
      <c r="CF469" s="0"/>
      <c r="CG469" s="0"/>
      <c r="CH469" s="0"/>
      <c r="CI469" s="0"/>
      <c r="CJ469" s="0"/>
      <c r="CK469" s="0"/>
      <c r="CL469" s="0"/>
      <c r="CM469" s="0"/>
      <c r="CN469" s="0"/>
      <c r="CO469" s="0"/>
      <c r="CP469" s="0"/>
      <c r="CQ469" s="0"/>
      <c r="CR469" s="0"/>
      <c r="CS469" s="0"/>
      <c r="CT469" s="0"/>
      <c r="CU469" s="0"/>
      <c r="CV469" s="0"/>
      <c r="CW469" s="0"/>
      <c r="CX469" s="0"/>
      <c r="CY469" s="0"/>
      <c r="CZ469" s="0"/>
      <c r="DA469" s="0"/>
      <c r="DB469" s="0"/>
      <c r="DC469" s="0"/>
      <c r="DD469" s="0"/>
      <c r="DE469" s="0"/>
      <c r="DF469" s="0"/>
      <c r="DG469" s="0"/>
      <c r="DH469" s="0"/>
      <c r="DI469" s="0"/>
      <c r="DJ469" s="0"/>
      <c r="DK469" s="0"/>
      <c r="DL469" s="0"/>
      <c r="DM469" s="0"/>
      <c r="DN469" s="0"/>
      <c r="DO469" s="0"/>
      <c r="DP469" s="0"/>
      <c r="DQ469" s="0"/>
      <c r="DR469" s="0"/>
      <c r="DS469" s="0"/>
      <c r="DT469" s="0"/>
      <c r="DU469" s="0"/>
      <c r="DV469" s="0"/>
      <c r="DW469" s="0"/>
      <c r="DX469" s="0"/>
      <c r="DY469" s="0"/>
      <c r="DZ469" s="0"/>
      <c r="EA469" s="0"/>
      <c r="EB469" s="0"/>
      <c r="EC469" s="0"/>
      <c r="ED469" s="0"/>
      <c r="EE469" s="0"/>
      <c r="EF469" s="0"/>
      <c r="EG469" s="0"/>
      <c r="EH469" s="0"/>
      <c r="EI469" s="0"/>
      <c r="EJ469" s="0"/>
      <c r="EK469" s="0"/>
      <c r="EL469" s="0"/>
      <c r="EM469" s="0"/>
      <c r="EN469" s="0"/>
      <c r="EO469" s="0"/>
      <c r="EP469" s="0"/>
      <c r="EQ469" s="0"/>
      <c r="ER469" s="0"/>
      <c r="ES469" s="0"/>
      <c r="ET469" s="0"/>
      <c r="EU469" s="0"/>
      <c r="EV469" s="0"/>
      <c r="EW469" s="0"/>
      <c r="EX469" s="0"/>
      <c r="EY469" s="0"/>
      <c r="EZ469" s="0"/>
      <c r="FA469" s="0"/>
      <c r="FB469" s="0"/>
      <c r="FC469" s="0"/>
      <c r="FD469" s="0"/>
      <c r="FE469" s="0"/>
      <c r="FF469" s="0"/>
      <c r="FG469" s="0"/>
      <c r="FH469" s="0"/>
      <c r="FI469" s="0"/>
      <c r="FJ469" s="0"/>
      <c r="FK469" s="0"/>
      <c r="FL469" s="0"/>
      <c r="FM469" s="0"/>
      <c r="FN469" s="0"/>
      <c r="FO469" s="0"/>
      <c r="FP469" s="0"/>
      <c r="FQ469" s="0"/>
      <c r="FR469" s="0"/>
      <c r="FS469" s="0"/>
      <c r="FT469" s="0"/>
      <c r="FU469" s="0"/>
      <c r="FV469" s="0"/>
      <c r="FW469" s="0"/>
      <c r="FX469" s="0"/>
      <c r="FY469" s="0"/>
      <c r="FZ469" s="0"/>
      <c r="GA469" s="0"/>
      <c r="GB469" s="0"/>
      <c r="GC469" s="0"/>
      <c r="GD469" s="0"/>
      <c r="GE469" s="0"/>
      <c r="GF469" s="0"/>
      <c r="GG469" s="0"/>
      <c r="GH469" s="0"/>
      <c r="GI469" s="0"/>
      <c r="GJ469" s="0"/>
      <c r="GK469" s="0"/>
      <c r="GL469" s="0"/>
      <c r="GM469" s="0"/>
      <c r="GN469" s="0"/>
      <c r="GO469" s="0"/>
      <c r="GP469" s="0"/>
      <c r="GQ469" s="0"/>
      <c r="GR469" s="0"/>
      <c r="GS469" s="0"/>
      <c r="GT469" s="0"/>
      <c r="GU469" s="0"/>
      <c r="GV469" s="0"/>
      <c r="GW469" s="0"/>
      <c r="GX469" s="0"/>
      <c r="GY469" s="0"/>
      <c r="GZ469" s="0"/>
      <c r="HA469" s="0"/>
      <c r="HB469" s="0"/>
      <c r="HC469" s="0"/>
      <c r="HD469" s="0"/>
      <c r="HE469" s="0"/>
      <c r="HF469" s="0"/>
      <c r="HG469" s="0"/>
      <c r="HH469" s="0"/>
      <c r="HI469" s="0"/>
      <c r="HJ469" s="0"/>
      <c r="HK469" s="0"/>
      <c r="HL469" s="0"/>
      <c r="HM469" s="0"/>
      <c r="HN469" s="0"/>
      <c r="HO469" s="0"/>
      <c r="HP469" s="0"/>
      <c r="HQ469" s="0"/>
      <c r="HR469" s="0"/>
      <c r="HS469" s="0"/>
      <c r="HT469" s="0"/>
      <c r="HU469" s="0"/>
      <c r="HV469" s="0"/>
      <c r="HW469" s="0"/>
      <c r="HX469" s="0"/>
      <c r="HY469" s="0"/>
      <c r="HZ469" s="0"/>
      <c r="IA469" s="0"/>
      <c r="IB469" s="0"/>
      <c r="IC469" s="0"/>
      <c r="ID469" s="0"/>
      <c r="IE469" s="0"/>
      <c r="IF469" s="0"/>
      <c r="IG469" s="0"/>
      <c r="IH469" s="0"/>
      <c r="II469" s="0"/>
      <c r="IJ469" s="0"/>
      <c r="IK469" s="0"/>
      <c r="IL469" s="0"/>
      <c r="IM469" s="0"/>
      <c r="IN469" s="0"/>
      <c r="IO469" s="0"/>
      <c r="IP469" s="0"/>
      <c r="IQ469" s="0"/>
      <c r="IR469" s="0"/>
      <c r="IS469" s="0"/>
      <c r="IT469" s="0"/>
      <c r="IU469" s="0"/>
      <c r="IV469" s="0"/>
      <c r="IW469" s="0"/>
      <c r="IX469" s="0"/>
      <c r="IY469" s="0"/>
      <c r="IZ469" s="0"/>
      <c r="JA469" s="0"/>
      <c r="JB469" s="0"/>
      <c r="JC469" s="0"/>
      <c r="JD469" s="0"/>
      <c r="JE469" s="0"/>
      <c r="JF469" s="0"/>
      <c r="JG469" s="0"/>
      <c r="JH469" s="0"/>
      <c r="JI469" s="0"/>
      <c r="JJ469" s="0"/>
      <c r="JK469" s="0"/>
      <c r="JL469" s="0"/>
      <c r="JM469" s="0"/>
      <c r="JN469" s="0"/>
      <c r="JO469" s="0"/>
      <c r="JP469" s="0"/>
      <c r="JQ469" s="0"/>
      <c r="JR469" s="0"/>
      <c r="JS469" s="0"/>
      <c r="JT469" s="0"/>
      <c r="JU469" s="0"/>
      <c r="JV469" s="0"/>
      <c r="JW469" s="0"/>
      <c r="JX469" s="0"/>
      <c r="JY469" s="0"/>
      <c r="JZ469" s="0"/>
      <c r="KA469" s="0"/>
      <c r="KB469" s="0"/>
      <c r="KC469" s="0"/>
      <c r="KD469" s="0"/>
      <c r="KE469" s="0"/>
      <c r="KF469" s="0"/>
      <c r="KG469" s="0"/>
      <c r="KH469" s="0"/>
      <c r="KI469" s="0"/>
      <c r="KJ469" s="0"/>
      <c r="KK469" s="0"/>
      <c r="KL469" s="0"/>
      <c r="KM469" s="0"/>
      <c r="KN469" s="0"/>
      <c r="KO469" s="0"/>
      <c r="KP469" s="0"/>
      <c r="KQ469" s="0"/>
      <c r="KR469" s="0"/>
      <c r="KS469" s="0"/>
      <c r="KT469" s="0"/>
      <c r="KU469" s="0"/>
      <c r="KV469" s="0"/>
      <c r="KW469" s="0"/>
      <c r="KX469" s="0"/>
      <c r="KY469" s="0"/>
      <c r="KZ469" s="0"/>
      <c r="LA469" s="0"/>
      <c r="LB469" s="0"/>
      <c r="LC469" s="0"/>
      <c r="LD469" s="0"/>
      <c r="LE469" s="0"/>
      <c r="LF469" s="0"/>
      <c r="LG469" s="0"/>
      <c r="LH469" s="0"/>
      <c r="LI469" s="0"/>
      <c r="LJ469" s="0"/>
      <c r="LK469" s="0"/>
      <c r="LL469" s="0"/>
      <c r="LM469" s="0"/>
      <c r="LN469" s="0"/>
      <c r="LO469" s="0"/>
      <c r="LP469" s="0"/>
      <c r="LQ469" s="0"/>
      <c r="LR469" s="0"/>
      <c r="LS469" s="0"/>
      <c r="LT469" s="0"/>
      <c r="LU469" s="0"/>
      <c r="LV469" s="0"/>
      <c r="LW469" s="0"/>
      <c r="LX469" s="0"/>
      <c r="LY469" s="0"/>
      <c r="LZ469" s="0"/>
      <c r="MA469" s="0"/>
      <c r="MB469" s="0"/>
      <c r="MC469" s="0"/>
      <c r="MD469" s="0"/>
      <c r="ME469" s="0"/>
      <c r="MF469" s="0"/>
      <c r="MG469" s="0"/>
      <c r="MH469" s="0"/>
      <c r="MI469" s="0"/>
      <c r="MJ469" s="0"/>
      <c r="MK469" s="0"/>
      <c r="ML469" s="0"/>
      <c r="MM469" s="0"/>
      <c r="MN469" s="0"/>
      <c r="MO469" s="0"/>
      <c r="MP469" s="0"/>
      <c r="MQ469" s="0"/>
      <c r="MR469" s="0"/>
      <c r="MS469" s="0"/>
      <c r="MT469" s="0"/>
      <c r="MU469" s="0"/>
      <c r="MV469" s="0"/>
      <c r="MW469" s="0"/>
      <c r="MX469" s="0"/>
      <c r="MY469" s="0"/>
      <c r="MZ469" s="0"/>
      <c r="NA469" s="0"/>
      <c r="NB469" s="0"/>
      <c r="NC469" s="0"/>
      <c r="ND469" s="0"/>
      <c r="NE469" s="0"/>
      <c r="NF469" s="0"/>
      <c r="NG469" s="0"/>
      <c r="NH469" s="0"/>
      <c r="NI469" s="0"/>
      <c r="NJ469" s="0"/>
      <c r="NK469" s="0"/>
      <c r="NL469" s="0"/>
      <c r="NM469" s="0"/>
      <c r="NN469" s="0"/>
      <c r="NO469" s="0"/>
      <c r="NP469" s="0"/>
      <c r="NQ469" s="0"/>
      <c r="NR469" s="0"/>
      <c r="NS469" s="0"/>
      <c r="NT469" s="0"/>
      <c r="NU469" s="0"/>
      <c r="NV469" s="0"/>
      <c r="NW469" s="0"/>
      <c r="NX469" s="0"/>
      <c r="NY469" s="0"/>
      <c r="NZ469" s="0"/>
      <c r="OA469" s="0"/>
      <c r="OB469" s="0"/>
      <c r="OC469" s="0"/>
      <c r="OD469" s="0"/>
      <c r="OE469" s="0"/>
      <c r="OF469" s="0"/>
      <c r="OG469" s="0"/>
      <c r="OH469" s="0"/>
      <c r="OI469" s="0"/>
      <c r="OJ469" s="0"/>
      <c r="OK469" s="0"/>
      <c r="OL469" s="0"/>
      <c r="OM469" s="0"/>
      <c r="ON469" s="0"/>
      <c r="OO469" s="0"/>
      <c r="OP469" s="0"/>
      <c r="OQ469" s="0"/>
      <c r="OR469" s="0"/>
      <c r="OS469" s="0"/>
      <c r="OT469" s="0"/>
      <c r="OU469" s="0"/>
      <c r="OV469" s="0"/>
      <c r="OW469" s="0"/>
      <c r="OX469" s="0"/>
      <c r="OY469" s="0"/>
      <c r="OZ469" s="0"/>
      <c r="PA469" s="0"/>
      <c r="PB469" s="0"/>
      <c r="PC469" s="0"/>
      <c r="PD469" s="0"/>
      <c r="PE469" s="0"/>
      <c r="PF469" s="0"/>
      <c r="PG469" s="0"/>
      <c r="PH469" s="0"/>
      <c r="PI469" s="0"/>
      <c r="PJ469" s="0"/>
      <c r="PK469" s="0"/>
      <c r="PL469" s="0"/>
      <c r="PM469" s="0"/>
      <c r="PN469" s="0"/>
      <c r="PO469" s="0"/>
      <c r="PP469" s="0"/>
      <c r="PQ469" s="0"/>
      <c r="PR469" s="0"/>
      <c r="PS469" s="0"/>
      <c r="PT469" s="0"/>
      <c r="PU469" s="0"/>
      <c r="PV469" s="0"/>
      <c r="PW469" s="0"/>
      <c r="PX469" s="0"/>
      <c r="PY469" s="0"/>
      <c r="PZ469" s="0"/>
      <c r="QA469" s="0"/>
      <c r="QB469" s="0"/>
      <c r="QC469" s="0"/>
      <c r="QD469" s="0"/>
      <c r="QE469" s="0"/>
      <c r="QF469" s="0"/>
      <c r="QG469" s="0"/>
      <c r="QH469" s="0"/>
      <c r="QI469" s="0"/>
      <c r="QJ469" s="0"/>
      <c r="QK469" s="0"/>
      <c r="QL469" s="0"/>
      <c r="QM469" s="0"/>
      <c r="QN469" s="0"/>
      <c r="QO469" s="0"/>
      <c r="QP469" s="0"/>
      <c r="QQ469" s="0"/>
      <c r="QR469" s="0"/>
      <c r="QS469" s="0"/>
      <c r="QT469" s="0"/>
      <c r="QU469" s="0"/>
      <c r="QV469" s="0"/>
      <c r="QW469" s="0"/>
      <c r="QX469" s="0"/>
      <c r="QY469" s="0"/>
      <c r="QZ469" s="0"/>
      <c r="RA469" s="0"/>
      <c r="RB469" s="0"/>
      <c r="RC469" s="0"/>
      <c r="RD469" s="0"/>
      <c r="RE469" s="0"/>
      <c r="RF469" s="0"/>
      <c r="RG469" s="0"/>
      <c r="RH469" s="0"/>
      <c r="RI469" s="0"/>
      <c r="RJ469" s="0"/>
      <c r="RK469" s="0"/>
      <c r="RL469" s="0"/>
      <c r="RM469" s="0"/>
      <c r="RN469" s="0"/>
      <c r="RO469" s="0"/>
      <c r="RP469" s="0"/>
      <c r="RQ469" s="0"/>
      <c r="RR469" s="0"/>
      <c r="RS469" s="0"/>
      <c r="RT469" s="0"/>
      <c r="RU469" s="0"/>
      <c r="RV469" s="0"/>
      <c r="RW469" s="0"/>
      <c r="RX469" s="0"/>
      <c r="RY469" s="0"/>
      <c r="RZ469" s="0"/>
      <c r="SA469" s="0"/>
      <c r="SB469" s="0"/>
      <c r="SC469" s="0"/>
      <c r="SD469" s="0"/>
      <c r="SE469" s="0"/>
      <c r="SF469" s="0"/>
      <c r="SG469" s="0"/>
      <c r="SH469" s="0"/>
      <c r="SI469" s="0"/>
      <c r="SJ469" s="0"/>
      <c r="SK469" s="0"/>
      <c r="SL469" s="0"/>
      <c r="SM469" s="0"/>
      <c r="SN469" s="0"/>
      <c r="SO469" s="0"/>
      <c r="SP469" s="0"/>
      <c r="SQ469" s="0"/>
      <c r="SR469" s="0"/>
      <c r="SS469" s="0"/>
      <c r="ST469" s="0"/>
      <c r="SU469" s="0"/>
      <c r="SV469" s="0"/>
      <c r="SW469" s="0"/>
      <c r="SX469" s="0"/>
      <c r="SY469" s="0"/>
      <c r="SZ469" s="0"/>
      <c r="TA469" s="0"/>
      <c r="TB469" s="0"/>
      <c r="TC469" s="0"/>
      <c r="TD469" s="0"/>
      <c r="TE469" s="0"/>
      <c r="TF469" s="0"/>
      <c r="TG469" s="0"/>
      <c r="TH469" s="0"/>
      <c r="TI469" s="0"/>
      <c r="TJ469" s="0"/>
      <c r="TK469" s="0"/>
      <c r="TL469" s="0"/>
      <c r="TM469" s="0"/>
      <c r="TN469" s="0"/>
      <c r="TO469" s="0"/>
      <c r="TP469" s="0"/>
      <c r="TQ469" s="0"/>
      <c r="TR469" s="0"/>
      <c r="TS469" s="0"/>
      <c r="TT469" s="0"/>
      <c r="TU469" s="0"/>
      <c r="TV469" s="0"/>
      <c r="TW469" s="0"/>
      <c r="TX469" s="0"/>
      <c r="TY469" s="0"/>
      <c r="TZ469" s="0"/>
      <c r="UA469" s="0"/>
      <c r="UB469" s="0"/>
      <c r="UC469" s="0"/>
      <c r="UD469" s="0"/>
      <c r="UE469" s="0"/>
      <c r="UF469" s="0"/>
      <c r="UG469" s="0"/>
      <c r="UH469" s="0"/>
      <c r="UI469" s="0"/>
      <c r="UJ469" s="0"/>
      <c r="UK469" s="0"/>
      <c r="UL469" s="0"/>
      <c r="UM469" s="0"/>
      <c r="UN469" s="0"/>
      <c r="UO469" s="0"/>
      <c r="UP469" s="0"/>
      <c r="UQ469" s="0"/>
      <c r="UR469" s="0"/>
      <c r="US469" s="0"/>
      <c r="UT469" s="0"/>
      <c r="UU469" s="0"/>
      <c r="UV469" s="0"/>
      <c r="UW469" s="0"/>
      <c r="UX469" s="0"/>
      <c r="UY469" s="0"/>
      <c r="UZ469" s="0"/>
      <c r="VA469" s="0"/>
      <c r="VB469" s="0"/>
      <c r="VC469" s="0"/>
      <c r="VD469" s="0"/>
      <c r="VE469" s="0"/>
      <c r="VF469" s="0"/>
      <c r="VG469" s="0"/>
      <c r="VH469" s="0"/>
      <c r="VI469" s="0"/>
      <c r="VJ469" s="0"/>
      <c r="VK469" s="0"/>
      <c r="VL469" s="0"/>
      <c r="VM469" s="0"/>
      <c r="VN469" s="0"/>
      <c r="VO469" s="0"/>
      <c r="VP469" s="0"/>
      <c r="VQ469" s="0"/>
      <c r="VR469" s="0"/>
      <c r="VS469" s="0"/>
      <c r="VT469" s="0"/>
      <c r="VU469" s="0"/>
      <c r="VV469" s="0"/>
      <c r="VW469" s="0"/>
      <c r="VX469" s="0"/>
      <c r="VY469" s="0"/>
      <c r="VZ469" s="0"/>
      <c r="WA469" s="0"/>
      <c r="WB469" s="0"/>
      <c r="WC469" s="0"/>
      <c r="WD469" s="0"/>
      <c r="WE469" s="0"/>
      <c r="WF469" s="0"/>
      <c r="WG469" s="0"/>
      <c r="WH469" s="0"/>
      <c r="WI469" s="0"/>
      <c r="WJ469" s="0"/>
      <c r="WK469" s="0"/>
      <c r="WL469" s="0"/>
      <c r="WM469" s="0"/>
      <c r="WN469" s="0"/>
      <c r="WO469" s="0"/>
      <c r="WP469" s="0"/>
      <c r="WQ469" s="0"/>
      <c r="WR469" s="0"/>
      <c r="WS469" s="0"/>
      <c r="WT469" s="0"/>
      <c r="WU469" s="0"/>
      <c r="WV469" s="0"/>
      <c r="WW469" s="0"/>
      <c r="WX469" s="0"/>
      <c r="WY469" s="0"/>
      <c r="WZ469" s="0"/>
      <c r="XA469" s="0"/>
      <c r="XB469" s="0"/>
      <c r="XC469" s="0"/>
      <c r="XD469" s="0"/>
      <c r="XE469" s="0"/>
      <c r="XF469" s="0"/>
      <c r="XG469" s="0"/>
      <c r="XH469" s="0"/>
      <c r="XI469" s="0"/>
      <c r="XJ469" s="0"/>
      <c r="XK469" s="0"/>
      <c r="XL469" s="0"/>
      <c r="XM469" s="0"/>
      <c r="XN469" s="0"/>
      <c r="XO469" s="0"/>
      <c r="XP469" s="0"/>
      <c r="XQ469" s="0"/>
      <c r="XR469" s="0"/>
      <c r="XS469" s="0"/>
      <c r="XT469" s="0"/>
      <c r="XU469" s="0"/>
      <c r="XV469" s="0"/>
      <c r="XW469" s="0"/>
      <c r="XX469" s="0"/>
      <c r="XY469" s="0"/>
      <c r="XZ469" s="0"/>
      <c r="YA469" s="0"/>
      <c r="YB469" s="0"/>
      <c r="YC469" s="0"/>
      <c r="YD469" s="0"/>
      <c r="YE469" s="0"/>
      <c r="YF469" s="0"/>
      <c r="YG469" s="0"/>
      <c r="YH469" s="0"/>
      <c r="YI469" s="0"/>
      <c r="YJ469" s="0"/>
      <c r="YK469" s="0"/>
      <c r="YL469" s="0"/>
      <c r="YM469" s="0"/>
      <c r="YN469" s="0"/>
      <c r="YO469" s="0"/>
      <c r="YP469" s="0"/>
      <c r="YQ469" s="0"/>
      <c r="YR469" s="0"/>
      <c r="YS469" s="0"/>
      <c r="YT469" s="0"/>
      <c r="YU469" s="0"/>
      <c r="YV469" s="0"/>
      <c r="YW469" s="0"/>
      <c r="YX469" s="0"/>
      <c r="YY469" s="0"/>
      <c r="YZ469" s="0"/>
      <c r="ZA469" s="0"/>
      <c r="ZB469" s="0"/>
      <c r="ZC469" s="0"/>
      <c r="ZD469" s="0"/>
      <c r="ZE469" s="0"/>
      <c r="ZF469" s="0"/>
      <c r="ZG469" s="0"/>
      <c r="ZH469" s="0"/>
      <c r="ZI469" s="0"/>
      <c r="ZJ469" s="0"/>
      <c r="ZK469" s="0"/>
      <c r="ZL469" s="0"/>
      <c r="ZM469" s="0"/>
      <c r="ZN469" s="0"/>
      <c r="ZO469" s="0"/>
      <c r="ZP469" s="0"/>
      <c r="ZQ469" s="0"/>
      <c r="ZR469" s="0"/>
      <c r="ZS469" s="0"/>
      <c r="ZT469" s="0"/>
      <c r="ZU469" s="0"/>
      <c r="ZV469" s="0"/>
      <c r="ZW469" s="0"/>
      <c r="ZX469" s="0"/>
      <c r="ZY469" s="0"/>
      <c r="ZZ469" s="0"/>
      <c r="AAA469" s="0"/>
      <c r="AAB469" s="0"/>
      <c r="AAC469" s="0"/>
      <c r="AAD469" s="0"/>
      <c r="AAE469" s="0"/>
      <c r="AAF469" s="0"/>
      <c r="AAG469" s="0"/>
      <c r="AAH469" s="0"/>
      <c r="AAI469" s="0"/>
      <c r="AAJ469" s="0"/>
      <c r="AAK469" s="0"/>
      <c r="AAL469" s="0"/>
      <c r="AAM469" s="0"/>
      <c r="AAN469" s="0"/>
      <c r="AAO469" s="0"/>
      <c r="AAP469" s="0"/>
      <c r="AAQ469" s="0"/>
      <c r="AAR469" s="0"/>
      <c r="AAS469" s="0"/>
      <c r="AAT469" s="0"/>
      <c r="AAU469" s="0"/>
      <c r="AAV469" s="0"/>
      <c r="AAW469" s="0"/>
      <c r="AAX469" s="0"/>
      <c r="AAY469" s="0"/>
      <c r="AAZ469" s="0"/>
      <c r="ABA469" s="0"/>
      <c r="ABB469" s="0"/>
      <c r="ABC469" s="0"/>
      <c r="ABD469" s="0"/>
      <c r="ABE469" s="0"/>
      <c r="ABF469" s="0"/>
      <c r="ABG469" s="0"/>
      <c r="ABH469" s="0"/>
      <c r="ABI469" s="0"/>
      <c r="ABJ469" s="0"/>
      <c r="ABK469" s="0"/>
      <c r="ABL469" s="0"/>
      <c r="ABM469" s="0"/>
      <c r="ABN469" s="0"/>
      <c r="ABO469" s="0"/>
      <c r="ABP469" s="0"/>
      <c r="ABQ469" s="0"/>
      <c r="ABR469" s="0"/>
      <c r="ABS469" s="0"/>
      <c r="ABT469" s="0"/>
      <c r="ABU469" s="0"/>
      <c r="ABV469" s="0"/>
      <c r="ABW469" s="0"/>
      <c r="ABX469" s="0"/>
      <c r="ABY469" s="0"/>
      <c r="ABZ469" s="0"/>
      <c r="ACA469" s="0"/>
      <c r="ACB469" s="0"/>
      <c r="ACC469" s="0"/>
      <c r="ACD469" s="0"/>
      <c r="ACE469" s="0"/>
      <c r="ACF469" s="0"/>
      <c r="ACG469" s="0"/>
      <c r="ACH469" s="0"/>
      <c r="ACI469" s="0"/>
      <c r="ACJ469" s="0"/>
      <c r="ACK469" s="0"/>
      <c r="ACL469" s="0"/>
      <c r="ACM469" s="0"/>
      <c r="ACN469" s="0"/>
      <c r="ACO469" s="0"/>
      <c r="ACP469" s="0"/>
      <c r="ACQ469" s="0"/>
      <c r="ACR469" s="0"/>
      <c r="ACS469" s="0"/>
      <c r="ACT469" s="0"/>
      <c r="ACU469" s="0"/>
      <c r="ACV469" s="0"/>
      <c r="ACW469" s="0"/>
      <c r="ACX469" s="0"/>
      <c r="ACY469" s="0"/>
      <c r="ACZ469" s="0"/>
      <c r="ADA469" s="0"/>
      <c r="ADB469" s="0"/>
      <c r="ADC469" s="0"/>
      <c r="ADD469" s="0"/>
      <c r="ADE469" s="0"/>
      <c r="ADF469" s="0"/>
      <c r="ADG469" s="0"/>
      <c r="ADH469" s="0"/>
      <c r="ADI469" s="0"/>
      <c r="ADJ469" s="0"/>
      <c r="ADK469" s="0"/>
      <c r="ADL469" s="0"/>
      <c r="ADM469" s="0"/>
      <c r="ADN469" s="0"/>
      <c r="ADO469" s="0"/>
      <c r="ADP469" s="0"/>
      <c r="ADQ469" s="0"/>
      <c r="ADR469" s="0"/>
      <c r="ADS469" s="0"/>
      <c r="ADT469" s="0"/>
      <c r="ADU469" s="0"/>
      <c r="ADV469" s="0"/>
      <c r="ADW469" s="0"/>
      <c r="ADX469" s="0"/>
      <c r="ADY469" s="0"/>
      <c r="ADZ469" s="0"/>
      <c r="AEA469" s="0"/>
      <c r="AEB469" s="0"/>
      <c r="AEC469" s="0"/>
    </row>
    <row r="470" customFormat="false" ht="15" hidden="false" customHeight="true" outlineLevel="0" collapsed="false">
      <c r="A470" s="0"/>
      <c r="B470" s="0"/>
      <c r="C470" s="232"/>
      <c r="D470" s="221"/>
      <c r="E470" s="257" t="n">
        <v>1944</v>
      </c>
      <c r="F470" s="12" t="n">
        <f aca="false">SUMIF(B281,"=1")/1</f>
        <v>0</v>
      </c>
      <c r="G470" s="12" t="n">
        <f aca="false">SUMIF(B281,"=2")/2</f>
        <v>0</v>
      </c>
      <c r="H470" s="12" t="n">
        <f aca="false">SUMIF(B281,"=3")/3</f>
        <v>1</v>
      </c>
      <c r="I470" s="12" t="n">
        <f aca="false">SUMIF(B281,"=4")/4</f>
        <v>0</v>
      </c>
      <c r="J470" s="12" t="n">
        <f aca="false">SUMIF(B281,"=5")/5</f>
        <v>0</v>
      </c>
      <c r="K470" s="253" t="n">
        <f aca="false">SUM(F470:J470)</f>
        <v>1</v>
      </c>
      <c r="L470" s="258"/>
      <c r="M470" s="259"/>
      <c r="N470" s="262"/>
      <c r="O470" s="260"/>
      <c r="P470" s="255"/>
      <c r="Q470" s="256"/>
      <c r="Z470" s="264"/>
      <c r="AA470" s="264"/>
      <c r="AB470" s="266"/>
      <c r="AC470" s="0"/>
      <c r="AD470" s="0"/>
      <c r="AE470" s="0"/>
      <c r="AF470" s="0"/>
      <c r="AG470" s="0"/>
      <c r="AH470" s="0"/>
      <c r="AI470" s="0"/>
      <c r="AJ470" s="0"/>
      <c r="AK470" s="0"/>
      <c r="AL470" s="0"/>
      <c r="AM470" s="0"/>
      <c r="AN470" s="0"/>
      <c r="AO470" s="0"/>
      <c r="AP470" s="0"/>
      <c r="AQ470" s="0"/>
      <c r="AR470" s="0"/>
      <c r="AS470" s="0"/>
      <c r="AT470" s="0"/>
      <c r="AU470" s="0"/>
      <c r="AV470" s="0"/>
      <c r="AW470" s="0"/>
      <c r="AX470" s="0"/>
      <c r="AY470" s="0"/>
      <c r="AZ470" s="0"/>
      <c r="BA470" s="0"/>
      <c r="BB470" s="0"/>
      <c r="BC470" s="0"/>
      <c r="BD470" s="0"/>
      <c r="BE470" s="0"/>
      <c r="BF470" s="0"/>
      <c r="BG470" s="0"/>
      <c r="BH470" s="0"/>
      <c r="BI470" s="0"/>
      <c r="BJ470" s="0"/>
      <c r="BK470" s="0"/>
      <c r="BL470" s="0"/>
      <c r="BM470" s="0"/>
      <c r="BN470" s="0"/>
      <c r="BO470" s="0"/>
      <c r="BP470" s="0"/>
      <c r="BQ470" s="0"/>
      <c r="BR470" s="0"/>
      <c r="BS470" s="0"/>
      <c r="BT470" s="0"/>
      <c r="BU470" s="0"/>
      <c r="BV470" s="0"/>
      <c r="BW470" s="0"/>
      <c r="BX470" s="0"/>
      <c r="BY470" s="0"/>
      <c r="BZ470" s="0"/>
      <c r="CA470" s="0"/>
      <c r="CB470" s="0"/>
      <c r="CC470" s="0"/>
      <c r="CD470" s="0"/>
      <c r="CE470" s="0"/>
      <c r="CF470" s="0"/>
      <c r="CG470" s="0"/>
      <c r="CH470" s="0"/>
      <c r="CI470" s="0"/>
      <c r="CJ470" s="0"/>
      <c r="CK470" s="0"/>
      <c r="CL470" s="0"/>
      <c r="CM470" s="0"/>
      <c r="CN470" s="0"/>
      <c r="CO470" s="0"/>
      <c r="CP470" s="0"/>
      <c r="CQ470" s="0"/>
      <c r="CR470" s="0"/>
      <c r="CS470" s="0"/>
      <c r="CT470" s="0"/>
      <c r="CU470" s="0"/>
      <c r="CV470" s="0"/>
      <c r="CW470" s="0"/>
      <c r="CX470" s="0"/>
      <c r="CY470" s="0"/>
      <c r="CZ470" s="0"/>
      <c r="DA470" s="0"/>
      <c r="DB470" s="0"/>
      <c r="DC470" s="0"/>
      <c r="DD470" s="0"/>
      <c r="DE470" s="0"/>
      <c r="DF470" s="0"/>
      <c r="DG470" s="0"/>
      <c r="DH470" s="0"/>
      <c r="DI470" s="0"/>
      <c r="DJ470" s="0"/>
      <c r="DK470" s="0"/>
      <c r="DL470" s="0"/>
      <c r="DM470" s="0"/>
      <c r="DN470" s="0"/>
      <c r="DO470" s="0"/>
      <c r="DP470" s="0"/>
      <c r="DQ470" s="0"/>
      <c r="DR470" s="0"/>
      <c r="DS470" s="0"/>
      <c r="DT470" s="0"/>
      <c r="DU470" s="0"/>
      <c r="DV470" s="0"/>
      <c r="DW470" s="0"/>
      <c r="DX470" s="0"/>
      <c r="DY470" s="0"/>
      <c r="DZ470" s="0"/>
      <c r="EA470" s="0"/>
      <c r="EB470" s="0"/>
      <c r="EC470" s="0"/>
      <c r="ED470" s="0"/>
      <c r="EE470" s="0"/>
      <c r="EF470" s="0"/>
      <c r="EG470" s="0"/>
      <c r="EH470" s="0"/>
      <c r="EI470" s="0"/>
      <c r="EJ470" s="0"/>
      <c r="EK470" s="0"/>
      <c r="EL470" s="0"/>
      <c r="EM470" s="0"/>
      <c r="EN470" s="0"/>
      <c r="EO470" s="0"/>
      <c r="EP470" s="0"/>
      <c r="EQ470" s="0"/>
      <c r="ER470" s="0"/>
      <c r="ES470" s="0"/>
      <c r="ET470" s="0"/>
      <c r="EU470" s="0"/>
      <c r="EV470" s="0"/>
      <c r="EW470" s="0"/>
      <c r="EX470" s="0"/>
      <c r="EY470" s="0"/>
      <c r="EZ470" s="0"/>
      <c r="FA470" s="0"/>
      <c r="FB470" s="0"/>
      <c r="FC470" s="0"/>
      <c r="FD470" s="0"/>
      <c r="FE470" s="0"/>
      <c r="FF470" s="0"/>
      <c r="FG470" s="0"/>
      <c r="FH470" s="0"/>
      <c r="FI470" s="0"/>
      <c r="FJ470" s="0"/>
      <c r="FK470" s="0"/>
      <c r="FL470" s="0"/>
      <c r="FM470" s="0"/>
      <c r="FN470" s="0"/>
      <c r="FO470" s="0"/>
      <c r="FP470" s="0"/>
      <c r="FQ470" s="0"/>
      <c r="FR470" s="0"/>
      <c r="FS470" s="0"/>
      <c r="FT470" s="0"/>
      <c r="FU470" s="0"/>
      <c r="FV470" s="0"/>
      <c r="FW470" s="0"/>
      <c r="FX470" s="0"/>
      <c r="FY470" s="0"/>
      <c r="FZ470" s="0"/>
      <c r="GA470" s="0"/>
      <c r="GB470" s="0"/>
      <c r="GC470" s="0"/>
      <c r="GD470" s="0"/>
      <c r="GE470" s="0"/>
      <c r="GF470" s="0"/>
      <c r="GG470" s="0"/>
      <c r="GH470" s="0"/>
      <c r="GI470" s="0"/>
      <c r="GJ470" s="0"/>
      <c r="GK470" s="0"/>
      <c r="GL470" s="0"/>
      <c r="GM470" s="0"/>
      <c r="GN470" s="0"/>
      <c r="GO470" s="0"/>
      <c r="GP470" s="0"/>
      <c r="GQ470" s="0"/>
      <c r="GR470" s="0"/>
      <c r="GS470" s="0"/>
      <c r="GT470" s="0"/>
      <c r="GU470" s="0"/>
      <c r="GV470" s="0"/>
      <c r="GW470" s="0"/>
      <c r="GX470" s="0"/>
      <c r="GY470" s="0"/>
      <c r="GZ470" s="0"/>
      <c r="HA470" s="0"/>
      <c r="HB470" s="0"/>
      <c r="HC470" s="0"/>
      <c r="HD470" s="0"/>
      <c r="HE470" s="0"/>
      <c r="HF470" s="0"/>
      <c r="HG470" s="0"/>
      <c r="HH470" s="0"/>
      <c r="HI470" s="0"/>
      <c r="HJ470" s="0"/>
      <c r="HK470" s="0"/>
      <c r="HL470" s="0"/>
      <c r="HM470" s="0"/>
      <c r="HN470" s="0"/>
      <c r="HO470" s="0"/>
      <c r="HP470" s="0"/>
      <c r="HQ470" s="0"/>
      <c r="HR470" s="0"/>
      <c r="HS470" s="0"/>
      <c r="HT470" s="0"/>
      <c r="HU470" s="0"/>
      <c r="HV470" s="0"/>
      <c r="HW470" s="0"/>
      <c r="HX470" s="0"/>
      <c r="HY470" s="0"/>
      <c r="HZ470" s="0"/>
      <c r="IA470" s="0"/>
      <c r="IB470" s="0"/>
      <c r="IC470" s="0"/>
      <c r="ID470" s="0"/>
      <c r="IE470" s="0"/>
      <c r="IF470" s="0"/>
      <c r="IG470" s="0"/>
      <c r="IH470" s="0"/>
      <c r="II470" s="0"/>
      <c r="IJ470" s="0"/>
      <c r="IK470" s="0"/>
      <c r="IL470" s="0"/>
      <c r="IM470" s="0"/>
      <c r="IN470" s="0"/>
      <c r="IO470" s="0"/>
      <c r="IP470" s="0"/>
      <c r="IQ470" s="0"/>
      <c r="IR470" s="0"/>
      <c r="IS470" s="0"/>
      <c r="IT470" s="0"/>
      <c r="IU470" s="0"/>
      <c r="IV470" s="0"/>
      <c r="IW470" s="0"/>
      <c r="IX470" s="0"/>
      <c r="IY470" s="0"/>
      <c r="IZ470" s="0"/>
      <c r="JA470" s="0"/>
      <c r="JB470" s="0"/>
      <c r="JC470" s="0"/>
      <c r="JD470" s="0"/>
      <c r="JE470" s="0"/>
      <c r="JF470" s="0"/>
      <c r="JG470" s="0"/>
      <c r="JH470" s="0"/>
      <c r="JI470" s="0"/>
      <c r="JJ470" s="0"/>
      <c r="JK470" s="0"/>
      <c r="JL470" s="0"/>
      <c r="JM470" s="0"/>
      <c r="JN470" s="0"/>
      <c r="JO470" s="0"/>
      <c r="JP470" s="0"/>
      <c r="JQ470" s="0"/>
      <c r="JR470" s="0"/>
      <c r="JS470" s="0"/>
      <c r="JT470" s="0"/>
      <c r="JU470" s="0"/>
      <c r="JV470" s="0"/>
      <c r="JW470" s="0"/>
      <c r="JX470" s="0"/>
      <c r="JY470" s="0"/>
      <c r="JZ470" s="0"/>
      <c r="KA470" s="0"/>
      <c r="KB470" s="0"/>
      <c r="KC470" s="0"/>
      <c r="KD470" s="0"/>
      <c r="KE470" s="0"/>
      <c r="KF470" s="0"/>
      <c r="KG470" s="0"/>
      <c r="KH470" s="0"/>
      <c r="KI470" s="0"/>
      <c r="KJ470" s="0"/>
      <c r="KK470" s="0"/>
      <c r="KL470" s="0"/>
      <c r="KM470" s="0"/>
      <c r="KN470" s="0"/>
      <c r="KO470" s="0"/>
      <c r="KP470" s="0"/>
      <c r="KQ470" s="0"/>
      <c r="KR470" s="0"/>
      <c r="KS470" s="0"/>
      <c r="KT470" s="0"/>
      <c r="KU470" s="0"/>
      <c r="KV470" s="0"/>
      <c r="KW470" s="0"/>
      <c r="KX470" s="0"/>
      <c r="KY470" s="0"/>
      <c r="KZ470" s="0"/>
      <c r="LA470" s="0"/>
      <c r="LB470" s="0"/>
      <c r="LC470" s="0"/>
      <c r="LD470" s="0"/>
      <c r="LE470" s="0"/>
      <c r="LF470" s="0"/>
      <c r="LG470" s="0"/>
      <c r="LH470" s="0"/>
      <c r="LI470" s="0"/>
      <c r="LJ470" s="0"/>
      <c r="LK470" s="0"/>
      <c r="LL470" s="0"/>
      <c r="LM470" s="0"/>
      <c r="LN470" s="0"/>
      <c r="LO470" s="0"/>
      <c r="LP470" s="0"/>
      <c r="LQ470" s="0"/>
      <c r="LR470" s="0"/>
      <c r="LS470" s="0"/>
      <c r="LT470" s="0"/>
      <c r="LU470" s="0"/>
      <c r="LV470" s="0"/>
      <c r="LW470" s="0"/>
      <c r="LX470" s="0"/>
      <c r="LY470" s="0"/>
      <c r="LZ470" s="0"/>
      <c r="MA470" s="0"/>
      <c r="MB470" s="0"/>
      <c r="MC470" s="0"/>
      <c r="MD470" s="0"/>
      <c r="ME470" s="0"/>
      <c r="MF470" s="0"/>
      <c r="MG470" s="0"/>
      <c r="MH470" s="0"/>
      <c r="MI470" s="0"/>
      <c r="MJ470" s="0"/>
      <c r="MK470" s="0"/>
      <c r="ML470" s="0"/>
      <c r="MM470" s="0"/>
      <c r="MN470" s="0"/>
      <c r="MO470" s="0"/>
      <c r="MP470" s="0"/>
      <c r="MQ470" s="0"/>
      <c r="MR470" s="0"/>
      <c r="MS470" s="0"/>
      <c r="MT470" s="0"/>
      <c r="MU470" s="0"/>
      <c r="MV470" s="0"/>
      <c r="MW470" s="0"/>
      <c r="MX470" s="0"/>
      <c r="MY470" s="0"/>
      <c r="MZ470" s="0"/>
      <c r="NA470" s="0"/>
      <c r="NB470" s="0"/>
      <c r="NC470" s="0"/>
      <c r="ND470" s="0"/>
      <c r="NE470" s="0"/>
      <c r="NF470" s="0"/>
      <c r="NG470" s="0"/>
      <c r="NH470" s="0"/>
      <c r="NI470" s="0"/>
      <c r="NJ470" s="0"/>
      <c r="NK470" s="0"/>
      <c r="NL470" s="0"/>
      <c r="NM470" s="0"/>
      <c r="NN470" s="0"/>
      <c r="NO470" s="0"/>
      <c r="NP470" s="0"/>
      <c r="NQ470" s="0"/>
      <c r="NR470" s="0"/>
      <c r="NS470" s="0"/>
      <c r="NT470" s="0"/>
      <c r="NU470" s="0"/>
      <c r="NV470" s="0"/>
      <c r="NW470" s="0"/>
      <c r="NX470" s="0"/>
      <c r="NY470" s="0"/>
      <c r="NZ470" s="0"/>
      <c r="OA470" s="0"/>
      <c r="OB470" s="0"/>
      <c r="OC470" s="0"/>
      <c r="OD470" s="0"/>
      <c r="OE470" s="0"/>
      <c r="OF470" s="0"/>
      <c r="OG470" s="0"/>
      <c r="OH470" s="0"/>
      <c r="OI470" s="0"/>
      <c r="OJ470" s="0"/>
      <c r="OK470" s="0"/>
      <c r="OL470" s="0"/>
      <c r="OM470" s="0"/>
      <c r="ON470" s="0"/>
      <c r="OO470" s="0"/>
      <c r="OP470" s="0"/>
      <c r="OQ470" s="0"/>
      <c r="OR470" s="0"/>
      <c r="OS470" s="0"/>
      <c r="OT470" s="0"/>
      <c r="OU470" s="0"/>
      <c r="OV470" s="0"/>
      <c r="OW470" s="0"/>
      <c r="OX470" s="0"/>
      <c r="OY470" s="0"/>
      <c r="OZ470" s="0"/>
      <c r="PA470" s="0"/>
      <c r="PB470" s="0"/>
      <c r="PC470" s="0"/>
      <c r="PD470" s="0"/>
      <c r="PE470" s="0"/>
      <c r="PF470" s="0"/>
      <c r="PG470" s="0"/>
      <c r="PH470" s="0"/>
      <c r="PI470" s="0"/>
      <c r="PJ470" s="0"/>
      <c r="PK470" s="0"/>
      <c r="PL470" s="0"/>
      <c r="PM470" s="0"/>
      <c r="PN470" s="0"/>
      <c r="PO470" s="0"/>
      <c r="PP470" s="0"/>
      <c r="PQ470" s="0"/>
      <c r="PR470" s="0"/>
      <c r="PS470" s="0"/>
      <c r="PT470" s="0"/>
      <c r="PU470" s="0"/>
      <c r="PV470" s="0"/>
      <c r="PW470" s="0"/>
      <c r="PX470" s="0"/>
      <c r="PY470" s="0"/>
      <c r="PZ470" s="0"/>
      <c r="QA470" s="0"/>
      <c r="QB470" s="0"/>
      <c r="QC470" s="0"/>
      <c r="QD470" s="0"/>
      <c r="QE470" s="0"/>
      <c r="QF470" s="0"/>
      <c r="QG470" s="0"/>
      <c r="QH470" s="0"/>
      <c r="QI470" s="0"/>
      <c r="QJ470" s="0"/>
      <c r="QK470" s="0"/>
      <c r="QL470" s="0"/>
      <c r="QM470" s="0"/>
      <c r="QN470" s="0"/>
      <c r="QO470" s="0"/>
      <c r="QP470" s="0"/>
      <c r="QQ470" s="0"/>
      <c r="QR470" s="0"/>
      <c r="QS470" s="0"/>
      <c r="QT470" s="0"/>
      <c r="QU470" s="0"/>
      <c r="QV470" s="0"/>
      <c r="QW470" s="0"/>
      <c r="QX470" s="0"/>
      <c r="QY470" s="0"/>
      <c r="QZ470" s="0"/>
      <c r="RA470" s="0"/>
      <c r="RB470" s="0"/>
      <c r="RC470" s="0"/>
      <c r="RD470" s="0"/>
      <c r="RE470" s="0"/>
      <c r="RF470" s="0"/>
      <c r="RG470" s="0"/>
      <c r="RH470" s="0"/>
      <c r="RI470" s="0"/>
      <c r="RJ470" s="0"/>
      <c r="RK470" s="0"/>
      <c r="RL470" s="0"/>
      <c r="RM470" s="0"/>
      <c r="RN470" s="0"/>
      <c r="RO470" s="0"/>
      <c r="RP470" s="0"/>
      <c r="RQ470" s="0"/>
      <c r="RR470" s="0"/>
      <c r="RS470" s="0"/>
      <c r="RT470" s="0"/>
      <c r="RU470" s="0"/>
      <c r="RV470" s="0"/>
      <c r="RW470" s="0"/>
      <c r="RX470" s="0"/>
      <c r="RY470" s="0"/>
      <c r="RZ470" s="0"/>
      <c r="SA470" s="0"/>
      <c r="SB470" s="0"/>
      <c r="SC470" s="0"/>
      <c r="SD470" s="0"/>
      <c r="SE470" s="0"/>
      <c r="SF470" s="0"/>
      <c r="SG470" s="0"/>
      <c r="SH470" s="0"/>
      <c r="SI470" s="0"/>
      <c r="SJ470" s="0"/>
      <c r="SK470" s="0"/>
      <c r="SL470" s="0"/>
      <c r="SM470" s="0"/>
      <c r="SN470" s="0"/>
      <c r="SO470" s="0"/>
      <c r="SP470" s="0"/>
      <c r="SQ470" s="0"/>
      <c r="SR470" s="0"/>
      <c r="SS470" s="0"/>
      <c r="ST470" s="0"/>
      <c r="SU470" s="0"/>
      <c r="SV470" s="0"/>
      <c r="SW470" s="0"/>
      <c r="SX470" s="0"/>
      <c r="SY470" s="0"/>
      <c r="SZ470" s="0"/>
      <c r="TA470" s="0"/>
      <c r="TB470" s="0"/>
      <c r="TC470" s="0"/>
      <c r="TD470" s="0"/>
      <c r="TE470" s="0"/>
      <c r="TF470" s="0"/>
      <c r="TG470" s="0"/>
      <c r="TH470" s="0"/>
      <c r="TI470" s="0"/>
      <c r="TJ470" s="0"/>
      <c r="TK470" s="0"/>
      <c r="TL470" s="0"/>
      <c r="TM470" s="0"/>
      <c r="TN470" s="0"/>
      <c r="TO470" s="0"/>
      <c r="TP470" s="0"/>
      <c r="TQ470" s="0"/>
      <c r="TR470" s="0"/>
      <c r="TS470" s="0"/>
      <c r="TT470" s="0"/>
      <c r="TU470" s="0"/>
      <c r="TV470" s="0"/>
      <c r="TW470" s="0"/>
      <c r="TX470" s="0"/>
      <c r="TY470" s="0"/>
      <c r="TZ470" s="0"/>
      <c r="UA470" s="0"/>
      <c r="UB470" s="0"/>
      <c r="UC470" s="0"/>
      <c r="UD470" s="0"/>
      <c r="UE470" s="0"/>
      <c r="UF470" s="0"/>
      <c r="UG470" s="0"/>
      <c r="UH470" s="0"/>
      <c r="UI470" s="0"/>
      <c r="UJ470" s="0"/>
      <c r="UK470" s="0"/>
      <c r="UL470" s="0"/>
      <c r="UM470" s="0"/>
      <c r="UN470" s="0"/>
      <c r="UO470" s="0"/>
      <c r="UP470" s="0"/>
      <c r="UQ470" s="0"/>
      <c r="UR470" s="0"/>
      <c r="US470" s="0"/>
      <c r="UT470" s="0"/>
      <c r="UU470" s="0"/>
      <c r="UV470" s="0"/>
      <c r="UW470" s="0"/>
      <c r="UX470" s="0"/>
      <c r="UY470" s="0"/>
      <c r="UZ470" s="0"/>
      <c r="VA470" s="0"/>
      <c r="VB470" s="0"/>
      <c r="VC470" s="0"/>
      <c r="VD470" s="0"/>
      <c r="VE470" s="0"/>
      <c r="VF470" s="0"/>
      <c r="VG470" s="0"/>
      <c r="VH470" s="0"/>
      <c r="VI470" s="0"/>
      <c r="VJ470" s="0"/>
      <c r="VK470" s="0"/>
      <c r="VL470" s="0"/>
      <c r="VM470" s="0"/>
      <c r="VN470" s="0"/>
      <c r="VO470" s="0"/>
      <c r="VP470" s="0"/>
      <c r="VQ470" s="0"/>
      <c r="VR470" s="0"/>
      <c r="VS470" s="0"/>
      <c r="VT470" s="0"/>
      <c r="VU470" s="0"/>
      <c r="VV470" s="0"/>
      <c r="VW470" s="0"/>
      <c r="VX470" s="0"/>
      <c r="VY470" s="0"/>
      <c r="VZ470" s="0"/>
      <c r="WA470" s="0"/>
      <c r="WB470" s="0"/>
      <c r="WC470" s="0"/>
      <c r="WD470" s="0"/>
      <c r="WE470" s="0"/>
      <c r="WF470" s="0"/>
      <c r="WG470" s="0"/>
      <c r="WH470" s="0"/>
      <c r="WI470" s="0"/>
      <c r="WJ470" s="0"/>
      <c r="WK470" s="0"/>
      <c r="WL470" s="0"/>
      <c r="WM470" s="0"/>
      <c r="WN470" s="0"/>
      <c r="WO470" s="0"/>
      <c r="WP470" s="0"/>
      <c r="WQ470" s="0"/>
      <c r="WR470" s="0"/>
      <c r="WS470" s="0"/>
      <c r="WT470" s="0"/>
      <c r="WU470" s="0"/>
      <c r="WV470" s="0"/>
      <c r="WW470" s="0"/>
      <c r="WX470" s="0"/>
      <c r="WY470" s="0"/>
      <c r="WZ470" s="0"/>
      <c r="XA470" s="0"/>
      <c r="XB470" s="0"/>
      <c r="XC470" s="0"/>
      <c r="XD470" s="0"/>
      <c r="XE470" s="0"/>
      <c r="XF470" s="0"/>
      <c r="XG470" s="0"/>
      <c r="XH470" s="0"/>
      <c r="XI470" s="0"/>
      <c r="XJ470" s="0"/>
      <c r="XK470" s="0"/>
      <c r="XL470" s="0"/>
      <c r="XM470" s="0"/>
      <c r="XN470" s="0"/>
      <c r="XO470" s="0"/>
      <c r="XP470" s="0"/>
      <c r="XQ470" s="0"/>
      <c r="XR470" s="0"/>
      <c r="XS470" s="0"/>
      <c r="XT470" s="0"/>
      <c r="XU470" s="0"/>
      <c r="XV470" s="0"/>
      <c r="XW470" s="0"/>
      <c r="XX470" s="0"/>
      <c r="XY470" s="0"/>
      <c r="XZ470" s="0"/>
      <c r="YA470" s="0"/>
      <c r="YB470" s="0"/>
      <c r="YC470" s="0"/>
      <c r="YD470" s="0"/>
      <c r="YE470" s="0"/>
      <c r="YF470" s="0"/>
      <c r="YG470" s="0"/>
      <c r="YH470" s="0"/>
      <c r="YI470" s="0"/>
      <c r="YJ470" s="0"/>
      <c r="YK470" s="0"/>
      <c r="YL470" s="0"/>
      <c r="YM470" s="0"/>
      <c r="YN470" s="0"/>
      <c r="YO470" s="0"/>
      <c r="YP470" s="0"/>
      <c r="YQ470" s="0"/>
      <c r="YR470" s="0"/>
      <c r="YS470" s="0"/>
      <c r="YT470" s="0"/>
      <c r="YU470" s="0"/>
      <c r="YV470" s="0"/>
      <c r="YW470" s="0"/>
      <c r="YX470" s="0"/>
      <c r="YY470" s="0"/>
      <c r="YZ470" s="0"/>
      <c r="ZA470" s="0"/>
      <c r="ZB470" s="0"/>
      <c r="ZC470" s="0"/>
      <c r="ZD470" s="0"/>
      <c r="ZE470" s="0"/>
      <c r="ZF470" s="0"/>
      <c r="ZG470" s="0"/>
      <c r="ZH470" s="0"/>
      <c r="ZI470" s="0"/>
      <c r="ZJ470" s="0"/>
      <c r="ZK470" s="0"/>
      <c r="ZL470" s="0"/>
      <c r="ZM470" s="0"/>
      <c r="ZN470" s="0"/>
      <c r="ZO470" s="0"/>
      <c r="ZP470" s="0"/>
      <c r="ZQ470" s="0"/>
      <c r="ZR470" s="0"/>
      <c r="ZS470" s="0"/>
      <c r="ZT470" s="0"/>
      <c r="ZU470" s="0"/>
      <c r="ZV470" s="0"/>
      <c r="ZW470" s="0"/>
      <c r="ZX470" s="0"/>
      <c r="ZY470" s="0"/>
      <c r="ZZ470" s="0"/>
      <c r="AAA470" s="0"/>
      <c r="AAB470" s="0"/>
      <c r="AAC470" s="0"/>
      <c r="AAD470" s="0"/>
      <c r="AAE470" s="0"/>
      <c r="AAF470" s="0"/>
      <c r="AAG470" s="0"/>
      <c r="AAH470" s="0"/>
      <c r="AAI470" s="0"/>
      <c r="AAJ470" s="0"/>
      <c r="AAK470" s="0"/>
      <c r="AAL470" s="0"/>
      <c r="AAM470" s="0"/>
      <c r="AAN470" s="0"/>
      <c r="AAO470" s="0"/>
      <c r="AAP470" s="0"/>
      <c r="AAQ470" s="0"/>
      <c r="AAR470" s="0"/>
      <c r="AAS470" s="0"/>
      <c r="AAT470" s="0"/>
      <c r="AAU470" s="0"/>
      <c r="AAV470" s="0"/>
      <c r="AAW470" s="0"/>
      <c r="AAX470" s="0"/>
      <c r="AAY470" s="0"/>
      <c r="AAZ470" s="0"/>
      <c r="ABA470" s="0"/>
      <c r="ABB470" s="0"/>
      <c r="ABC470" s="0"/>
      <c r="ABD470" s="0"/>
      <c r="ABE470" s="0"/>
      <c r="ABF470" s="0"/>
      <c r="ABG470" s="0"/>
      <c r="ABH470" s="0"/>
      <c r="ABI470" s="0"/>
      <c r="ABJ470" s="0"/>
      <c r="ABK470" s="0"/>
      <c r="ABL470" s="0"/>
      <c r="ABM470" s="0"/>
      <c r="ABN470" s="0"/>
      <c r="ABO470" s="0"/>
      <c r="ABP470" s="0"/>
      <c r="ABQ470" s="0"/>
      <c r="ABR470" s="0"/>
      <c r="ABS470" s="0"/>
      <c r="ABT470" s="0"/>
      <c r="ABU470" s="0"/>
      <c r="ABV470" s="0"/>
      <c r="ABW470" s="0"/>
      <c r="ABX470" s="0"/>
      <c r="ABY470" s="0"/>
      <c r="ABZ470" s="0"/>
      <c r="ACA470" s="0"/>
      <c r="ACB470" s="0"/>
      <c r="ACC470" s="0"/>
      <c r="ACD470" s="0"/>
      <c r="ACE470" s="0"/>
      <c r="ACF470" s="0"/>
      <c r="ACG470" s="0"/>
      <c r="ACH470" s="0"/>
      <c r="ACI470" s="0"/>
      <c r="ACJ470" s="0"/>
      <c r="ACK470" s="0"/>
      <c r="ACL470" s="0"/>
      <c r="ACM470" s="0"/>
      <c r="ACN470" s="0"/>
      <c r="ACO470" s="0"/>
      <c r="ACP470" s="0"/>
      <c r="ACQ470" s="0"/>
      <c r="ACR470" s="0"/>
      <c r="ACS470" s="0"/>
      <c r="ACT470" s="0"/>
      <c r="ACU470" s="0"/>
      <c r="ACV470" s="0"/>
      <c r="ACW470" s="0"/>
      <c r="ACX470" s="0"/>
      <c r="ACY470" s="0"/>
      <c r="ACZ470" s="0"/>
      <c r="ADA470" s="0"/>
      <c r="ADB470" s="0"/>
      <c r="ADC470" s="0"/>
      <c r="ADD470" s="0"/>
      <c r="ADE470" s="0"/>
      <c r="ADF470" s="0"/>
      <c r="ADG470" s="0"/>
      <c r="ADH470" s="0"/>
      <c r="ADI470" s="0"/>
      <c r="ADJ470" s="0"/>
      <c r="ADK470" s="0"/>
      <c r="ADL470" s="0"/>
      <c r="ADM470" s="0"/>
      <c r="ADN470" s="0"/>
      <c r="ADO470" s="0"/>
      <c r="ADP470" s="0"/>
      <c r="ADQ470" s="0"/>
      <c r="ADR470" s="0"/>
      <c r="ADS470" s="0"/>
      <c r="ADT470" s="0"/>
      <c r="ADU470" s="0"/>
      <c r="ADV470" s="0"/>
      <c r="ADW470" s="0"/>
      <c r="ADX470" s="0"/>
      <c r="ADY470" s="0"/>
      <c r="ADZ470" s="0"/>
      <c r="AEA470" s="0"/>
      <c r="AEB470" s="0"/>
      <c r="AEC470" s="0"/>
    </row>
    <row r="471" customFormat="false" ht="15" hidden="false" customHeight="true" outlineLevel="0" collapsed="false">
      <c r="A471" s="0"/>
      <c r="B471" s="0"/>
      <c r="C471" s="232"/>
      <c r="D471" s="283"/>
      <c r="E471" s="257" t="n">
        <v>1945</v>
      </c>
      <c r="F471" s="12" t="s">
        <v>33</v>
      </c>
      <c r="G471" s="12" t="s">
        <v>33</v>
      </c>
      <c r="H471" s="12" t="s">
        <v>33</v>
      </c>
      <c r="I471" s="12" t="s">
        <v>33</v>
      </c>
      <c r="J471" s="12" t="s">
        <v>33</v>
      </c>
      <c r="K471" s="6" t="n">
        <f aca="false">SUM(F471:J471)</f>
        <v>0</v>
      </c>
      <c r="L471" s="258"/>
      <c r="M471" s="259"/>
      <c r="N471" s="262"/>
      <c r="O471" s="260"/>
      <c r="P471" s="255"/>
      <c r="Q471" s="256"/>
      <c r="Z471" s="264"/>
      <c r="AA471" s="264"/>
      <c r="AB471" s="266"/>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c r="BU471" s="0"/>
      <c r="BV471" s="0"/>
      <c r="BW471" s="0"/>
      <c r="BX471" s="0"/>
      <c r="BY471" s="0"/>
      <c r="BZ471" s="0"/>
      <c r="CA471" s="0"/>
      <c r="CB471" s="0"/>
      <c r="CC471" s="0"/>
      <c r="CD471" s="0"/>
      <c r="CE471" s="0"/>
      <c r="CF471" s="0"/>
      <c r="CG471" s="0"/>
      <c r="CH471" s="0"/>
      <c r="CI471" s="0"/>
      <c r="CJ471" s="0"/>
      <c r="CK471" s="0"/>
      <c r="CL471" s="0"/>
      <c r="CM471" s="0"/>
      <c r="CN471" s="0"/>
      <c r="CO471" s="0"/>
      <c r="CP471" s="0"/>
      <c r="CQ471" s="0"/>
      <c r="CR471" s="0"/>
      <c r="CS471" s="0"/>
      <c r="CT471" s="0"/>
      <c r="CU471" s="0"/>
      <c r="CV471" s="0"/>
      <c r="CW471" s="0"/>
      <c r="CX471" s="0"/>
      <c r="CY471" s="0"/>
      <c r="CZ471" s="0"/>
      <c r="DA471" s="0"/>
      <c r="DB471" s="0"/>
      <c r="DC471" s="0"/>
      <c r="DD471" s="0"/>
      <c r="DE471" s="0"/>
      <c r="DF471" s="0"/>
      <c r="DG471" s="0"/>
      <c r="DH471" s="0"/>
      <c r="DI471" s="0"/>
      <c r="DJ471" s="0"/>
      <c r="DK471" s="0"/>
      <c r="DL471" s="0"/>
      <c r="DM471" s="0"/>
      <c r="DN471" s="0"/>
      <c r="DO471" s="0"/>
      <c r="DP471" s="0"/>
      <c r="DQ471" s="0"/>
      <c r="DR471" s="0"/>
      <c r="DS471" s="0"/>
      <c r="DT471" s="0"/>
      <c r="DU471" s="0"/>
      <c r="DV471" s="0"/>
      <c r="DW471" s="0"/>
      <c r="DX471" s="0"/>
      <c r="DY471" s="0"/>
      <c r="DZ471" s="0"/>
      <c r="EA471" s="0"/>
      <c r="EB471" s="0"/>
      <c r="EC471" s="0"/>
      <c r="ED471" s="0"/>
      <c r="EE471" s="0"/>
      <c r="EF471" s="0"/>
      <c r="EG471" s="0"/>
      <c r="EH471" s="0"/>
      <c r="EI471" s="0"/>
      <c r="EJ471" s="0"/>
      <c r="EK471" s="0"/>
      <c r="EL471" s="0"/>
      <c r="EM471" s="0"/>
      <c r="EN471" s="0"/>
      <c r="EO471" s="0"/>
      <c r="EP471" s="0"/>
      <c r="EQ471" s="0"/>
      <c r="ER471" s="0"/>
      <c r="ES471" s="0"/>
      <c r="ET471" s="0"/>
      <c r="EU471" s="0"/>
      <c r="EV471" s="0"/>
      <c r="EW471" s="0"/>
      <c r="EX471" s="0"/>
      <c r="EY471" s="0"/>
      <c r="EZ471" s="0"/>
      <c r="FA471" s="0"/>
      <c r="FB471" s="0"/>
      <c r="FC471" s="0"/>
      <c r="FD471" s="0"/>
      <c r="FE471" s="0"/>
      <c r="FF471" s="0"/>
      <c r="FG471" s="0"/>
      <c r="FH471" s="0"/>
      <c r="FI471" s="0"/>
      <c r="FJ471" s="0"/>
      <c r="FK471" s="0"/>
      <c r="FL471" s="0"/>
      <c r="FM471" s="0"/>
      <c r="FN471" s="0"/>
      <c r="FO471" s="0"/>
      <c r="FP471" s="0"/>
      <c r="FQ471" s="0"/>
      <c r="FR471" s="0"/>
      <c r="FS471" s="0"/>
      <c r="FT471" s="0"/>
      <c r="FU471" s="0"/>
      <c r="FV471" s="0"/>
      <c r="FW471" s="0"/>
      <c r="FX471" s="0"/>
      <c r="FY471" s="0"/>
      <c r="FZ471" s="0"/>
      <c r="GA471" s="0"/>
      <c r="GB471" s="0"/>
      <c r="GC471" s="0"/>
      <c r="GD471" s="0"/>
      <c r="GE471" s="0"/>
      <c r="GF471" s="0"/>
      <c r="GG471" s="0"/>
      <c r="GH471" s="0"/>
      <c r="GI471" s="0"/>
      <c r="GJ471" s="0"/>
      <c r="GK471" s="0"/>
      <c r="GL471" s="0"/>
      <c r="GM471" s="0"/>
      <c r="GN471" s="0"/>
      <c r="GO471" s="0"/>
      <c r="GP471" s="0"/>
      <c r="GQ471" s="0"/>
      <c r="GR471" s="0"/>
      <c r="GS471" s="0"/>
      <c r="GT471" s="0"/>
      <c r="GU471" s="0"/>
      <c r="GV471" s="0"/>
      <c r="GW471" s="0"/>
      <c r="GX471" s="0"/>
      <c r="GY471" s="0"/>
      <c r="GZ471" s="0"/>
      <c r="HA471" s="0"/>
      <c r="HB471" s="0"/>
      <c r="HC471" s="0"/>
      <c r="HD471" s="0"/>
      <c r="HE471" s="0"/>
      <c r="HF471" s="0"/>
      <c r="HG471" s="0"/>
      <c r="HH471" s="0"/>
      <c r="HI471" s="0"/>
      <c r="HJ471" s="0"/>
      <c r="HK471" s="0"/>
      <c r="HL471" s="0"/>
      <c r="HM471" s="0"/>
      <c r="HN471" s="0"/>
      <c r="HO471" s="0"/>
      <c r="HP471" s="0"/>
      <c r="HQ471" s="0"/>
      <c r="HR471" s="0"/>
      <c r="HS471" s="0"/>
      <c r="HT471" s="0"/>
      <c r="HU471" s="0"/>
      <c r="HV471" s="0"/>
      <c r="HW471" s="0"/>
      <c r="HX471" s="0"/>
      <c r="HY471" s="0"/>
      <c r="HZ471" s="0"/>
      <c r="IA471" s="0"/>
      <c r="IB471" s="0"/>
      <c r="IC471" s="0"/>
      <c r="ID471" s="0"/>
      <c r="IE471" s="0"/>
      <c r="IF471" s="0"/>
      <c r="IG471" s="0"/>
      <c r="IH471" s="0"/>
      <c r="II471" s="0"/>
      <c r="IJ471" s="0"/>
      <c r="IK471" s="0"/>
      <c r="IL471" s="0"/>
      <c r="IM471" s="0"/>
      <c r="IN471" s="0"/>
      <c r="IO471" s="0"/>
      <c r="IP471" s="0"/>
      <c r="IQ471" s="0"/>
      <c r="IR471" s="0"/>
      <c r="IS471" s="0"/>
      <c r="IT471" s="0"/>
      <c r="IU471" s="0"/>
      <c r="IV471" s="0"/>
      <c r="IW471" s="0"/>
      <c r="IX471" s="0"/>
      <c r="IY471" s="0"/>
      <c r="IZ471" s="0"/>
      <c r="JA471" s="0"/>
      <c r="JB471" s="0"/>
      <c r="JC471" s="0"/>
      <c r="JD471" s="0"/>
      <c r="JE471" s="0"/>
      <c r="JF471" s="0"/>
      <c r="JG471" s="0"/>
      <c r="JH471" s="0"/>
      <c r="JI471" s="0"/>
      <c r="JJ471" s="0"/>
      <c r="JK471" s="0"/>
      <c r="JL471" s="0"/>
      <c r="JM471" s="0"/>
      <c r="JN471" s="0"/>
      <c r="JO471" s="0"/>
      <c r="JP471" s="0"/>
      <c r="JQ471" s="0"/>
      <c r="JR471" s="0"/>
      <c r="JS471" s="0"/>
      <c r="JT471" s="0"/>
      <c r="JU471" s="0"/>
      <c r="JV471" s="0"/>
      <c r="JW471" s="0"/>
      <c r="JX471" s="0"/>
      <c r="JY471" s="0"/>
      <c r="JZ471" s="0"/>
      <c r="KA471" s="0"/>
      <c r="KB471" s="0"/>
      <c r="KC471" s="0"/>
      <c r="KD471" s="0"/>
      <c r="KE471" s="0"/>
      <c r="KF471" s="0"/>
      <c r="KG471" s="0"/>
      <c r="KH471" s="0"/>
      <c r="KI471" s="0"/>
      <c r="KJ471" s="0"/>
      <c r="KK471" s="0"/>
      <c r="KL471" s="0"/>
      <c r="KM471" s="0"/>
      <c r="KN471" s="0"/>
      <c r="KO471" s="0"/>
      <c r="KP471" s="0"/>
      <c r="KQ471" s="0"/>
      <c r="KR471" s="0"/>
      <c r="KS471" s="0"/>
      <c r="KT471" s="0"/>
      <c r="KU471" s="0"/>
      <c r="KV471" s="0"/>
      <c r="KW471" s="0"/>
      <c r="KX471" s="0"/>
      <c r="KY471" s="0"/>
      <c r="KZ471" s="0"/>
      <c r="LA471" s="0"/>
      <c r="LB471" s="0"/>
      <c r="LC471" s="0"/>
      <c r="LD471" s="0"/>
      <c r="LE471" s="0"/>
      <c r="LF471" s="0"/>
      <c r="LG471" s="0"/>
      <c r="LH471" s="0"/>
      <c r="LI471" s="0"/>
      <c r="LJ471" s="0"/>
      <c r="LK471" s="0"/>
      <c r="LL471" s="0"/>
      <c r="LM471" s="0"/>
      <c r="LN471" s="0"/>
      <c r="LO471" s="0"/>
      <c r="LP471" s="0"/>
      <c r="LQ471" s="0"/>
      <c r="LR471" s="0"/>
      <c r="LS471" s="0"/>
      <c r="LT471" s="0"/>
      <c r="LU471" s="0"/>
      <c r="LV471" s="0"/>
      <c r="LW471" s="0"/>
      <c r="LX471" s="0"/>
      <c r="LY471" s="0"/>
      <c r="LZ471" s="0"/>
      <c r="MA471" s="0"/>
      <c r="MB471" s="0"/>
      <c r="MC471" s="0"/>
      <c r="MD471" s="0"/>
      <c r="ME471" s="0"/>
      <c r="MF471" s="0"/>
      <c r="MG471" s="0"/>
      <c r="MH471" s="0"/>
      <c r="MI471" s="0"/>
      <c r="MJ471" s="0"/>
      <c r="MK471" s="0"/>
      <c r="ML471" s="0"/>
      <c r="MM471" s="0"/>
      <c r="MN471" s="0"/>
      <c r="MO471" s="0"/>
      <c r="MP471" s="0"/>
      <c r="MQ471" s="0"/>
      <c r="MR471" s="0"/>
      <c r="MS471" s="0"/>
      <c r="MT471" s="0"/>
      <c r="MU471" s="0"/>
      <c r="MV471" s="0"/>
      <c r="MW471" s="0"/>
      <c r="MX471" s="0"/>
      <c r="MY471" s="0"/>
      <c r="MZ471" s="0"/>
      <c r="NA471" s="0"/>
      <c r="NB471" s="0"/>
      <c r="NC471" s="0"/>
      <c r="ND471" s="0"/>
      <c r="NE471" s="0"/>
      <c r="NF471" s="0"/>
      <c r="NG471" s="0"/>
      <c r="NH471" s="0"/>
      <c r="NI471" s="0"/>
      <c r="NJ471" s="0"/>
      <c r="NK471" s="0"/>
      <c r="NL471" s="0"/>
      <c r="NM471" s="0"/>
      <c r="NN471" s="0"/>
      <c r="NO471" s="0"/>
      <c r="NP471" s="0"/>
      <c r="NQ471" s="0"/>
      <c r="NR471" s="0"/>
      <c r="NS471" s="0"/>
      <c r="NT471" s="0"/>
      <c r="NU471" s="0"/>
      <c r="NV471" s="0"/>
      <c r="NW471" s="0"/>
      <c r="NX471" s="0"/>
      <c r="NY471" s="0"/>
      <c r="NZ471" s="0"/>
      <c r="OA471" s="0"/>
      <c r="OB471" s="0"/>
      <c r="OC471" s="0"/>
      <c r="OD471" s="0"/>
      <c r="OE471" s="0"/>
      <c r="OF471" s="0"/>
      <c r="OG471" s="0"/>
      <c r="OH471" s="0"/>
      <c r="OI471" s="0"/>
      <c r="OJ471" s="0"/>
      <c r="OK471" s="0"/>
      <c r="OL471" s="0"/>
      <c r="OM471" s="0"/>
      <c r="ON471" s="0"/>
      <c r="OO471" s="0"/>
      <c r="OP471" s="0"/>
      <c r="OQ471" s="0"/>
      <c r="OR471" s="0"/>
      <c r="OS471" s="0"/>
      <c r="OT471" s="0"/>
      <c r="OU471" s="0"/>
      <c r="OV471" s="0"/>
      <c r="OW471" s="0"/>
      <c r="OX471" s="0"/>
      <c r="OY471" s="0"/>
      <c r="OZ471" s="0"/>
      <c r="PA471" s="0"/>
      <c r="PB471" s="0"/>
      <c r="PC471" s="0"/>
      <c r="PD471" s="0"/>
      <c r="PE471" s="0"/>
      <c r="PF471" s="0"/>
      <c r="PG471" s="0"/>
      <c r="PH471" s="0"/>
      <c r="PI471" s="0"/>
      <c r="PJ471" s="0"/>
      <c r="PK471" s="0"/>
      <c r="PL471" s="0"/>
      <c r="PM471" s="0"/>
      <c r="PN471" s="0"/>
      <c r="PO471" s="0"/>
      <c r="PP471" s="0"/>
      <c r="PQ471" s="0"/>
      <c r="PR471" s="0"/>
      <c r="PS471" s="0"/>
      <c r="PT471" s="0"/>
      <c r="PU471" s="0"/>
      <c r="PV471" s="0"/>
      <c r="PW471" s="0"/>
      <c r="PX471" s="0"/>
      <c r="PY471" s="0"/>
      <c r="PZ471" s="0"/>
      <c r="QA471" s="0"/>
      <c r="QB471" s="0"/>
      <c r="QC471" s="0"/>
      <c r="QD471" s="0"/>
      <c r="QE471" s="0"/>
      <c r="QF471" s="0"/>
      <c r="QG471" s="0"/>
      <c r="QH471" s="0"/>
      <c r="QI471" s="0"/>
      <c r="QJ471" s="0"/>
      <c r="QK471" s="0"/>
      <c r="QL471" s="0"/>
      <c r="QM471" s="0"/>
      <c r="QN471" s="0"/>
      <c r="QO471" s="0"/>
      <c r="QP471" s="0"/>
      <c r="QQ471" s="0"/>
      <c r="QR471" s="0"/>
      <c r="QS471" s="0"/>
      <c r="QT471" s="0"/>
      <c r="QU471" s="0"/>
      <c r="QV471" s="0"/>
      <c r="QW471" s="0"/>
      <c r="QX471" s="0"/>
      <c r="QY471" s="0"/>
      <c r="QZ471" s="0"/>
      <c r="RA471" s="0"/>
      <c r="RB471" s="0"/>
      <c r="RC471" s="0"/>
      <c r="RD471" s="0"/>
      <c r="RE471" s="0"/>
      <c r="RF471" s="0"/>
      <c r="RG471" s="0"/>
      <c r="RH471" s="0"/>
      <c r="RI471" s="0"/>
      <c r="RJ471" s="0"/>
      <c r="RK471" s="0"/>
      <c r="RL471" s="0"/>
      <c r="RM471" s="0"/>
      <c r="RN471" s="0"/>
      <c r="RO471" s="0"/>
      <c r="RP471" s="0"/>
      <c r="RQ471" s="0"/>
      <c r="RR471" s="0"/>
      <c r="RS471" s="0"/>
      <c r="RT471" s="0"/>
      <c r="RU471" s="0"/>
      <c r="RV471" s="0"/>
      <c r="RW471" s="0"/>
      <c r="RX471" s="0"/>
      <c r="RY471" s="0"/>
      <c r="RZ471" s="0"/>
      <c r="SA471" s="0"/>
      <c r="SB471" s="0"/>
      <c r="SC471" s="0"/>
      <c r="SD471" s="0"/>
      <c r="SE471" s="0"/>
      <c r="SF471" s="0"/>
      <c r="SG471" s="0"/>
      <c r="SH471" s="0"/>
      <c r="SI471" s="0"/>
      <c r="SJ471" s="0"/>
      <c r="SK471" s="0"/>
      <c r="SL471" s="0"/>
      <c r="SM471" s="0"/>
      <c r="SN471" s="0"/>
      <c r="SO471" s="0"/>
      <c r="SP471" s="0"/>
      <c r="SQ471" s="0"/>
      <c r="SR471" s="0"/>
      <c r="SS471" s="0"/>
      <c r="ST471" s="0"/>
      <c r="SU471" s="0"/>
      <c r="SV471" s="0"/>
      <c r="SW471" s="0"/>
      <c r="SX471" s="0"/>
      <c r="SY471" s="0"/>
      <c r="SZ471" s="0"/>
      <c r="TA471" s="0"/>
      <c r="TB471" s="0"/>
      <c r="TC471" s="0"/>
      <c r="TD471" s="0"/>
      <c r="TE471" s="0"/>
      <c r="TF471" s="0"/>
      <c r="TG471" s="0"/>
      <c r="TH471" s="0"/>
      <c r="TI471" s="0"/>
      <c r="TJ471" s="0"/>
      <c r="TK471" s="0"/>
      <c r="TL471" s="0"/>
      <c r="TM471" s="0"/>
      <c r="TN471" s="0"/>
      <c r="TO471" s="0"/>
      <c r="TP471" s="0"/>
      <c r="TQ471" s="0"/>
      <c r="TR471" s="0"/>
      <c r="TS471" s="0"/>
      <c r="TT471" s="0"/>
      <c r="TU471" s="0"/>
      <c r="TV471" s="0"/>
      <c r="TW471" s="0"/>
      <c r="TX471" s="0"/>
      <c r="TY471" s="0"/>
      <c r="TZ471" s="0"/>
      <c r="UA471" s="0"/>
      <c r="UB471" s="0"/>
      <c r="UC471" s="0"/>
      <c r="UD471" s="0"/>
      <c r="UE471" s="0"/>
      <c r="UF471" s="0"/>
      <c r="UG471" s="0"/>
      <c r="UH471" s="0"/>
      <c r="UI471" s="0"/>
      <c r="UJ471" s="0"/>
      <c r="UK471" s="0"/>
      <c r="UL471" s="0"/>
      <c r="UM471" s="0"/>
      <c r="UN471" s="0"/>
      <c r="UO471" s="0"/>
      <c r="UP471" s="0"/>
      <c r="UQ471" s="0"/>
      <c r="UR471" s="0"/>
      <c r="US471" s="0"/>
      <c r="UT471" s="0"/>
      <c r="UU471" s="0"/>
      <c r="UV471" s="0"/>
      <c r="UW471" s="0"/>
      <c r="UX471" s="0"/>
      <c r="UY471" s="0"/>
      <c r="UZ471" s="0"/>
      <c r="VA471" s="0"/>
      <c r="VB471" s="0"/>
      <c r="VC471" s="0"/>
      <c r="VD471" s="0"/>
      <c r="VE471" s="0"/>
      <c r="VF471" s="0"/>
      <c r="VG471" s="0"/>
      <c r="VH471" s="0"/>
      <c r="VI471" s="0"/>
      <c r="VJ471" s="0"/>
      <c r="VK471" s="0"/>
      <c r="VL471" s="0"/>
      <c r="VM471" s="0"/>
      <c r="VN471" s="0"/>
      <c r="VO471" s="0"/>
      <c r="VP471" s="0"/>
      <c r="VQ471" s="0"/>
      <c r="VR471" s="0"/>
      <c r="VS471" s="0"/>
      <c r="VT471" s="0"/>
      <c r="VU471" s="0"/>
      <c r="VV471" s="0"/>
      <c r="VW471" s="0"/>
      <c r="VX471" s="0"/>
      <c r="VY471" s="0"/>
      <c r="VZ471" s="0"/>
      <c r="WA471" s="0"/>
      <c r="WB471" s="0"/>
      <c r="WC471" s="0"/>
      <c r="WD471" s="0"/>
      <c r="WE471" s="0"/>
      <c r="WF471" s="0"/>
      <c r="WG471" s="0"/>
      <c r="WH471" s="0"/>
      <c r="WI471" s="0"/>
      <c r="WJ471" s="0"/>
      <c r="WK471" s="0"/>
      <c r="WL471" s="0"/>
      <c r="WM471" s="0"/>
      <c r="WN471" s="0"/>
      <c r="WO471" s="0"/>
      <c r="WP471" s="0"/>
      <c r="WQ471" s="0"/>
      <c r="WR471" s="0"/>
      <c r="WS471" s="0"/>
      <c r="WT471" s="0"/>
      <c r="WU471" s="0"/>
      <c r="WV471" s="0"/>
      <c r="WW471" s="0"/>
      <c r="WX471" s="0"/>
      <c r="WY471" s="0"/>
      <c r="WZ471" s="0"/>
      <c r="XA471" s="0"/>
      <c r="XB471" s="0"/>
      <c r="XC471" s="0"/>
      <c r="XD471" s="0"/>
      <c r="XE471" s="0"/>
      <c r="XF471" s="0"/>
      <c r="XG471" s="0"/>
      <c r="XH471" s="0"/>
      <c r="XI471" s="0"/>
      <c r="XJ471" s="0"/>
      <c r="XK471" s="0"/>
      <c r="XL471" s="0"/>
      <c r="XM471" s="0"/>
      <c r="XN471" s="0"/>
      <c r="XO471" s="0"/>
      <c r="XP471" s="0"/>
      <c r="XQ471" s="0"/>
      <c r="XR471" s="0"/>
      <c r="XS471" s="0"/>
      <c r="XT471" s="0"/>
      <c r="XU471" s="0"/>
      <c r="XV471" s="0"/>
      <c r="XW471" s="0"/>
      <c r="XX471" s="0"/>
      <c r="XY471" s="0"/>
      <c r="XZ471" s="0"/>
      <c r="YA471" s="0"/>
      <c r="YB471" s="0"/>
      <c r="YC471" s="0"/>
      <c r="YD471" s="0"/>
      <c r="YE471" s="0"/>
      <c r="YF471" s="0"/>
      <c r="YG471" s="0"/>
      <c r="YH471" s="0"/>
      <c r="YI471" s="0"/>
      <c r="YJ471" s="0"/>
      <c r="YK471" s="0"/>
      <c r="YL471" s="0"/>
      <c r="YM471" s="0"/>
      <c r="YN471" s="0"/>
      <c r="YO471" s="0"/>
      <c r="YP471" s="0"/>
      <c r="YQ471" s="0"/>
      <c r="YR471" s="0"/>
      <c r="YS471" s="0"/>
      <c r="YT471" s="0"/>
      <c r="YU471" s="0"/>
      <c r="YV471" s="0"/>
      <c r="YW471" s="0"/>
      <c r="YX471" s="0"/>
      <c r="YY471" s="0"/>
      <c r="YZ471" s="0"/>
      <c r="ZA471" s="0"/>
      <c r="ZB471" s="0"/>
      <c r="ZC471" s="0"/>
      <c r="ZD471" s="0"/>
      <c r="ZE471" s="0"/>
      <c r="ZF471" s="0"/>
      <c r="ZG471" s="0"/>
      <c r="ZH471" s="0"/>
      <c r="ZI471" s="0"/>
      <c r="ZJ471" s="0"/>
      <c r="ZK471" s="0"/>
      <c r="ZL471" s="0"/>
      <c r="ZM471" s="0"/>
      <c r="ZN471" s="0"/>
      <c r="ZO471" s="0"/>
      <c r="ZP471" s="0"/>
      <c r="ZQ471" s="0"/>
      <c r="ZR471" s="0"/>
      <c r="ZS471" s="0"/>
      <c r="ZT471" s="0"/>
      <c r="ZU471" s="0"/>
      <c r="ZV471" s="0"/>
      <c r="ZW471" s="0"/>
      <c r="ZX471" s="0"/>
      <c r="ZY471" s="0"/>
      <c r="ZZ471" s="0"/>
      <c r="AAA471" s="0"/>
      <c r="AAB471" s="0"/>
      <c r="AAC471" s="0"/>
      <c r="AAD471" s="0"/>
      <c r="AAE471" s="0"/>
      <c r="AAF471" s="0"/>
      <c r="AAG471" s="0"/>
      <c r="AAH471" s="0"/>
      <c r="AAI471" s="0"/>
      <c r="AAJ471" s="0"/>
      <c r="AAK471" s="0"/>
      <c r="AAL471" s="0"/>
      <c r="AAM471" s="0"/>
      <c r="AAN471" s="0"/>
      <c r="AAO471" s="0"/>
      <c r="AAP471" s="0"/>
      <c r="AAQ471" s="0"/>
      <c r="AAR471" s="0"/>
      <c r="AAS471" s="0"/>
      <c r="AAT471" s="0"/>
      <c r="AAU471" s="0"/>
      <c r="AAV471" s="0"/>
      <c r="AAW471" s="0"/>
      <c r="AAX471" s="0"/>
      <c r="AAY471" s="0"/>
      <c r="AAZ471" s="0"/>
      <c r="ABA471" s="0"/>
      <c r="ABB471" s="0"/>
      <c r="ABC471" s="0"/>
      <c r="ABD471" s="0"/>
      <c r="ABE471" s="0"/>
      <c r="ABF471" s="0"/>
      <c r="ABG471" s="0"/>
      <c r="ABH471" s="0"/>
      <c r="ABI471" s="0"/>
      <c r="ABJ471" s="0"/>
      <c r="ABK471" s="0"/>
      <c r="ABL471" s="0"/>
      <c r="ABM471" s="0"/>
      <c r="ABN471" s="0"/>
      <c r="ABO471" s="0"/>
      <c r="ABP471" s="0"/>
      <c r="ABQ471" s="0"/>
      <c r="ABR471" s="0"/>
      <c r="ABS471" s="0"/>
      <c r="ABT471" s="0"/>
      <c r="ABU471" s="0"/>
      <c r="ABV471" s="0"/>
      <c r="ABW471" s="0"/>
      <c r="ABX471" s="0"/>
      <c r="ABY471" s="0"/>
      <c r="ABZ471" s="0"/>
      <c r="ACA471" s="0"/>
      <c r="ACB471" s="0"/>
      <c r="ACC471" s="0"/>
      <c r="ACD471" s="0"/>
      <c r="ACE471" s="0"/>
      <c r="ACF471" s="0"/>
      <c r="ACG471" s="0"/>
      <c r="ACH471" s="0"/>
      <c r="ACI471" s="0"/>
      <c r="ACJ471" s="0"/>
      <c r="ACK471" s="0"/>
      <c r="ACL471" s="0"/>
      <c r="ACM471" s="0"/>
      <c r="ACN471" s="0"/>
      <c r="ACO471" s="0"/>
      <c r="ACP471" s="0"/>
      <c r="ACQ471" s="0"/>
      <c r="ACR471" s="0"/>
      <c r="ACS471" s="0"/>
      <c r="ACT471" s="0"/>
      <c r="ACU471" s="0"/>
      <c r="ACV471" s="0"/>
      <c r="ACW471" s="0"/>
      <c r="ACX471" s="0"/>
      <c r="ACY471" s="0"/>
      <c r="ACZ471" s="0"/>
      <c r="ADA471" s="0"/>
      <c r="ADB471" s="0"/>
      <c r="ADC471" s="0"/>
      <c r="ADD471" s="0"/>
      <c r="ADE471" s="0"/>
      <c r="ADF471" s="0"/>
      <c r="ADG471" s="0"/>
      <c r="ADH471" s="0"/>
      <c r="ADI471" s="0"/>
      <c r="ADJ471" s="0"/>
      <c r="ADK471" s="0"/>
      <c r="ADL471" s="0"/>
      <c r="ADM471" s="0"/>
      <c r="ADN471" s="0"/>
      <c r="ADO471" s="0"/>
      <c r="ADP471" s="0"/>
      <c r="ADQ471" s="0"/>
      <c r="ADR471" s="0"/>
      <c r="ADS471" s="0"/>
      <c r="ADT471" s="0"/>
      <c r="ADU471" s="0"/>
      <c r="ADV471" s="0"/>
      <c r="ADW471" s="0"/>
      <c r="ADX471" s="0"/>
      <c r="ADY471" s="0"/>
      <c r="ADZ471" s="0"/>
      <c r="AEA471" s="0"/>
      <c r="AEB471" s="0"/>
      <c r="AEC471" s="0"/>
    </row>
    <row r="472" customFormat="false" ht="15" hidden="false" customHeight="true" outlineLevel="0" collapsed="false">
      <c r="A472" s="0"/>
      <c r="B472" s="0"/>
      <c r="C472" s="232"/>
      <c r="D472" s="283"/>
      <c r="E472" s="257" t="n">
        <v>1946</v>
      </c>
      <c r="F472" s="12" t="s">
        <v>33</v>
      </c>
      <c r="G472" s="12" t="s">
        <v>33</v>
      </c>
      <c r="H472" s="12" t="s">
        <v>33</v>
      </c>
      <c r="I472" s="12" t="s">
        <v>33</v>
      </c>
      <c r="J472" s="12" t="s">
        <v>33</v>
      </c>
      <c r="K472" s="6" t="n">
        <f aca="false">SUM(F472:J472)</f>
        <v>0</v>
      </c>
      <c r="L472" s="258"/>
      <c r="M472" s="259"/>
      <c r="N472" s="262"/>
      <c r="O472" s="260"/>
      <c r="P472" s="255"/>
      <c r="Q472" s="256"/>
      <c r="Z472" s="264"/>
      <c r="AA472" s="264"/>
      <c r="AB472" s="266"/>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c r="BU472" s="0"/>
      <c r="BV472" s="0"/>
      <c r="BW472" s="0"/>
      <c r="BX472" s="0"/>
      <c r="BY472" s="0"/>
      <c r="BZ472" s="0"/>
      <c r="CA472" s="0"/>
      <c r="CB472" s="0"/>
      <c r="CC472" s="0"/>
      <c r="CD472" s="0"/>
      <c r="CE472" s="0"/>
      <c r="CF472" s="0"/>
      <c r="CG472" s="0"/>
      <c r="CH472" s="0"/>
      <c r="CI472" s="0"/>
      <c r="CJ472" s="0"/>
      <c r="CK472" s="0"/>
      <c r="CL472" s="0"/>
      <c r="CM472" s="0"/>
      <c r="CN472" s="0"/>
      <c r="CO472" s="0"/>
      <c r="CP472" s="0"/>
      <c r="CQ472" s="0"/>
      <c r="CR472" s="0"/>
      <c r="CS472" s="0"/>
      <c r="CT472" s="0"/>
      <c r="CU472" s="0"/>
      <c r="CV472" s="0"/>
      <c r="CW472" s="0"/>
      <c r="CX472" s="0"/>
      <c r="CY472" s="0"/>
      <c r="CZ472" s="0"/>
      <c r="DA472" s="0"/>
      <c r="DB472" s="0"/>
      <c r="DC472" s="0"/>
      <c r="DD472" s="0"/>
      <c r="DE472" s="0"/>
      <c r="DF472" s="0"/>
      <c r="DG472" s="0"/>
      <c r="DH472" s="0"/>
      <c r="DI472" s="0"/>
      <c r="DJ472" s="0"/>
      <c r="DK472" s="0"/>
      <c r="DL472" s="0"/>
      <c r="DM472" s="0"/>
      <c r="DN472" s="0"/>
      <c r="DO472" s="0"/>
      <c r="DP472" s="0"/>
      <c r="DQ472" s="0"/>
      <c r="DR472" s="0"/>
      <c r="DS472" s="0"/>
      <c r="DT472" s="0"/>
      <c r="DU472" s="0"/>
      <c r="DV472" s="0"/>
      <c r="DW472" s="0"/>
      <c r="DX472" s="0"/>
      <c r="DY472" s="0"/>
      <c r="DZ472" s="0"/>
      <c r="EA472" s="0"/>
      <c r="EB472" s="0"/>
      <c r="EC472" s="0"/>
      <c r="ED472" s="0"/>
      <c r="EE472" s="0"/>
      <c r="EF472" s="0"/>
      <c r="EG472" s="0"/>
      <c r="EH472" s="0"/>
      <c r="EI472" s="0"/>
      <c r="EJ472" s="0"/>
      <c r="EK472" s="0"/>
      <c r="EL472" s="0"/>
      <c r="EM472" s="0"/>
      <c r="EN472" s="0"/>
      <c r="EO472" s="0"/>
      <c r="EP472" s="0"/>
      <c r="EQ472" s="0"/>
      <c r="ER472" s="0"/>
      <c r="ES472" s="0"/>
      <c r="ET472" s="0"/>
      <c r="EU472" s="0"/>
      <c r="EV472" s="0"/>
      <c r="EW472" s="0"/>
      <c r="EX472" s="0"/>
      <c r="EY472" s="0"/>
      <c r="EZ472" s="0"/>
      <c r="FA472" s="0"/>
      <c r="FB472" s="0"/>
      <c r="FC472" s="0"/>
      <c r="FD472" s="0"/>
      <c r="FE472" s="0"/>
      <c r="FF472" s="0"/>
      <c r="FG472" s="0"/>
      <c r="FH472" s="0"/>
      <c r="FI472" s="0"/>
      <c r="FJ472" s="0"/>
      <c r="FK472" s="0"/>
      <c r="FL472" s="0"/>
      <c r="FM472" s="0"/>
      <c r="FN472" s="0"/>
      <c r="FO472" s="0"/>
      <c r="FP472" s="0"/>
      <c r="FQ472" s="0"/>
      <c r="FR472" s="0"/>
      <c r="FS472" s="0"/>
      <c r="FT472" s="0"/>
      <c r="FU472" s="0"/>
      <c r="FV472" s="0"/>
      <c r="FW472" s="0"/>
      <c r="FX472" s="0"/>
      <c r="FY472" s="0"/>
      <c r="FZ472" s="0"/>
      <c r="GA472" s="0"/>
      <c r="GB472" s="0"/>
      <c r="GC472" s="0"/>
      <c r="GD472" s="0"/>
      <c r="GE472" s="0"/>
      <c r="GF472" s="0"/>
      <c r="GG472" s="0"/>
      <c r="GH472" s="0"/>
      <c r="GI472" s="0"/>
      <c r="GJ472" s="0"/>
      <c r="GK472" s="0"/>
      <c r="GL472" s="0"/>
      <c r="GM472" s="0"/>
      <c r="GN472" s="0"/>
      <c r="GO472" s="0"/>
      <c r="GP472" s="0"/>
      <c r="GQ472" s="0"/>
      <c r="GR472" s="0"/>
      <c r="GS472" s="0"/>
      <c r="GT472" s="0"/>
      <c r="GU472" s="0"/>
      <c r="GV472" s="0"/>
      <c r="GW472" s="0"/>
      <c r="GX472" s="0"/>
      <c r="GY472" s="0"/>
      <c r="GZ472" s="0"/>
      <c r="HA472" s="0"/>
      <c r="HB472" s="0"/>
      <c r="HC472" s="0"/>
      <c r="HD472" s="0"/>
      <c r="HE472" s="0"/>
      <c r="HF472" s="0"/>
      <c r="HG472" s="0"/>
      <c r="HH472" s="0"/>
      <c r="HI472" s="0"/>
      <c r="HJ472" s="0"/>
      <c r="HK472" s="0"/>
      <c r="HL472" s="0"/>
      <c r="HM472" s="0"/>
      <c r="HN472" s="0"/>
      <c r="HO472" s="0"/>
      <c r="HP472" s="0"/>
      <c r="HQ472" s="0"/>
      <c r="HR472" s="0"/>
      <c r="HS472" s="0"/>
      <c r="HT472" s="0"/>
      <c r="HU472" s="0"/>
      <c r="HV472" s="0"/>
      <c r="HW472" s="0"/>
      <c r="HX472" s="0"/>
      <c r="HY472" s="0"/>
      <c r="HZ472" s="0"/>
      <c r="IA472" s="0"/>
      <c r="IB472" s="0"/>
      <c r="IC472" s="0"/>
      <c r="ID472" s="0"/>
      <c r="IE472" s="0"/>
      <c r="IF472" s="0"/>
      <c r="IG472" s="0"/>
      <c r="IH472" s="0"/>
      <c r="II472" s="0"/>
      <c r="IJ472" s="0"/>
      <c r="IK472" s="0"/>
      <c r="IL472" s="0"/>
      <c r="IM472" s="0"/>
      <c r="IN472" s="0"/>
      <c r="IO472" s="0"/>
      <c r="IP472" s="0"/>
      <c r="IQ472" s="0"/>
      <c r="IR472" s="0"/>
      <c r="IS472" s="0"/>
      <c r="IT472" s="0"/>
      <c r="IU472" s="0"/>
      <c r="IV472" s="0"/>
      <c r="IW472" s="0"/>
      <c r="IX472" s="0"/>
      <c r="IY472" s="0"/>
      <c r="IZ472" s="0"/>
      <c r="JA472" s="0"/>
      <c r="JB472" s="0"/>
      <c r="JC472" s="0"/>
      <c r="JD472" s="0"/>
      <c r="JE472" s="0"/>
      <c r="JF472" s="0"/>
      <c r="JG472" s="0"/>
      <c r="JH472" s="0"/>
      <c r="JI472" s="0"/>
      <c r="JJ472" s="0"/>
      <c r="JK472" s="0"/>
      <c r="JL472" s="0"/>
      <c r="JM472" s="0"/>
      <c r="JN472" s="0"/>
      <c r="JO472" s="0"/>
      <c r="JP472" s="0"/>
      <c r="JQ472" s="0"/>
      <c r="JR472" s="0"/>
      <c r="JS472" s="0"/>
      <c r="JT472" s="0"/>
      <c r="JU472" s="0"/>
      <c r="JV472" s="0"/>
      <c r="JW472" s="0"/>
      <c r="JX472" s="0"/>
      <c r="JY472" s="0"/>
      <c r="JZ472" s="0"/>
      <c r="KA472" s="0"/>
      <c r="KB472" s="0"/>
      <c r="KC472" s="0"/>
      <c r="KD472" s="0"/>
      <c r="KE472" s="0"/>
      <c r="KF472" s="0"/>
      <c r="KG472" s="0"/>
      <c r="KH472" s="0"/>
      <c r="KI472" s="0"/>
      <c r="KJ472" s="0"/>
      <c r="KK472" s="0"/>
      <c r="KL472" s="0"/>
      <c r="KM472" s="0"/>
      <c r="KN472" s="0"/>
      <c r="KO472" s="0"/>
      <c r="KP472" s="0"/>
      <c r="KQ472" s="0"/>
      <c r="KR472" s="0"/>
      <c r="KS472" s="0"/>
      <c r="KT472" s="0"/>
      <c r="KU472" s="0"/>
      <c r="KV472" s="0"/>
      <c r="KW472" s="0"/>
      <c r="KX472" s="0"/>
      <c r="KY472" s="0"/>
      <c r="KZ472" s="0"/>
      <c r="LA472" s="0"/>
      <c r="LB472" s="0"/>
      <c r="LC472" s="0"/>
      <c r="LD472" s="0"/>
      <c r="LE472" s="0"/>
      <c r="LF472" s="0"/>
      <c r="LG472" s="0"/>
      <c r="LH472" s="0"/>
      <c r="LI472" s="0"/>
      <c r="LJ472" s="0"/>
      <c r="LK472" s="0"/>
      <c r="LL472" s="0"/>
      <c r="LM472" s="0"/>
      <c r="LN472" s="0"/>
      <c r="LO472" s="0"/>
      <c r="LP472" s="0"/>
      <c r="LQ472" s="0"/>
      <c r="LR472" s="0"/>
      <c r="LS472" s="0"/>
      <c r="LT472" s="0"/>
      <c r="LU472" s="0"/>
      <c r="LV472" s="0"/>
      <c r="LW472" s="0"/>
      <c r="LX472" s="0"/>
      <c r="LY472" s="0"/>
      <c r="LZ472" s="0"/>
      <c r="MA472" s="0"/>
      <c r="MB472" s="0"/>
      <c r="MC472" s="0"/>
      <c r="MD472" s="0"/>
      <c r="ME472" s="0"/>
      <c r="MF472" s="0"/>
      <c r="MG472" s="0"/>
      <c r="MH472" s="0"/>
      <c r="MI472" s="0"/>
      <c r="MJ472" s="0"/>
      <c r="MK472" s="0"/>
      <c r="ML472" s="0"/>
      <c r="MM472" s="0"/>
      <c r="MN472" s="0"/>
      <c r="MO472" s="0"/>
      <c r="MP472" s="0"/>
      <c r="MQ472" s="0"/>
      <c r="MR472" s="0"/>
      <c r="MS472" s="0"/>
      <c r="MT472" s="0"/>
      <c r="MU472" s="0"/>
      <c r="MV472" s="0"/>
      <c r="MW472" s="0"/>
      <c r="MX472" s="0"/>
      <c r="MY472" s="0"/>
      <c r="MZ472" s="0"/>
      <c r="NA472" s="0"/>
      <c r="NB472" s="0"/>
      <c r="NC472" s="0"/>
      <c r="ND472" s="0"/>
      <c r="NE472" s="0"/>
      <c r="NF472" s="0"/>
      <c r="NG472" s="0"/>
      <c r="NH472" s="0"/>
      <c r="NI472" s="0"/>
      <c r="NJ472" s="0"/>
      <c r="NK472" s="0"/>
      <c r="NL472" s="0"/>
      <c r="NM472" s="0"/>
      <c r="NN472" s="0"/>
      <c r="NO472" s="0"/>
      <c r="NP472" s="0"/>
      <c r="NQ472" s="0"/>
      <c r="NR472" s="0"/>
      <c r="NS472" s="0"/>
      <c r="NT472" s="0"/>
      <c r="NU472" s="0"/>
      <c r="NV472" s="0"/>
      <c r="NW472" s="0"/>
      <c r="NX472" s="0"/>
      <c r="NY472" s="0"/>
      <c r="NZ472" s="0"/>
      <c r="OA472" s="0"/>
      <c r="OB472" s="0"/>
      <c r="OC472" s="0"/>
      <c r="OD472" s="0"/>
      <c r="OE472" s="0"/>
      <c r="OF472" s="0"/>
      <c r="OG472" s="0"/>
      <c r="OH472" s="0"/>
      <c r="OI472" s="0"/>
      <c r="OJ472" s="0"/>
      <c r="OK472" s="0"/>
      <c r="OL472" s="0"/>
      <c r="OM472" s="0"/>
      <c r="ON472" s="0"/>
      <c r="OO472" s="0"/>
      <c r="OP472" s="0"/>
      <c r="OQ472" s="0"/>
      <c r="OR472" s="0"/>
      <c r="OS472" s="0"/>
      <c r="OT472" s="0"/>
      <c r="OU472" s="0"/>
      <c r="OV472" s="0"/>
      <c r="OW472" s="0"/>
      <c r="OX472" s="0"/>
      <c r="OY472" s="0"/>
      <c r="OZ472" s="0"/>
      <c r="PA472" s="0"/>
      <c r="PB472" s="0"/>
      <c r="PC472" s="0"/>
      <c r="PD472" s="0"/>
      <c r="PE472" s="0"/>
      <c r="PF472" s="0"/>
      <c r="PG472" s="0"/>
      <c r="PH472" s="0"/>
      <c r="PI472" s="0"/>
      <c r="PJ472" s="0"/>
      <c r="PK472" s="0"/>
      <c r="PL472" s="0"/>
      <c r="PM472" s="0"/>
      <c r="PN472" s="0"/>
      <c r="PO472" s="0"/>
      <c r="PP472" s="0"/>
      <c r="PQ472" s="0"/>
      <c r="PR472" s="0"/>
      <c r="PS472" s="0"/>
      <c r="PT472" s="0"/>
      <c r="PU472" s="0"/>
      <c r="PV472" s="0"/>
      <c r="PW472" s="0"/>
      <c r="PX472" s="0"/>
      <c r="PY472" s="0"/>
      <c r="PZ472" s="0"/>
      <c r="QA472" s="0"/>
      <c r="QB472" s="0"/>
      <c r="QC472" s="0"/>
      <c r="QD472" s="0"/>
      <c r="QE472" s="0"/>
      <c r="QF472" s="0"/>
      <c r="QG472" s="0"/>
      <c r="QH472" s="0"/>
      <c r="QI472" s="0"/>
      <c r="QJ472" s="0"/>
      <c r="QK472" s="0"/>
      <c r="QL472" s="0"/>
      <c r="QM472" s="0"/>
      <c r="QN472" s="0"/>
      <c r="QO472" s="0"/>
      <c r="QP472" s="0"/>
      <c r="QQ472" s="0"/>
      <c r="QR472" s="0"/>
      <c r="QS472" s="0"/>
      <c r="QT472" s="0"/>
      <c r="QU472" s="0"/>
      <c r="QV472" s="0"/>
      <c r="QW472" s="0"/>
      <c r="QX472" s="0"/>
      <c r="QY472" s="0"/>
      <c r="QZ472" s="0"/>
      <c r="RA472" s="0"/>
      <c r="RB472" s="0"/>
      <c r="RC472" s="0"/>
      <c r="RD472" s="0"/>
      <c r="RE472" s="0"/>
      <c r="RF472" s="0"/>
      <c r="RG472" s="0"/>
      <c r="RH472" s="0"/>
      <c r="RI472" s="0"/>
      <c r="RJ472" s="0"/>
      <c r="RK472" s="0"/>
      <c r="RL472" s="0"/>
      <c r="RM472" s="0"/>
      <c r="RN472" s="0"/>
      <c r="RO472" s="0"/>
      <c r="RP472" s="0"/>
      <c r="RQ472" s="0"/>
      <c r="RR472" s="0"/>
      <c r="RS472" s="0"/>
      <c r="RT472" s="0"/>
      <c r="RU472" s="0"/>
      <c r="RV472" s="0"/>
      <c r="RW472" s="0"/>
      <c r="RX472" s="0"/>
      <c r="RY472" s="0"/>
      <c r="RZ472" s="0"/>
      <c r="SA472" s="0"/>
      <c r="SB472" s="0"/>
      <c r="SC472" s="0"/>
      <c r="SD472" s="0"/>
      <c r="SE472" s="0"/>
      <c r="SF472" s="0"/>
      <c r="SG472" s="0"/>
      <c r="SH472" s="0"/>
      <c r="SI472" s="0"/>
      <c r="SJ472" s="0"/>
      <c r="SK472" s="0"/>
      <c r="SL472" s="0"/>
      <c r="SM472" s="0"/>
      <c r="SN472" s="0"/>
      <c r="SO472" s="0"/>
      <c r="SP472" s="0"/>
      <c r="SQ472" s="0"/>
      <c r="SR472" s="0"/>
      <c r="SS472" s="0"/>
      <c r="ST472" s="0"/>
      <c r="SU472" s="0"/>
      <c r="SV472" s="0"/>
      <c r="SW472" s="0"/>
      <c r="SX472" s="0"/>
      <c r="SY472" s="0"/>
      <c r="SZ472" s="0"/>
      <c r="TA472" s="0"/>
      <c r="TB472" s="0"/>
      <c r="TC472" s="0"/>
      <c r="TD472" s="0"/>
      <c r="TE472" s="0"/>
      <c r="TF472" s="0"/>
      <c r="TG472" s="0"/>
      <c r="TH472" s="0"/>
      <c r="TI472" s="0"/>
      <c r="TJ472" s="0"/>
      <c r="TK472" s="0"/>
      <c r="TL472" s="0"/>
      <c r="TM472" s="0"/>
      <c r="TN472" s="0"/>
      <c r="TO472" s="0"/>
      <c r="TP472" s="0"/>
      <c r="TQ472" s="0"/>
      <c r="TR472" s="0"/>
      <c r="TS472" s="0"/>
      <c r="TT472" s="0"/>
      <c r="TU472" s="0"/>
      <c r="TV472" s="0"/>
      <c r="TW472" s="0"/>
      <c r="TX472" s="0"/>
      <c r="TY472" s="0"/>
      <c r="TZ472" s="0"/>
      <c r="UA472" s="0"/>
      <c r="UB472" s="0"/>
      <c r="UC472" s="0"/>
      <c r="UD472" s="0"/>
      <c r="UE472" s="0"/>
      <c r="UF472" s="0"/>
      <c r="UG472" s="0"/>
      <c r="UH472" s="0"/>
      <c r="UI472" s="0"/>
      <c r="UJ472" s="0"/>
      <c r="UK472" s="0"/>
      <c r="UL472" s="0"/>
      <c r="UM472" s="0"/>
      <c r="UN472" s="0"/>
      <c r="UO472" s="0"/>
      <c r="UP472" s="0"/>
      <c r="UQ472" s="0"/>
      <c r="UR472" s="0"/>
      <c r="US472" s="0"/>
      <c r="UT472" s="0"/>
      <c r="UU472" s="0"/>
      <c r="UV472" s="0"/>
      <c r="UW472" s="0"/>
      <c r="UX472" s="0"/>
      <c r="UY472" s="0"/>
      <c r="UZ472" s="0"/>
      <c r="VA472" s="0"/>
      <c r="VB472" s="0"/>
      <c r="VC472" s="0"/>
      <c r="VD472" s="0"/>
      <c r="VE472" s="0"/>
      <c r="VF472" s="0"/>
      <c r="VG472" s="0"/>
      <c r="VH472" s="0"/>
      <c r="VI472" s="0"/>
      <c r="VJ472" s="0"/>
      <c r="VK472" s="0"/>
      <c r="VL472" s="0"/>
      <c r="VM472" s="0"/>
      <c r="VN472" s="0"/>
      <c r="VO472" s="0"/>
      <c r="VP472" s="0"/>
      <c r="VQ472" s="0"/>
      <c r="VR472" s="0"/>
      <c r="VS472" s="0"/>
      <c r="VT472" s="0"/>
      <c r="VU472" s="0"/>
      <c r="VV472" s="0"/>
      <c r="VW472" s="0"/>
      <c r="VX472" s="0"/>
      <c r="VY472" s="0"/>
      <c r="VZ472" s="0"/>
      <c r="WA472" s="0"/>
      <c r="WB472" s="0"/>
      <c r="WC472" s="0"/>
      <c r="WD472" s="0"/>
      <c r="WE472" s="0"/>
      <c r="WF472" s="0"/>
      <c r="WG472" s="0"/>
      <c r="WH472" s="0"/>
      <c r="WI472" s="0"/>
      <c r="WJ472" s="0"/>
      <c r="WK472" s="0"/>
      <c r="WL472" s="0"/>
      <c r="WM472" s="0"/>
      <c r="WN472" s="0"/>
      <c r="WO472" s="0"/>
      <c r="WP472" s="0"/>
      <c r="WQ472" s="0"/>
      <c r="WR472" s="0"/>
      <c r="WS472" s="0"/>
      <c r="WT472" s="0"/>
      <c r="WU472" s="0"/>
      <c r="WV472" s="0"/>
      <c r="WW472" s="0"/>
      <c r="WX472" s="0"/>
      <c r="WY472" s="0"/>
      <c r="WZ472" s="0"/>
      <c r="XA472" s="0"/>
      <c r="XB472" s="0"/>
      <c r="XC472" s="0"/>
      <c r="XD472" s="0"/>
      <c r="XE472" s="0"/>
      <c r="XF472" s="0"/>
      <c r="XG472" s="0"/>
      <c r="XH472" s="0"/>
      <c r="XI472" s="0"/>
      <c r="XJ472" s="0"/>
      <c r="XK472" s="0"/>
      <c r="XL472" s="0"/>
      <c r="XM472" s="0"/>
      <c r="XN472" s="0"/>
      <c r="XO472" s="0"/>
      <c r="XP472" s="0"/>
      <c r="XQ472" s="0"/>
      <c r="XR472" s="0"/>
      <c r="XS472" s="0"/>
      <c r="XT472" s="0"/>
      <c r="XU472" s="0"/>
      <c r="XV472" s="0"/>
      <c r="XW472" s="0"/>
      <c r="XX472" s="0"/>
      <c r="XY472" s="0"/>
      <c r="XZ472" s="0"/>
      <c r="YA472" s="0"/>
      <c r="YB472" s="0"/>
      <c r="YC472" s="0"/>
      <c r="YD472" s="0"/>
      <c r="YE472" s="0"/>
      <c r="YF472" s="0"/>
      <c r="YG472" s="0"/>
      <c r="YH472" s="0"/>
      <c r="YI472" s="0"/>
      <c r="YJ472" s="0"/>
      <c r="YK472" s="0"/>
      <c r="YL472" s="0"/>
      <c r="YM472" s="0"/>
      <c r="YN472" s="0"/>
      <c r="YO472" s="0"/>
      <c r="YP472" s="0"/>
      <c r="YQ472" s="0"/>
      <c r="YR472" s="0"/>
      <c r="YS472" s="0"/>
      <c r="YT472" s="0"/>
      <c r="YU472" s="0"/>
      <c r="YV472" s="0"/>
      <c r="YW472" s="0"/>
      <c r="YX472" s="0"/>
      <c r="YY472" s="0"/>
      <c r="YZ472" s="0"/>
      <c r="ZA472" s="0"/>
      <c r="ZB472" s="0"/>
      <c r="ZC472" s="0"/>
      <c r="ZD472" s="0"/>
      <c r="ZE472" s="0"/>
      <c r="ZF472" s="0"/>
      <c r="ZG472" s="0"/>
      <c r="ZH472" s="0"/>
      <c r="ZI472" s="0"/>
      <c r="ZJ472" s="0"/>
      <c r="ZK472" s="0"/>
      <c r="ZL472" s="0"/>
      <c r="ZM472" s="0"/>
      <c r="ZN472" s="0"/>
      <c r="ZO472" s="0"/>
      <c r="ZP472" s="0"/>
      <c r="ZQ472" s="0"/>
      <c r="ZR472" s="0"/>
      <c r="ZS472" s="0"/>
      <c r="ZT472" s="0"/>
      <c r="ZU472" s="0"/>
      <c r="ZV472" s="0"/>
      <c r="ZW472" s="0"/>
      <c r="ZX472" s="0"/>
      <c r="ZY472" s="0"/>
      <c r="ZZ472" s="0"/>
      <c r="AAA472" s="0"/>
      <c r="AAB472" s="0"/>
      <c r="AAC472" s="0"/>
      <c r="AAD472" s="0"/>
      <c r="AAE472" s="0"/>
      <c r="AAF472" s="0"/>
      <c r="AAG472" s="0"/>
      <c r="AAH472" s="0"/>
      <c r="AAI472" s="0"/>
      <c r="AAJ472" s="0"/>
      <c r="AAK472" s="0"/>
      <c r="AAL472" s="0"/>
      <c r="AAM472" s="0"/>
      <c r="AAN472" s="0"/>
      <c r="AAO472" s="0"/>
      <c r="AAP472" s="0"/>
      <c r="AAQ472" s="0"/>
      <c r="AAR472" s="0"/>
      <c r="AAS472" s="0"/>
      <c r="AAT472" s="0"/>
      <c r="AAU472" s="0"/>
      <c r="AAV472" s="0"/>
      <c r="AAW472" s="0"/>
      <c r="AAX472" s="0"/>
      <c r="AAY472" s="0"/>
      <c r="AAZ472" s="0"/>
      <c r="ABA472" s="0"/>
      <c r="ABB472" s="0"/>
      <c r="ABC472" s="0"/>
      <c r="ABD472" s="0"/>
      <c r="ABE472" s="0"/>
      <c r="ABF472" s="0"/>
      <c r="ABG472" s="0"/>
      <c r="ABH472" s="0"/>
      <c r="ABI472" s="0"/>
      <c r="ABJ472" s="0"/>
      <c r="ABK472" s="0"/>
      <c r="ABL472" s="0"/>
      <c r="ABM472" s="0"/>
      <c r="ABN472" s="0"/>
      <c r="ABO472" s="0"/>
      <c r="ABP472" s="0"/>
      <c r="ABQ472" s="0"/>
      <c r="ABR472" s="0"/>
      <c r="ABS472" s="0"/>
      <c r="ABT472" s="0"/>
      <c r="ABU472" s="0"/>
      <c r="ABV472" s="0"/>
      <c r="ABW472" s="0"/>
      <c r="ABX472" s="0"/>
      <c r="ABY472" s="0"/>
      <c r="ABZ472" s="0"/>
      <c r="ACA472" s="0"/>
      <c r="ACB472" s="0"/>
      <c r="ACC472" s="0"/>
      <c r="ACD472" s="0"/>
      <c r="ACE472" s="0"/>
      <c r="ACF472" s="0"/>
      <c r="ACG472" s="0"/>
      <c r="ACH472" s="0"/>
      <c r="ACI472" s="0"/>
      <c r="ACJ472" s="0"/>
      <c r="ACK472" s="0"/>
      <c r="ACL472" s="0"/>
      <c r="ACM472" s="0"/>
      <c r="ACN472" s="0"/>
      <c r="ACO472" s="0"/>
      <c r="ACP472" s="0"/>
      <c r="ACQ472" s="0"/>
      <c r="ACR472" s="0"/>
      <c r="ACS472" s="0"/>
      <c r="ACT472" s="0"/>
      <c r="ACU472" s="0"/>
      <c r="ACV472" s="0"/>
      <c r="ACW472" s="0"/>
      <c r="ACX472" s="0"/>
      <c r="ACY472" s="0"/>
      <c r="ACZ472" s="0"/>
      <c r="ADA472" s="0"/>
      <c r="ADB472" s="0"/>
      <c r="ADC472" s="0"/>
      <c r="ADD472" s="0"/>
      <c r="ADE472" s="0"/>
      <c r="ADF472" s="0"/>
      <c r="ADG472" s="0"/>
      <c r="ADH472" s="0"/>
      <c r="ADI472" s="0"/>
      <c r="ADJ472" s="0"/>
      <c r="ADK472" s="0"/>
      <c r="ADL472" s="0"/>
      <c r="ADM472" s="0"/>
      <c r="ADN472" s="0"/>
      <c r="ADO472" s="0"/>
      <c r="ADP472" s="0"/>
      <c r="ADQ472" s="0"/>
      <c r="ADR472" s="0"/>
      <c r="ADS472" s="0"/>
      <c r="ADT472" s="0"/>
      <c r="ADU472" s="0"/>
      <c r="ADV472" s="0"/>
      <c r="ADW472" s="0"/>
      <c r="ADX472" s="0"/>
      <c r="ADY472" s="0"/>
      <c r="ADZ472" s="0"/>
      <c r="AEA472" s="0"/>
      <c r="AEB472" s="0"/>
      <c r="AEC472" s="0"/>
    </row>
    <row r="473" customFormat="false" ht="15" hidden="false" customHeight="true" outlineLevel="0" collapsed="false">
      <c r="A473" s="0"/>
      <c r="B473" s="0"/>
      <c r="C473" s="232"/>
      <c r="D473" s="221"/>
      <c r="E473" s="257" t="n">
        <v>1947</v>
      </c>
      <c r="F473" s="12" t="n">
        <f aca="false">SUMIF(B280,"=1")/1</f>
        <v>0</v>
      </c>
      <c r="G473" s="12" t="n">
        <f aca="false">SUMIF(B280,"=2")/2</f>
        <v>1</v>
      </c>
      <c r="H473" s="12" t="n">
        <f aca="false">SUMIF(B280,"=3")/3</f>
        <v>0</v>
      </c>
      <c r="I473" s="12" t="n">
        <f aca="false">SUMIF(B280,"=4")/4</f>
        <v>0</v>
      </c>
      <c r="J473" s="12" t="n">
        <f aca="false">SUMIF(B280,"=5")/5</f>
        <v>0</v>
      </c>
      <c r="K473" s="6" t="n">
        <f aca="false">SUM(F473:J473)</f>
        <v>1</v>
      </c>
      <c r="L473" s="258"/>
      <c r="M473" s="259"/>
      <c r="N473" s="262"/>
      <c r="O473" s="260"/>
      <c r="P473" s="255"/>
      <c r="Q473" s="256"/>
      <c r="Z473" s="264"/>
      <c r="AA473" s="264"/>
      <c r="AB473" s="266"/>
      <c r="AC473" s="0"/>
      <c r="AD473" s="0"/>
      <c r="AE473" s="0"/>
      <c r="AF473" s="0"/>
      <c r="AG473" s="0"/>
      <c r="AH473" s="0"/>
      <c r="AI473" s="0"/>
      <c r="AJ473" s="0"/>
      <c r="AK473" s="0"/>
      <c r="AL473" s="0"/>
      <c r="AM473" s="0"/>
      <c r="AN473" s="0"/>
      <c r="AO473" s="0"/>
      <c r="AP473" s="0"/>
      <c r="AQ473" s="0"/>
      <c r="AR473" s="0"/>
      <c r="AS473" s="0"/>
      <c r="AT473" s="0"/>
      <c r="AU473" s="0"/>
      <c r="AV473" s="0"/>
      <c r="AW473" s="0"/>
      <c r="AX473" s="0"/>
      <c r="AY473" s="0"/>
      <c r="AZ473" s="0"/>
      <c r="BA473" s="0"/>
      <c r="BB473" s="0"/>
      <c r="BC473" s="0"/>
      <c r="BD473" s="0"/>
      <c r="BE473" s="0"/>
      <c r="BF473" s="0"/>
      <c r="BG473" s="0"/>
      <c r="BH473" s="0"/>
      <c r="BI473" s="0"/>
      <c r="BJ473" s="0"/>
      <c r="BK473" s="0"/>
      <c r="BL473" s="0"/>
      <c r="BM473" s="0"/>
      <c r="BN473" s="0"/>
      <c r="BO473" s="0"/>
      <c r="BP473" s="0"/>
      <c r="BQ473" s="0"/>
      <c r="BR473" s="0"/>
      <c r="BS473" s="0"/>
      <c r="BT473" s="0"/>
      <c r="BU473" s="0"/>
      <c r="BV473" s="0"/>
      <c r="BW473" s="0"/>
      <c r="BX473" s="0"/>
      <c r="BY473" s="0"/>
      <c r="BZ473" s="0"/>
      <c r="CA473" s="0"/>
      <c r="CB473" s="0"/>
      <c r="CC473" s="0"/>
      <c r="CD473" s="0"/>
      <c r="CE473" s="0"/>
      <c r="CF473" s="0"/>
      <c r="CG473" s="0"/>
      <c r="CH473" s="0"/>
      <c r="CI473" s="0"/>
      <c r="CJ473" s="0"/>
      <c r="CK473" s="0"/>
      <c r="CL473" s="0"/>
      <c r="CM473" s="0"/>
      <c r="CN473" s="0"/>
      <c r="CO473" s="0"/>
      <c r="CP473" s="0"/>
      <c r="CQ473" s="0"/>
      <c r="CR473" s="0"/>
      <c r="CS473" s="0"/>
      <c r="CT473" s="0"/>
      <c r="CU473" s="0"/>
      <c r="CV473" s="0"/>
      <c r="CW473" s="0"/>
      <c r="CX473" s="0"/>
      <c r="CY473" s="0"/>
      <c r="CZ473" s="0"/>
      <c r="DA473" s="0"/>
      <c r="DB473" s="0"/>
      <c r="DC473" s="0"/>
      <c r="DD473" s="0"/>
      <c r="DE473" s="0"/>
      <c r="DF473" s="0"/>
      <c r="DG473" s="0"/>
      <c r="DH473" s="0"/>
      <c r="DI473" s="0"/>
      <c r="DJ473" s="0"/>
      <c r="DK473" s="0"/>
      <c r="DL473" s="0"/>
      <c r="DM473" s="0"/>
      <c r="DN473" s="0"/>
      <c r="DO473" s="0"/>
      <c r="DP473" s="0"/>
      <c r="DQ473" s="0"/>
      <c r="DR473" s="0"/>
      <c r="DS473" s="0"/>
      <c r="DT473" s="0"/>
      <c r="DU473" s="0"/>
      <c r="DV473" s="0"/>
      <c r="DW473" s="0"/>
      <c r="DX473" s="0"/>
      <c r="DY473" s="0"/>
      <c r="DZ473" s="0"/>
      <c r="EA473" s="0"/>
      <c r="EB473" s="0"/>
      <c r="EC473" s="0"/>
      <c r="ED473" s="0"/>
      <c r="EE473" s="0"/>
      <c r="EF473" s="0"/>
      <c r="EG473" s="0"/>
      <c r="EH473" s="0"/>
      <c r="EI473" s="0"/>
      <c r="EJ473" s="0"/>
      <c r="EK473" s="0"/>
      <c r="EL473" s="0"/>
      <c r="EM473" s="0"/>
      <c r="EN473" s="0"/>
      <c r="EO473" s="0"/>
      <c r="EP473" s="0"/>
      <c r="EQ473" s="0"/>
      <c r="ER473" s="0"/>
      <c r="ES473" s="0"/>
      <c r="ET473" s="0"/>
      <c r="EU473" s="0"/>
      <c r="EV473" s="0"/>
      <c r="EW473" s="0"/>
      <c r="EX473" s="0"/>
      <c r="EY473" s="0"/>
      <c r="EZ473" s="0"/>
      <c r="FA473" s="0"/>
      <c r="FB473" s="0"/>
      <c r="FC473" s="0"/>
      <c r="FD473" s="0"/>
      <c r="FE473" s="0"/>
      <c r="FF473" s="0"/>
      <c r="FG473" s="0"/>
      <c r="FH473" s="0"/>
      <c r="FI473" s="0"/>
      <c r="FJ473" s="0"/>
      <c r="FK473" s="0"/>
      <c r="FL473" s="0"/>
      <c r="FM473" s="0"/>
      <c r="FN473" s="0"/>
      <c r="FO473" s="0"/>
      <c r="FP473" s="0"/>
      <c r="FQ473" s="0"/>
      <c r="FR473" s="0"/>
      <c r="FS473" s="0"/>
      <c r="FT473" s="0"/>
      <c r="FU473" s="0"/>
      <c r="FV473" s="0"/>
      <c r="FW473" s="0"/>
      <c r="FX473" s="0"/>
      <c r="FY473" s="0"/>
      <c r="FZ473" s="0"/>
      <c r="GA473" s="0"/>
      <c r="GB473" s="0"/>
      <c r="GC473" s="0"/>
      <c r="GD473" s="0"/>
      <c r="GE473" s="0"/>
      <c r="GF473" s="0"/>
      <c r="GG473" s="0"/>
      <c r="GH473" s="0"/>
      <c r="GI473" s="0"/>
      <c r="GJ473" s="0"/>
      <c r="GK473" s="0"/>
      <c r="GL473" s="0"/>
      <c r="GM473" s="0"/>
      <c r="GN473" s="0"/>
      <c r="GO473" s="0"/>
      <c r="GP473" s="0"/>
      <c r="GQ473" s="0"/>
      <c r="GR473" s="0"/>
      <c r="GS473" s="0"/>
      <c r="GT473" s="0"/>
      <c r="GU473" s="0"/>
      <c r="GV473" s="0"/>
      <c r="GW473" s="0"/>
      <c r="GX473" s="0"/>
      <c r="GY473" s="0"/>
      <c r="GZ473" s="0"/>
      <c r="HA473" s="0"/>
      <c r="HB473" s="0"/>
      <c r="HC473" s="0"/>
      <c r="HD473" s="0"/>
      <c r="HE473" s="0"/>
      <c r="HF473" s="0"/>
      <c r="HG473" s="0"/>
      <c r="HH473" s="0"/>
      <c r="HI473" s="0"/>
      <c r="HJ473" s="0"/>
      <c r="HK473" s="0"/>
      <c r="HL473" s="0"/>
      <c r="HM473" s="0"/>
      <c r="HN473" s="0"/>
      <c r="HO473" s="0"/>
      <c r="HP473" s="0"/>
      <c r="HQ473" s="0"/>
      <c r="HR473" s="0"/>
      <c r="HS473" s="0"/>
      <c r="HT473" s="0"/>
      <c r="HU473" s="0"/>
      <c r="HV473" s="0"/>
      <c r="HW473" s="0"/>
      <c r="HX473" s="0"/>
      <c r="HY473" s="0"/>
      <c r="HZ473" s="0"/>
      <c r="IA473" s="0"/>
      <c r="IB473" s="0"/>
      <c r="IC473" s="0"/>
      <c r="ID473" s="0"/>
      <c r="IE473" s="0"/>
      <c r="IF473" s="0"/>
      <c r="IG473" s="0"/>
      <c r="IH473" s="0"/>
      <c r="II473" s="0"/>
      <c r="IJ473" s="0"/>
      <c r="IK473" s="0"/>
      <c r="IL473" s="0"/>
      <c r="IM473" s="0"/>
      <c r="IN473" s="0"/>
      <c r="IO473" s="0"/>
      <c r="IP473" s="0"/>
      <c r="IQ473" s="0"/>
      <c r="IR473" s="0"/>
      <c r="IS473" s="0"/>
      <c r="IT473" s="0"/>
      <c r="IU473" s="0"/>
      <c r="IV473" s="0"/>
      <c r="IW473" s="0"/>
      <c r="IX473" s="0"/>
      <c r="IY473" s="0"/>
      <c r="IZ473" s="0"/>
      <c r="JA473" s="0"/>
      <c r="JB473" s="0"/>
      <c r="JC473" s="0"/>
      <c r="JD473" s="0"/>
      <c r="JE473" s="0"/>
      <c r="JF473" s="0"/>
      <c r="JG473" s="0"/>
      <c r="JH473" s="0"/>
      <c r="JI473" s="0"/>
      <c r="JJ473" s="0"/>
      <c r="JK473" s="0"/>
      <c r="JL473" s="0"/>
      <c r="JM473" s="0"/>
      <c r="JN473" s="0"/>
      <c r="JO473" s="0"/>
      <c r="JP473" s="0"/>
      <c r="JQ473" s="0"/>
      <c r="JR473" s="0"/>
      <c r="JS473" s="0"/>
      <c r="JT473" s="0"/>
      <c r="JU473" s="0"/>
      <c r="JV473" s="0"/>
      <c r="JW473" s="0"/>
      <c r="JX473" s="0"/>
      <c r="JY473" s="0"/>
      <c r="JZ473" s="0"/>
      <c r="KA473" s="0"/>
      <c r="KB473" s="0"/>
      <c r="KC473" s="0"/>
      <c r="KD473" s="0"/>
      <c r="KE473" s="0"/>
      <c r="KF473" s="0"/>
      <c r="KG473" s="0"/>
      <c r="KH473" s="0"/>
      <c r="KI473" s="0"/>
      <c r="KJ473" s="0"/>
      <c r="KK473" s="0"/>
      <c r="KL473" s="0"/>
      <c r="KM473" s="0"/>
      <c r="KN473" s="0"/>
      <c r="KO473" s="0"/>
      <c r="KP473" s="0"/>
      <c r="KQ473" s="0"/>
      <c r="KR473" s="0"/>
      <c r="KS473" s="0"/>
      <c r="KT473" s="0"/>
      <c r="KU473" s="0"/>
      <c r="KV473" s="0"/>
      <c r="KW473" s="0"/>
      <c r="KX473" s="0"/>
      <c r="KY473" s="0"/>
      <c r="KZ473" s="0"/>
      <c r="LA473" s="0"/>
      <c r="LB473" s="0"/>
      <c r="LC473" s="0"/>
      <c r="LD473" s="0"/>
      <c r="LE473" s="0"/>
      <c r="LF473" s="0"/>
      <c r="LG473" s="0"/>
      <c r="LH473" s="0"/>
      <c r="LI473" s="0"/>
      <c r="LJ473" s="0"/>
      <c r="LK473" s="0"/>
      <c r="LL473" s="0"/>
      <c r="LM473" s="0"/>
      <c r="LN473" s="0"/>
      <c r="LO473" s="0"/>
      <c r="LP473" s="0"/>
      <c r="LQ473" s="0"/>
      <c r="LR473" s="0"/>
      <c r="LS473" s="0"/>
      <c r="LT473" s="0"/>
      <c r="LU473" s="0"/>
      <c r="LV473" s="0"/>
      <c r="LW473" s="0"/>
      <c r="LX473" s="0"/>
      <c r="LY473" s="0"/>
      <c r="LZ473" s="0"/>
      <c r="MA473" s="0"/>
      <c r="MB473" s="0"/>
      <c r="MC473" s="0"/>
      <c r="MD473" s="0"/>
      <c r="ME473" s="0"/>
      <c r="MF473" s="0"/>
      <c r="MG473" s="0"/>
      <c r="MH473" s="0"/>
      <c r="MI473" s="0"/>
      <c r="MJ473" s="0"/>
      <c r="MK473" s="0"/>
      <c r="ML473" s="0"/>
      <c r="MM473" s="0"/>
      <c r="MN473" s="0"/>
      <c r="MO473" s="0"/>
      <c r="MP473" s="0"/>
      <c r="MQ473" s="0"/>
      <c r="MR473" s="0"/>
      <c r="MS473" s="0"/>
      <c r="MT473" s="0"/>
      <c r="MU473" s="0"/>
      <c r="MV473" s="0"/>
      <c r="MW473" s="0"/>
      <c r="MX473" s="0"/>
      <c r="MY473" s="0"/>
      <c r="MZ473" s="0"/>
      <c r="NA473" s="0"/>
      <c r="NB473" s="0"/>
      <c r="NC473" s="0"/>
      <c r="ND473" s="0"/>
      <c r="NE473" s="0"/>
      <c r="NF473" s="0"/>
      <c r="NG473" s="0"/>
      <c r="NH473" s="0"/>
      <c r="NI473" s="0"/>
      <c r="NJ473" s="0"/>
      <c r="NK473" s="0"/>
      <c r="NL473" s="0"/>
      <c r="NM473" s="0"/>
      <c r="NN473" s="0"/>
      <c r="NO473" s="0"/>
      <c r="NP473" s="0"/>
      <c r="NQ473" s="0"/>
      <c r="NR473" s="0"/>
      <c r="NS473" s="0"/>
      <c r="NT473" s="0"/>
      <c r="NU473" s="0"/>
      <c r="NV473" s="0"/>
      <c r="NW473" s="0"/>
      <c r="NX473" s="0"/>
      <c r="NY473" s="0"/>
      <c r="NZ473" s="0"/>
      <c r="OA473" s="0"/>
      <c r="OB473" s="0"/>
      <c r="OC473" s="0"/>
      <c r="OD473" s="0"/>
      <c r="OE473" s="0"/>
      <c r="OF473" s="0"/>
      <c r="OG473" s="0"/>
      <c r="OH473" s="0"/>
      <c r="OI473" s="0"/>
      <c r="OJ473" s="0"/>
      <c r="OK473" s="0"/>
      <c r="OL473" s="0"/>
      <c r="OM473" s="0"/>
      <c r="ON473" s="0"/>
      <c r="OO473" s="0"/>
      <c r="OP473" s="0"/>
      <c r="OQ473" s="0"/>
      <c r="OR473" s="0"/>
      <c r="OS473" s="0"/>
      <c r="OT473" s="0"/>
      <c r="OU473" s="0"/>
      <c r="OV473" s="0"/>
      <c r="OW473" s="0"/>
      <c r="OX473" s="0"/>
      <c r="OY473" s="0"/>
      <c r="OZ473" s="0"/>
      <c r="PA473" s="0"/>
      <c r="PB473" s="0"/>
      <c r="PC473" s="0"/>
      <c r="PD473" s="0"/>
      <c r="PE473" s="0"/>
      <c r="PF473" s="0"/>
      <c r="PG473" s="0"/>
      <c r="PH473" s="0"/>
      <c r="PI473" s="0"/>
      <c r="PJ473" s="0"/>
      <c r="PK473" s="0"/>
      <c r="PL473" s="0"/>
      <c r="PM473" s="0"/>
      <c r="PN473" s="0"/>
      <c r="PO473" s="0"/>
      <c r="PP473" s="0"/>
      <c r="PQ473" s="0"/>
      <c r="PR473" s="0"/>
      <c r="PS473" s="0"/>
      <c r="PT473" s="0"/>
      <c r="PU473" s="0"/>
      <c r="PV473" s="0"/>
      <c r="PW473" s="0"/>
      <c r="PX473" s="0"/>
      <c r="PY473" s="0"/>
      <c r="PZ473" s="0"/>
      <c r="QA473" s="0"/>
      <c r="QB473" s="0"/>
      <c r="QC473" s="0"/>
      <c r="QD473" s="0"/>
      <c r="QE473" s="0"/>
      <c r="QF473" s="0"/>
      <c r="QG473" s="0"/>
      <c r="QH473" s="0"/>
      <c r="QI473" s="0"/>
      <c r="QJ473" s="0"/>
      <c r="QK473" s="0"/>
      <c r="QL473" s="0"/>
      <c r="QM473" s="0"/>
      <c r="QN473" s="0"/>
      <c r="QO473" s="0"/>
      <c r="QP473" s="0"/>
      <c r="QQ473" s="0"/>
      <c r="QR473" s="0"/>
      <c r="QS473" s="0"/>
      <c r="QT473" s="0"/>
      <c r="QU473" s="0"/>
      <c r="QV473" s="0"/>
      <c r="QW473" s="0"/>
      <c r="QX473" s="0"/>
      <c r="QY473" s="0"/>
      <c r="QZ473" s="0"/>
      <c r="RA473" s="0"/>
      <c r="RB473" s="0"/>
      <c r="RC473" s="0"/>
      <c r="RD473" s="0"/>
      <c r="RE473" s="0"/>
      <c r="RF473" s="0"/>
      <c r="RG473" s="0"/>
      <c r="RH473" s="0"/>
      <c r="RI473" s="0"/>
      <c r="RJ473" s="0"/>
      <c r="RK473" s="0"/>
      <c r="RL473" s="0"/>
      <c r="RM473" s="0"/>
      <c r="RN473" s="0"/>
      <c r="RO473" s="0"/>
      <c r="RP473" s="0"/>
      <c r="RQ473" s="0"/>
      <c r="RR473" s="0"/>
      <c r="RS473" s="0"/>
      <c r="RT473" s="0"/>
      <c r="RU473" s="0"/>
      <c r="RV473" s="0"/>
      <c r="RW473" s="0"/>
      <c r="RX473" s="0"/>
      <c r="RY473" s="0"/>
      <c r="RZ473" s="0"/>
      <c r="SA473" s="0"/>
      <c r="SB473" s="0"/>
      <c r="SC473" s="0"/>
      <c r="SD473" s="0"/>
      <c r="SE473" s="0"/>
      <c r="SF473" s="0"/>
      <c r="SG473" s="0"/>
      <c r="SH473" s="0"/>
      <c r="SI473" s="0"/>
      <c r="SJ473" s="0"/>
      <c r="SK473" s="0"/>
      <c r="SL473" s="0"/>
      <c r="SM473" s="0"/>
      <c r="SN473" s="0"/>
      <c r="SO473" s="0"/>
      <c r="SP473" s="0"/>
      <c r="SQ473" s="0"/>
      <c r="SR473" s="0"/>
      <c r="SS473" s="0"/>
      <c r="ST473" s="0"/>
      <c r="SU473" s="0"/>
      <c r="SV473" s="0"/>
      <c r="SW473" s="0"/>
      <c r="SX473" s="0"/>
      <c r="SY473" s="0"/>
      <c r="SZ473" s="0"/>
      <c r="TA473" s="0"/>
      <c r="TB473" s="0"/>
      <c r="TC473" s="0"/>
      <c r="TD473" s="0"/>
      <c r="TE473" s="0"/>
      <c r="TF473" s="0"/>
      <c r="TG473" s="0"/>
      <c r="TH473" s="0"/>
      <c r="TI473" s="0"/>
      <c r="TJ473" s="0"/>
      <c r="TK473" s="0"/>
      <c r="TL473" s="0"/>
      <c r="TM473" s="0"/>
      <c r="TN473" s="0"/>
      <c r="TO473" s="0"/>
      <c r="TP473" s="0"/>
      <c r="TQ473" s="0"/>
      <c r="TR473" s="0"/>
      <c r="TS473" s="0"/>
      <c r="TT473" s="0"/>
      <c r="TU473" s="0"/>
      <c r="TV473" s="0"/>
      <c r="TW473" s="0"/>
      <c r="TX473" s="0"/>
      <c r="TY473" s="0"/>
      <c r="TZ473" s="0"/>
      <c r="UA473" s="0"/>
      <c r="UB473" s="0"/>
      <c r="UC473" s="0"/>
      <c r="UD473" s="0"/>
      <c r="UE473" s="0"/>
      <c r="UF473" s="0"/>
      <c r="UG473" s="0"/>
      <c r="UH473" s="0"/>
      <c r="UI473" s="0"/>
      <c r="UJ473" s="0"/>
      <c r="UK473" s="0"/>
      <c r="UL473" s="0"/>
      <c r="UM473" s="0"/>
      <c r="UN473" s="0"/>
      <c r="UO473" s="0"/>
      <c r="UP473" s="0"/>
      <c r="UQ473" s="0"/>
      <c r="UR473" s="0"/>
      <c r="US473" s="0"/>
      <c r="UT473" s="0"/>
      <c r="UU473" s="0"/>
      <c r="UV473" s="0"/>
      <c r="UW473" s="0"/>
      <c r="UX473" s="0"/>
      <c r="UY473" s="0"/>
      <c r="UZ473" s="0"/>
      <c r="VA473" s="0"/>
      <c r="VB473" s="0"/>
      <c r="VC473" s="0"/>
      <c r="VD473" s="0"/>
      <c r="VE473" s="0"/>
      <c r="VF473" s="0"/>
      <c r="VG473" s="0"/>
      <c r="VH473" s="0"/>
      <c r="VI473" s="0"/>
      <c r="VJ473" s="0"/>
      <c r="VK473" s="0"/>
      <c r="VL473" s="0"/>
      <c r="VM473" s="0"/>
      <c r="VN473" s="0"/>
      <c r="VO473" s="0"/>
      <c r="VP473" s="0"/>
      <c r="VQ473" s="0"/>
      <c r="VR473" s="0"/>
      <c r="VS473" s="0"/>
      <c r="VT473" s="0"/>
      <c r="VU473" s="0"/>
      <c r="VV473" s="0"/>
      <c r="VW473" s="0"/>
      <c r="VX473" s="0"/>
      <c r="VY473" s="0"/>
      <c r="VZ473" s="0"/>
      <c r="WA473" s="0"/>
      <c r="WB473" s="0"/>
      <c r="WC473" s="0"/>
      <c r="WD473" s="0"/>
      <c r="WE473" s="0"/>
      <c r="WF473" s="0"/>
      <c r="WG473" s="0"/>
      <c r="WH473" s="0"/>
      <c r="WI473" s="0"/>
      <c r="WJ473" s="0"/>
      <c r="WK473" s="0"/>
      <c r="WL473" s="0"/>
      <c r="WM473" s="0"/>
      <c r="WN473" s="0"/>
      <c r="WO473" s="0"/>
      <c r="WP473" s="0"/>
      <c r="WQ473" s="0"/>
      <c r="WR473" s="0"/>
      <c r="WS473" s="0"/>
      <c r="WT473" s="0"/>
      <c r="WU473" s="0"/>
      <c r="WV473" s="0"/>
      <c r="WW473" s="0"/>
      <c r="WX473" s="0"/>
      <c r="WY473" s="0"/>
      <c r="WZ473" s="0"/>
      <c r="XA473" s="0"/>
      <c r="XB473" s="0"/>
      <c r="XC473" s="0"/>
      <c r="XD473" s="0"/>
      <c r="XE473" s="0"/>
      <c r="XF473" s="0"/>
      <c r="XG473" s="0"/>
      <c r="XH473" s="0"/>
      <c r="XI473" s="0"/>
      <c r="XJ473" s="0"/>
      <c r="XK473" s="0"/>
      <c r="XL473" s="0"/>
      <c r="XM473" s="0"/>
      <c r="XN473" s="0"/>
      <c r="XO473" s="0"/>
      <c r="XP473" s="0"/>
      <c r="XQ473" s="0"/>
      <c r="XR473" s="0"/>
      <c r="XS473" s="0"/>
      <c r="XT473" s="0"/>
      <c r="XU473" s="0"/>
      <c r="XV473" s="0"/>
      <c r="XW473" s="0"/>
      <c r="XX473" s="0"/>
      <c r="XY473" s="0"/>
      <c r="XZ473" s="0"/>
      <c r="YA473" s="0"/>
      <c r="YB473" s="0"/>
      <c r="YC473" s="0"/>
      <c r="YD473" s="0"/>
      <c r="YE473" s="0"/>
      <c r="YF473" s="0"/>
      <c r="YG473" s="0"/>
      <c r="YH473" s="0"/>
      <c r="YI473" s="0"/>
      <c r="YJ473" s="0"/>
      <c r="YK473" s="0"/>
      <c r="YL473" s="0"/>
      <c r="YM473" s="0"/>
      <c r="YN473" s="0"/>
      <c r="YO473" s="0"/>
      <c r="YP473" s="0"/>
      <c r="YQ473" s="0"/>
      <c r="YR473" s="0"/>
      <c r="YS473" s="0"/>
      <c r="YT473" s="0"/>
      <c r="YU473" s="0"/>
      <c r="YV473" s="0"/>
      <c r="YW473" s="0"/>
      <c r="YX473" s="0"/>
      <c r="YY473" s="0"/>
      <c r="YZ473" s="0"/>
      <c r="ZA473" s="0"/>
      <c r="ZB473" s="0"/>
      <c r="ZC473" s="0"/>
      <c r="ZD473" s="0"/>
      <c r="ZE473" s="0"/>
      <c r="ZF473" s="0"/>
      <c r="ZG473" s="0"/>
      <c r="ZH473" s="0"/>
      <c r="ZI473" s="0"/>
      <c r="ZJ473" s="0"/>
      <c r="ZK473" s="0"/>
      <c r="ZL473" s="0"/>
      <c r="ZM473" s="0"/>
      <c r="ZN473" s="0"/>
      <c r="ZO473" s="0"/>
      <c r="ZP473" s="0"/>
      <c r="ZQ473" s="0"/>
      <c r="ZR473" s="0"/>
      <c r="ZS473" s="0"/>
      <c r="ZT473" s="0"/>
      <c r="ZU473" s="0"/>
      <c r="ZV473" s="0"/>
      <c r="ZW473" s="0"/>
      <c r="ZX473" s="0"/>
      <c r="ZY473" s="0"/>
      <c r="ZZ473" s="0"/>
      <c r="AAA473" s="0"/>
      <c r="AAB473" s="0"/>
      <c r="AAC473" s="0"/>
      <c r="AAD473" s="0"/>
      <c r="AAE473" s="0"/>
      <c r="AAF473" s="0"/>
      <c r="AAG473" s="0"/>
      <c r="AAH473" s="0"/>
      <c r="AAI473" s="0"/>
      <c r="AAJ473" s="0"/>
      <c r="AAK473" s="0"/>
      <c r="AAL473" s="0"/>
      <c r="AAM473" s="0"/>
      <c r="AAN473" s="0"/>
      <c r="AAO473" s="0"/>
      <c r="AAP473" s="0"/>
      <c r="AAQ473" s="0"/>
      <c r="AAR473" s="0"/>
      <c r="AAS473" s="0"/>
      <c r="AAT473" s="0"/>
      <c r="AAU473" s="0"/>
      <c r="AAV473" s="0"/>
      <c r="AAW473" s="0"/>
      <c r="AAX473" s="0"/>
      <c r="AAY473" s="0"/>
      <c r="AAZ473" s="0"/>
      <c r="ABA473" s="0"/>
      <c r="ABB473" s="0"/>
      <c r="ABC473" s="0"/>
      <c r="ABD473" s="0"/>
      <c r="ABE473" s="0"/>
      <c r="ABF473" s="0"/>
      <c r="ABG473" s="0"/>
      <c r="ABH473" s="0"/>
      <c r="ABI473" s="0"/>
      <c r="ABJ473" s="0"/>
      <c r="ABK473" s="0"/>
      <c r="ABL473" s="0"/>
      <c r="ABM473" s="0"/>
      <c r="ABN473" s="0"/>
      <c r="ABO473" s="0"/>
      <c r="ABP473" s="0"/>
      <c r="ABQ473" s="0"/>
      <c r="ABR473" s="0"/>
      <c r="ABS473" s="0"/>
      <c r="ABT473" s="0"/>
      <c r="ABU473" s="0"/>
      <c r="ABV473" s="0"/>
      <c r="ABW473" s="0"/>
      <c r="ABX473" s="0"/>
      <c r="ABY473" s="0"/>
      <c r="ABZ473" s="0"/>
      <c r="ACA473" s="0"/>
      <c r="ACB473" s="0"/>
      <c r="ACC473" s="0"/>
      <c r="ACD473" s="0"/>
      <c r="ACE473" s="0"/>
      <c r="ACF473" s="0"/>
      <c r="ACG473" s="0"/>
      <c r="ACH473" s="0"/>
      <c r="ACI473" s="0"/>
      <c r="ACJ473" s="0"/>
      <c r="ACK473" s="0"/>
      <c r="ACL473" s="0"/>
      <c r="ACM473" s="0"/>
      <c r="ACN473" s="0"/>
      <c r="ACO473" s="0"/>
      <c r="ACP473" s="0"/>
      <c r="ACQ473" s="0"/>
      <c r="ACR473" s="0"/>
      <c r="ACS473" s="0"/>
      <c r="ACT473" s="0"/>
      <c r="ACU473" s="0"/>
      <c r="ACV473" s="0"/>
      <c r="ACW473" s="0"/>
      <c r="ACX473" s="0"/>
      <c r="ACY473" s="0"/>
      <c r="ACZ473" s="0"/>
      <c r="ADA473" s="0"/>
      <c r="ADB473" s="0"/>
      <c r="ADC473" s="0"/>
      <c r="ADD473" s="0"/>
      <c r="ADE473" s="0"/>
      <c r="ADF473" s="0"/>
      <c r="ADG473" s="0"/>
      <c r="ADH473" s="0"/>
      <c r="ADI473" s="0"/>
      <c r="ADJ473" s="0"/>
      <c r="ADK473" s="0"/>
      <c r="ADL473" s="0"/>
      <c r="ADM473" s="0"/>
      <c r="ADN473" s="0"/>
      <c r="ADO473" s="0"/>
      <c r="ADP473" s="0"/>
      <c r="ADQ473" s="0"/>
      <c r="ADR473" s="0"/>
      <c r="ADS473" s="0"/>
      <c r="ADT473" s="0"/>
      <c r="ADU473" s="0"/>
      <c r="ADV473" s="0"/>
      <c r="ADW473" s="0"/>
      <c r="ADX473" s="0"/>
      <c r="ADY473" s="0"/>
      <c r="ADZ473" s="0"/>
      <c r="AEA473" s="0"/>
      <c r="AEB473" s="0"/>
      <c r="AEC473" s="0"/>
    </row>
    <row r="474" customFormat="false" ht="15" hidden="false" customHeight="true" outlineLevel="0" collapsed="false">
      <c r="A474" s="0"/>
      <c r="B474" s="0"/>
      <c r="C474" s="232"/>
      <c r="D474" s="221"/>
      <c r="E474" s="257" t="n">
        <v>1948</v>
      </c>
      <c r="F474" s="12" t="n">
        <f aca="false">SUMIF(B279,"=1")/1</f>
        <v>1</v>
      </c>
      <c r="G474" s="12" t="n">
        <f aca="false">SUMIF(B279,"=2")/2</f>
        <v>0</v>
      </c>
      <c r="H474" s="12" t="n">
        <f aca="false">SUMIF(B279,"=3")/3</f>
        <v>0</v>
      </c>
      <c r="I474" s="12" t="n">
        <f aca="false">SUMIF(B279,"=4")/4</f>
        <v>0</v>
      </c>
      <c r="J474" s="12" t="n">
        <f aca="false">SUMIF(B279,"=5")/5</f>
        <v>0</v>
      </c>
      <c r="K474" s="6" t="n">
        <f aca="false">SUM(F474:J474)</f>
        <v>1</v>
      </c>
      <c r="L474" s="258"/>
      <c r="M474" s="259"/>
      <c r="N474" s="262"/>
      <c r="O474" s="260"/>
      <c r="P474" s="255"/>
      <c r="Q474" s="256"/>
      <c r="Z474" s="264"/>
      <c r="AA474" s="264"/>
      <c r="AB474" s="266"/>
      <c r="AC474" s="0"/>
      <c r="AD474" s="0"/>
      <c r="AE474" s="0"/>
      <c r="AF474" s="0"/>
      <c r="AG474" s="0"/>
      <c r="AH474" s="0"/>
      <c r="AI474" s="0"/>
      <c r="AJ474" s="0"/>
      <c r="AK474" s="0"/>
      <c r="AL474" s="0"/>
      <c r="AM474" s="0"/>
      <c r="AN474" s="0"/>
      <c r="AO474" s="0"/>
      <c r="AP474" s="0"/>
      <c r="AQ474" s="0"/>
      <c r="AR474" s="0"/>
      <c r="AS474" s="0"/>
      <c r="AT474" s="0"/>
      <c r="AU474" s="0"/>
      <c r="AV474" s="0"/>
      <c r="AW474" s="0"/>
      <c r="AX474" s="0"/>
      <c r="AY474" s="0"/>
      <c r="AZ474" s="0"/>
      <c r="BA474" s="0"/>
      <c r="BB474" s="0"/>
      <c r="BC474" s="0"/>
      <c r="BD474" s="0"/>
      <c r="BE474" s="0"/>
      <c r="BF474" s="0"/>
      <c r="BG474" s="0"/>
      <c r="BH474" s="0"/>
      <c r="BI474" s="0"/>
      <c r="BJ474" s="0"/>
      <c r="BK474" s="0"/>
      <c r="BL474" s="0"/>
      <c r="BM474" s="0"/>
      <c r="BN474" s="0"/>
      <c r="BO474" s="0"/>
      <c r="BP474" s="0"/>
      <c r="BQ474" s="0"/>
      <c r="BR474" s="0"/>
      <c r="BS474" s="0"/>
      <c r="BT474" s="0"/>
      <c r="BU474" s="0"/>
      <c r="BV474" s="0"/>
      <c r="BW474" s="0"/>
      <c r="BX474" s="0"/>
      <c r="BY474" s="0"/>
      <c r="BZ474" s="0"/>
      <c r="CA474" s="0"/>
      <c r="CB474" s="0"/>
      <c r="CC474" s="0"/>
      <c r="CD474" s="0"/>
      <c r="CE474" s="0"/>
      <c r="CF474" s="0"/>
      <c r="CG474" s="0"/>
      <c r="CH474" s="0"/>
      <c r="CI474" s="0"/>
      <c r="CJ474" s="0"/>
      <c r="CK474" s="0"/>
      <c r="CL474" s="0"/>
      <c r="CM474" s="0"/>
      <c r="CN474" s="0"/>
      <c r="CO474" s="0"/>
      <c r="CP474" s="0"/>
      <c r="CQ474" s="0"/>
      <c r="CR474" s="0"/>
      <c r="CS474" s="0"/>
      <c r="CT474" s="0"/>
      <c r="CU474" s="0"/>
      <c r="CV474" s="0"/>
      <c r="CW474" s="0"/>
      <c r="CX474" s="0"/>
      <c r="CY474" s="0"/>
      <c r="CZ474" s="0"/>
      <c r="DA474" s="0"/>
      <c r="DB474" s="0"/>
      <c r="DC474" s="0"/>
      <c r="DD474" s="0"/>
      <c r="DE474" s="0"/>
      <c r="DF474" s="0"/>
      <c r="DG474" s="0"/>
      <c r="DH474" s="0"/>
      <c r="DI474" s="0"/>
      <c r="DJ474" s="0"/>
      <c r="DK474" s="0"/>
      <c r="DL474" s="0"/>
      <c r="DM474" s="0"/>
      <c r="DN474" s="0"/>
      <c r="DO474" s="0"/>
      <c r="DP474" s="0"/>
      <c r="DQ474" s="0"/>
      <c r="DR474" s="0"/>
      <c r="DS474" s="0"/>
      <c r="DT474" s="0"/>
      <c r="DU474" s="0"/>
      <c r="DV474" s="0"/>
      <c r="DW474" s="0"/>
      <c r="DX474" s="0"/>
      <c r="DY474" s="0"/>
      <c r="DZ474" s="0"/>
      <c r="EA474" s="0"/>
      <c r="EB474" s="0"/>
      <c r="EC474" s="0"/>
      <c r="ED474" s="0"/>
      <c r="EE474" s="0"/>
      <c r="EF474" s="0"/>
      <c r="EG474" s="0"/>
      <c r="EH474" s="0"/>
      <c r="EI474" s="0"/>
      <c r="EJ474" s="0"/>
      <c r="EK474" s="0"/>
      <c r="EL474" s="0"/>
      <c r="EM474" s="0"/>
      <c r="EN474" s="0"/>
      <c r="EO474" s="0"/>
      <c r="EP474" s="0"/>
      <c r="EQ474" s="0"/>
      <c r="ER474" s="0"/>
      <c r="ES474" s="0"/>
      <c r="ET474" s="0"/>
      <c r="EU474" s="0"/>
      <c r="EV474" s="0"/>
      <c r="EW474" s="0"/>
      <c r="EX474" s="0"/>
      <c r="EY474" s="0"/>
      <c r="EZ474" s="0"/>
      <c r="FA474" s="0"/>
      <c r="FB474" s="0"/>
      <c r="FC474" s="0"/>
      <c r="FD474" s="0"/>
      <c r="FE474" s="0"/>
      <c r="FF474" s="0"/>
      <c r="FG474" s="0"/>
      <c r="FH474" s="0"/>
      <c r="FI474" s="0"/>
      <c r="FJ474" s="0"/>
      <c r="FK474" s="0"/>
      <c r="FL474" s="0"/>
      <c r="FM474" s="0"/>
      <c r="FN474" s="0"/>
      <c r="FO474" s="0"/>
      <c r="FP474" s="0"/>
      <c r="FQ474" s="0"/>
      <c r="FR474" s="0"/>
      <c r="FS474" s="0"/>
      <c r="FT474" s="0"/>
      <c r="FU474" s="0"/>
      <c r="FV474" s="0"/>
      <c r="FW474" s="0"/>
      <c r="FX474" s="0"/>
      <c r="FY474" s="0"/>
      <c r="FZ474" s="0"/>
      <c r="GA474" s="0"/>
      <c r="GB474" s="0"/>
      <c r="GC474" s="0"/>
      <c r="GD474" s="0"/>
      <c r="GE474" s="0"/>
      <c r="GF474" s="0"/>
      <c r="GG474" s="0"/>
      <c r="GH474" s="0"/>
      <c r="GI474" s="0"/>
      <c r="GJ474" s="0"/>
      <c r="GK474" s="0"/>
      <c r="GL474" s="0"/>
      <c r="GM474" s="0"/>
      <c r="GN474" s="0"/>
      <c r="GO474" s="0"/>
      <c r="GP474" s="0"/>
      <c r="GQ474" s="0"/>
      <c r="GR474" s="0"/>
      <c r="GS474" s="0"/>
      <c r="GT474" s="0"/>
      <c r="GU474" s="0"/>
      <c r="GV474" s="0"/>
      <c r="GW474" s="0"/>
      <c r="GX474" s="0"/>
      <c r="GY474" s="0"/>
      <c r="GZ474" s="0"/>
      <c r="HA474" s="0"/>
      <c r="HB474" s="0"/>
      <c r="HC474" s="0"/>
      <c r="HD474" s="0"/>
      <c r="HE474" s="0"/>
      <c r="HF474" s="0"/>
      <c r="HG474" s="0"/>
      <c r="HH474" s="0"/>
      <c r="HI474" s="0"/>
      <c r="HJ474" s="0"/>
      <c r="HK474" s="0"/>
      <c r="HL474" s="0"/>
      <c r="HM474" s="0"/>
      <c r="HN474" s="0"/>
      <c r="HO474" s="0"/>
      <c r="HP474" s="0"/>
      <c r="HQ474" s="0"/>
      <c r="HR474" s="0"/>
      <c r="HS474" s="0"/>
      <c r="HT474" s="0"/>
      <c r="HU474" s="0"/>
      <c r="HV474" s="0"/>
      <c r="HW474" s="0"/>
      <c r="HX474" s="0"/>
      <c r="HY474" s="0"/>
      <c r="HZ474" s="0"/>
      <c r="IA474" s="0"/>
      <c r="IB474" s="0"/>
      <c r="IC474" s="0"/>
      <c r="ID474" s="0"/>
      <c r="IE474" s="0"/>
      <c r="IF474" s="0"/>
      <c r="IG474" s="0"/>
      <c r="IH474" s="0"/>
      <c r="II474" s="0"/>
      <c r="IJ474" s="0"/>
      <c r="IK474" s="0"/>
      <c r="IL474" s="0"/>
      <c r="IM474" s="0"/>
      <c r="IN474" s="0"/>
      <c r="IO474" s="0"/>
      <c r="IP474" s="0"/>
      <c r="IQ474" s="0"/>
      <c r="IR474" s="0"/>
      <c r="IS474" s="0"/>
      <c r="IT474" s="0"/>
      <c r="IU474" s="0"/>
      <c r="IV474" s="0"/>
      <c r="IW474" s="0"/>
      <c r="IX474" s="0"/>
      <c r="IY474" s="0"/>
      <c r="IZ474" s="0"/>
      <c r="JA474" s="0"/>
      <c r="JB474" s="0"/>
      <c r="JC474" s="0"/>
      <c r="JD474" s="0"/>
      <c r="JE474" s="0"/>
      <c r="JF474" s="0"/>
      <c r="JG474" s="0"/>
      <c r="JH474" s="0"/>
      <c r="JI474" s="0"/>
      <c r="JJ474" s="0"/>
      <c r="JK474" s="0"/>
      <c r="JL474" s="0"/>
      <c r="JM474" s="0"/>
      <c r="JN474" s="0"/>
      <c r="JO474" s="0"/>
      <c r="JP474" s="0"/>
      <c r="JQ474" s="0"/>
      <c r="JR474" s="0"/>
      <c r="JS474" s="0"/>
      <c r="JT474" s="0"/>
      <c r="JU474" s="0"/>
      <c r="JV474" s="0"/>
      <c r="JW474" s="0"/>
      <c r="JX474" s="0"/>
      <c r="JY474" s="0"/>
      <c r="JZ474" s="0"/>
      <c r="KA474" s="0"/>
      <c r="KB474" s="0"/>
      <c r="KC474" s="0"/>
      <c r="KD474" s="0"/>
      <c r="KE474" s="0"/>
      <c r="KF474" s="0"/>
      <c r="KG474" s="0"/>
      <c r="KH474" s="0"/>
      <c r="KI474" s="0"/>
      <c r="KJ474" s="0"/>
      <c r="KK474" s="0"/>
      <c r="KL474" s="0"/>
      <c r="KM474" s="0"/>
      <c r="KN474" s="0"/>
      <c r="KO474" s="0"/>
      <c r="KP474" s="0"/>
      <c r="KQ474" s="0"/>
      <c r="KR474" s="0"/>
      <c r="KS474" s="0"/>
      <c r="KT474" s="0"/>
      <c r="KU474" s="0"/>
      <c r="KV474" s="0"/>
      <c r="KW474" s="0"/>
      <c r="KX474" s="0"/>
      <c r="KY474" s="0"/>
      <c r="KZ474" s="0"/>
      <c r="LA474" s="0"/>
      <c r="LB474" s="0"/>
      <c r="LC474" s="0"/>
      <c r="LD474" s="0"/>
      <c r="LE474" s="0"/>
      <c r="LF474" s="0"/>
      <c r="LG474" s="0"/>
      <c r="LH474" s="0"/>
      <c r="LI474" s="0"/>
      <c r="LJ474" s="0"/>
      <c r="LK474" s="0"/>
      <c r="LL474" s="0"/>
      <c r="LM474" s="0"/>
      <c r="LN474" s="0"/>
      <c r="LO474" s="0"/>
      <c r="LP474" s="0"/>
      <c r="LQ474" s="0"/>
      <c r="LR474" s="0"/>
      <c r="LS474" s="0"/>
      <c r="LT474" s="0"/>
      <c r="LU474" s="0"/>
      <c r="LV474" s="0"/>
      <c r="LW474" s="0"/>
      <c r="LX474" s="0"/>
      <c r="LY474" s="0"/>
      <c r="LZ474" s="0"/>
      <c r="MA474" s="0"/>
      <c r="MB474" s="0"/>
      <c r="MC474" s="0"/>
      <c r="MD474" s="0"/>
      <c r="ME474" s="0"/>
      <c r="MF474" s="0"/>
      <c r="MG474" s="0"/>
      <c r="MH474" s="0"/>
      <c r="MI474" s="0"/>
      <c r="MJ474" s="0"/>
      <c r="MK474" s="0"/>
      <c r="ML474" s="0"/>
      <c r="MM474" s="0"/>
      <c r="MN474" s="0"/>
      <c r="MO474" s="0"/>
      <c r="MP474" s="0"/>
      <c r="MQ474" s="0"/>
      <c r="MR474" s="0"/>
      <c r="MS474" s="0"/>
      <c r="MT474" s="0"/>
      <c r="MU474" s="0"/>
      <c r="MV474" s="0"/>
      <c r="MW474" s="0"/>
      <c r="MX474" s="0"/>
      <c r="MY474" s="0"/>
      <c r="MZ474" s="0"/>
      <c r="NA474" s="0"/>
      <c r="NB474" s="0"/>
      <c r="NC474" s="0"/>
      <c r="ND474" s="0"/>
      <c r="NE474" s="0"/>
      <c r="NF474" s="0"/>
      <c r="NG474" s="0"/>
      <c r="NH474" s="0"/>
      <c r="NI474" s="0"/>
      <c r="NJ474" s="0"/>
      <c r="NK474" s="0"/>
      <c r="NL474" s="0"/>
      <c r="NM474" s="0"/>
      <c r="NN474" s="0"/>
      <c r="NO474" s="0"/>
      <c r="NP474" s="0"/>
      <c r="NQ474" s="0"/>
      <c r="NR474" s="0"/>
      <c r="NS474" s="0"/>
      <c r="NT474" s="0"/>
      <c r="NU474" s="0"/>
      <c r="NV474" s="0"/>
      <c r="NW474" s="0"/>
      <c r="NX474" s="0"/>
      <c r="NY474" s="0"/>
      <c r="NZ474" s="0"/>
      <c r="OA474" s="0"/>
      <c r="OB474" s="0"/>
      <c r="OC474" s="0"/>
      <c r="OD474" s="0"/>
      <c r="OE474" s="0"/>
      <c r="OF474" s="0"/>
      <c r="OG474" s="0"/>
      <c r="OH474" s="0"/>
      <c r="OI474" s="0"/>
      <c r="OJ474" s="0"/>
      <c r="OK474" s="0"/>
      <c r="OL474" s="0"/>
      <c r="OM474" s="0"/>
      <c r="ON474" s="0"/>
      <c r="OO474" s="0"/>
      <c r="OP474" s="0"/>
      <c r="OQ474" s="0"/>
      <c r="OR474" s="0"/>
      <c r="OS474" s="0"/>
      <c r="OT474" s="0"/>
      <c r="OU474" s="0"/>
      <c r="OV474" s="0"/>
      <c r="OW474" s="0"/>
      <c r="OX474" s="0"/>
      <c r="OY474" s="0"/>
      <c r="OZ474" s="0"/>
      <c r="PA474" s="0"/>
      <c r="PB474" s="0"/>
      <c r="PC474" s="0"/>
      <c r="PD474" s="0"/>
      <c r="PE474" s="0"/>
      <c r="PF474" s="0"/>
      <c r="PG474" s="0"/>
      <c r="PH474" s="0"/>
      <c r="PI474" s="0"/>
      <c r="PJ474" s="0"/>
      <c r="PK474" s="0"/>
      <c r="PL474" s="0"/>
      <c r="PM474" s="0"/>
      <c r="PN474" s="0"/>
      <c r="PO474" s="0"/>
      <c r="PP474" s="0"/>
      <c r="PQ474" s="0"/>
      <c r="PR474" s="0"/>
      <c r="PS474" s="0"/>
      <c r="PT474" s="0"/>
      <c r="PU474" s="0"/>
      <c r="PV474" s="0"/>
      <c r="PW474" s="0"/>
      <c r="PX474" s="0"/>
      <c r="PY474" s="0"/>
      <c r="PZ474" s="0"/>
      <c r="QA474" s="0"/>
      <c r="QB474" s="0"/>
      <c r="QC474" s="0"/>
      <c r="QD474" s="0"/>
      <c r="QE474" s="0"/>
      <c r="QF474" s="0"/>
      <c r="QG474" s="0"/>
      <c r="QH474" s="0"/>
      <c r="QI474" s="0"/>
      <c r="QJ474" s="0"/>
      <c r="QK474" s="0"/>
      <c r="QL474" s="0"/>
      <c r="QM474" s="0"/>
      <c r="QN474" s="0"/>
      <c r="QO474" s="0"/>
      <c r="QP474" s="0"/>
      <c r="QQ474" s="0"/>
      <c r="QR474" s="0"/>
      <c r="QS474" s="0"/>
      <c r="QT474" s="0"/>
      <c r="QU474" s="0"/>
      <c r="QV474" s="0"/>
      <c r="QW474" s="0"/>
      <c r="QX474" s="0"/>
      <c r="QY474" s="0"/>
      <c r="QZ474" s="0"/>
      <c r="RA474" s="0"/>
      <c r="RB474" s="0"/>
      <c r="RC474" s="0"/>
      <c r="RD474" s="0"/>
      <c r="RE474" s="0"/>
      <c r="RF474" s="0"/>
      <c r="RG474" s="0"/>
      <c r="RH474" s="0"/>
      <c r="RI474" s="0"/>
      <c r="RJ474" s="0"/>
      <c r="RK474" s="0"/>
      <c r="RL474" s="0"/>
      <c r="RM474" s="0"/>
      <c r="RN474" s="0"/>
      <c r="RO474" s="0"/>
      <c r="RP474" s="0"/>
      <c r="RQ474" s="0"/>
      <c r="RR474" s="0"/>
      <c r="RS474" s="0"/>
      <c r="RT474" s="0"/>
      <c r="RU474" s="0"/>
      <c r="RV474" s="0"/>
      <c r="RW474" s="0"/>
      <c r="RX474" s="0"/>
      <c r="RY474" s="0"/>
      <c r="RZ474" s="0"/>
      <c r="SA474" s="0"/>
      <c r="SB474" s="0"/>
      <c r="SC474" s="0"/>
      <c r="SD474" s="0"/>
      <c r="SE474" s="0"/>
      <c r="SF474" s="0"/>
      <c r="SG474" s="0"/>
      <c r="SH474" s="0"/>
      <c r="SI474" s="0"/>
      <c r="SJ474" s="0"/>
      <c r="SK474" s="0"/>
      <c r="SL474" s="0"/>
      <c r="SM474" s="0"/>
      <c r="SN474" s="0"/>
      <c r="SO474" s="0"/>
      <c r="SP474" s="0"/>
      <c r="SQ474" s="0"/>
      <c r="SR474" s="0"/>
      <c r="SS474" s="0"/>
      <c r="ST474" s="0"/>
      <c r="SU474" s="0"/>
      <c r="SV474" s="0"/>
      <c r="SW474" s="0"/>
      <c r="SX474" s="0"/>
      <c r="SY474" s="0"/>
      <c r="SZ474" s="0"/>
      <c r="TA474" s="0"/>
      <c r="TB474" s="0"/>
      <c r="TC474" s="0"/>
      <c r="TD474" s="0"/>
      <c r="TE474" s="0"/>
      <c r="TF474" s="0"/>
      <c r="TG474" s="0"/>
      <c r="TH474" s="0"/>
      <c r="TI474" s="0"/>
      <c r="TJ474" s="0"/>
      <c r="TK474" s="0"/>
      <c r="TL474" s="0"/>
      <c r="TM474" s="0"/>
      <c r="TN474" s="0"/>
      <c r="TO474" s="0"/>
      <c r="TP474" s="0"/>
      <c r="TQ474" s="0"/>
      <c r="TR474" s="0"/>
      <c r="TS474" s="0"/>
      <c r="TT474" s="0"/>
      <c r="TU474" s="0"/>
      <c r="TV474" s="0"/>
      <c r="TW474" s="0"/>
      <c r="TX474" s="0"/>
      <c r="TY474" s="0"/>
      <c r="TZ474" s="0"/>
      <c r="UA474" s="0"/>
      <c r="UB474" s="0"/>
      <c r="UC474" s="0"/>
      <c r="UD474" s="0"/>
      <c r="UE474" s="0"/>
      <c r="UF474" s="0"/>
      <c r="UG474" s="0"/>
      <c r="UH474" s="0"/>
      <c r="UI474" s="0"/>
      <c r="UJ474" s="0"/>
      <c r="UK474" s="0"/>
      <c r="UL474" s="0"/>
      <c r="UM474" s="0"/>
      <c r="UN474" s="0"/>
      <c r="UO474" s="0"/>
      <c r="UP474" s="0"/>
      <c r="UQ474" s="0"/>
      <c r="UR474" s="0"/>
      <c r="US474" s="0"/>
      <c r="UT474" s="0"/>
      <c r="UU474" s="0"/>
      <c r="UV474" s="0"/>
      <c r="UW474" s="0"/>
      <c r="UX474" s="0"/>
      <c r="UY474" s="0"/>
      <c r="UZ474" s="0"/>
      <c r="VA474" s="0"/>
      <c r="VB474" s="0"/>
      <c r="VC474" s="0"/>
      <c r="VD474" s="0"/>
      <c r="VE474" s="0"/>
      <c r="VF474" s="0"/>
      <c r="VG474" s="0"/>
      <c r="VH474" s="0"/>
      <c r="VI474" s="0"/>
      <c r="VJ474" s="0"/>
      <c r="VK474" s="0"/>
      <c r="VL474" s="0"/>
      <c r="VM474" s="0"/>
      <c r="VN474" s="0"/>
      <c r="VO474" s="0"/>
      <c r="VP474" s="0"/>
      <c r="VQ474" s="0"/>
      <c r="VR474" s="0"/>
      <c r="VS474" s="0"/>
      <c r="VT474" s="0"/>
      <c r="VU474" s="0"/>
      <c r="VV474" s="0"/>
      <c r="VW474" s="0"/>
      <c r="VX474" s="0"/>
      <c r="VY474" s="0"/>
      <c r="VZ474" s="0"/>
      <c r="WA474" s="0"/>
      <c r="WB474" s="0"/>
      <c r="WC474" s="0"/>
      <c r="WD474" s="0"/>
      <c r="WE474" s="0"/>
      <c r="WF474" s="0"/>
      <c r="WG474" s="0"/>
      <c r="WH474" s="0"/>
      <c r="WI474" s="0"/>
      <c r="WJ474" s="0"/>
      <c r="WK474" s="0"/>
      <c r="WL474" s="0"/>
      <c r="WM474" s="0"/>
      <c r="WN474" s="0"/>
      <c r="WO474" s="0"/>
      <c r="WP474" s="0"/>
      <c r="WQ474" s="0"/>
      <c r="WR474" s="0"/>
      <c r="WS474" s="0"/>
      <c r="WT474" s="0"/>
      <c r="WU474" s="0"/>
      <c r="WV474" s="0"/>
      <c r="WW474" s="0"/>
      <c r="WX474" s="0"/>
      <c r="WY474" s="0"/>
      <c r="WZ474" s="0"/>
      <c r="XA474" s="0"/>
      <c r="XB474" s="0"/>
      <c r="XC474" s="0"/>
      <c r="XD474" s="0"/>
      <c r="XE474" s="0"/>
      <c r="XF474" s="0"/>
      <c r="XG474" s="0"/>
      <c r="XH474" s="0"/>
      <c r="XI474" s="0"/>
      <c r="XJ474" s="0"/>
      <c r="XK474" s="0"/>
      <c r="XL474" s="0"/>
      <c r="XM474" s="0"/>
      <c r="XN474" s="0"/>
      <c r="XO474" s="0"/>
      <c r="XP474" s="0"/>
      <c r="XQ474" s="0"/>
      <c r="XR474" s="0"/>
      <c r="XS474" s="0"/>
      <c r="XT474" s="0"/>
      <c r="XU474" s="0"/>
      <c r="XV474" s="0"/>
      <c r="XW474" s="0"/>
      <c r="XX474" s="0"/>
      <c r="XY474" s="0"/>
      <c r="XZ474" s="0"/>
      <c r="YA474" s="0"/>
      <c r="YB474" s="0"/>
      <c r="YC474" s="0"/>
      <c r="YD474" s="0"/>
      <c r="YE474" s="0"/>
      <c r="YF474" s="0"/>
      <c r="YG474" s="0"/>
      <c r="YH474" s="0"/>
      <c r="YI474" s="0"/>
      <c r="YJ474" s="0"/>
      <c r="YK474" s="0"/>
      <c r="YL474" s="0"/>
      <c r="YM474" s="0"/>
      <c r="YN474" s="0"/>
      <c r="YO474" s="0"/>
      <c r="YP474" s="0"/>
      <c r="YQ474" s="0"/>
      <c r="YR474" s="0"/>
      <c r="YS474" s="0"/>
      <c r="YT474" s="0"/>
      <c r="YU474" s="0"/>
      <c r="YV474" s="0"/>
      <c r="YW474" s="0"/>
      <c r="YX474" s="0"/>
      <c r="YY474" s="0"/>
      <c r="YZ474" s="0"/>
      <c r="ZA474" s="0"/>
      <c r="ZB474" s="0"/>
      <c r="ZC474" s="0"/>
      <c r="ZD474" s="0"/>
      <c r="ZE474" s="0"/>
      <c r="ZF474" s="0"/>
      <c r="ZG474" s="0"/>
      <c r="ZH474" s="0"/>
      <c r="ZI474" s="0"/>
      <c r="ZJ474" s="0"/>
      <c r="ZK474" s="0"/>
      <c r="ZL474" s="0"/>
      <c r="ZM474" s="0"/>
      <c r="ZN474" s="0"/>
      <c r="ZO474" s="0"/>
      <c r="ZP474" s="0"/>
      <c r="ZQ474" s="0"/>
      <c r="ZR474" s="0"/>
      <c r="ZS474" s="0"/>
      <c r="ZT474" s="0"/>
      <c r="ZU474" s="0"/>
      <c r="ZV474" s="0"/>
      <c r="ZW474" s="0"/>
      <c r="ZX474" s="0"/>
      <c r="ZY474" s="0"/>
      <c r="ZZ474" s="0"/>
      <c r="AAA474" s="0"/>
      <c r="AAB474" s="0"/>
      <c r="AAC474" s="0"/>
      <c r="AAD474" s="0"/>
      <c r="AAE474" s="0"/>
      <c r="AAF474" s="0"/>
      <c r="AAG474" s="0"/>
      <c r="AAH474" s="0"/>
      <c r="AAI474" s="0"/>
      <c r="AAJ474" s="0"/>
      <c r="AAK474" s="0"/>
      <c r="AAL474" s="0"/>
      <c r="AAM474" s="0"/>
      <c r="AAN474" s="0"/>
      <c r="AAO474" s="0"/>
      <c r="AAP474" s="0"/>
      <c r="AAQ474" s="0"/>
      <c r="AAR474" s="0"/>
      <c r="AAS474" s="0"/>
      <c r="AAT474" s="0"/>
      <c r="AAU474" s="0"/>
      <c r="AAV474" s="0"/>
      <c r="AAW474" s="0"/>
      <c r="AAX474" s="0"/>
      <c r="AAY474" s="0"/>
      <c r="AAZ474" s="0"/>
      <c r="ABA474" s="0"/>
      <c r="ABB474" s="0"/>
      <c r="ABC474" s="0"/>
      <c r="ABD474" s="0"/>
      <c r="ABE474" s="0"/>
      <c r="ABF474" s="0"/>
      <c r="ABG474" s="0"/>
      <c r="ABH474" s="0"/>
      <c r="ABI474" s="0"/>
      <c r="ABJ474" s="0"/>
      <c r="ABK474" s="0"/>
      <c r="ABL474" s="0"/>
      <c r="ABM474" s="0"/>
      <c r="ABN474" s="0"/>
      <c r="ABO474" s="0"/>
      <c r="ABP474" s="0"/>
      <c r="ABQ474" s="0"/>
      <c r="ABR474" s="0"/>
      <c r="ABS474" s="0"/>
      <c r="ABT474" s="0"/>
      <c r="ABU474" s="0"/>
      <c r="ABV474" s="0"/>
      <c r="ABW474" s="0"/>
      <c r="ABX474" s="0"/>
      <c r="ABY474" s="0"/>
      <c r="ABZ474" s="0"/>
      <c r="ACA474" s="0"/>
      <c r="ACB474" s="0"/>
      <c r="ACC474" s="0"/>
      <c r="ACD474" s="0"/>
      <c r="ACE474" s="0"/>
      <c r="ACF474" s="0"/>
      <c r="ACG474" s="0"/>
      <c r="ACH474" s="0"/>
      <c r="ACI474" s="0"/>
      <c r="ACJ474" s="0"/>
      <c r="ACK474" s="0"/>
      <c r="ACL474" s="0"/>
      <c r="ACM474" s="0"/>
      <c r="ACN474" s="0"/>
      <c r="ACO474" s="0"/>
      <c r="ACP474" s="0"/>
      <c r="ACQ474" s="0"/>
      <c r="ACR474" s="0"/>
      <c r="ACS474" s="0"/>
      <c r="ACT474" s="0"/>
      <c r="ACU474" s="0"/>
      <c r="ACV474" s="0"/>
      <c r="ACW474" s="0"/>
      <c r="ACX474" s="0"/>
      <c r="ACY474" s="0"/>
      <c r="ACZ474" s="0"/>
      <c r="ADA474" s="0"/>
      <c r="ADB474" s="0"/>
      <c r="ADC474" s="0"/>
      <c r="ADD474" s="0"/>
      <c r="ADE474" s="0"/>
      <c r="ADF474" s="0"/>
      <c r="ADG474" s="0"/>
      <c r="ADH474" s="0"/>
      <c r="ADI474" s="0"/>
      <c r="ADJ474" s="0"/>
      <c r="ADK474" s="0"/>
      <c r="ADL474" s="0"/>
      <c r="ADM474" s="0"/>
      <c r="ADN474" s="0"/>
      <c r="ADO474" s="0"/>
      <c r="ADP474" s="0"/>
      <c r="ADQ474" s="0"/>
      <c r="ADR474" s="0"/>
      <c r="ADS474" s="0"/>
      <c r="ADT474" s="0"/>
      <c r="ADU474" s="0"/>
      <c r="ADV474" s="0"/>
      <c r="ADW474" s="0"/>
      <c r="ADX474" s="0"/>
      <c r="ADY474" s="0"/>
      <c r="ADZ474" s="0"/>
      <c r="AEA474" s="0"/>
      <c r="AEB474" s="0"/>
      <c r="AEC474" s="0"/>
    </row>
    <row r="475" customFormat="false" ht="15" hidden="false" customHeight="true" outlineLevel="0" collapsed="false">
      <c r="A475" s="0"/>
      <c r="B475" s="0"/>
      <c r="C475" s="232"/>
      <c r="D475" s="221"/>
      <c r="E475" s="257" t="n">
        <v>1949</v>
      </c>
      <c r="F475" s="12" t="s">
        <v>33</v>
      </c>
      <c r="G475" s="12" t="s">
        <v>33</v>
      </c>
      <c r="H475" s="12" t="s">
        <v>33</v>
      </c>
      <c r="I475" s="12" t="s">
        <v>33</v>
      </c>
      <c r="J475" s="12" t="s">
        <v>33</v>
      </c>
      <c r="K475" s="253" t="n">
        <f aca="false">SUM(F475:J475)</f>
        <v>0</v>
      </c>
      <c r="L475" s="285"/>
      <c r="M475" s="286"/>
      <c r="N475" s="287"/>
      <c r="O475" s="288"/>
      <c r="P475" s="255"/>
      <c r="Q475" s="256"/>
      <c r="Z475" s="264"/>
      <c r="AA475" s="264"/>
      <c r="AB475" s="266"/>
      <c r="AC475" s="0"/>
      <c r="AD475" s="0"/>
      <c r="AE475" s="0"/>
      <c r="AF475" s="0"/>
      <c r="AG475" s="0"/>
      <c r="AH475" s="0"/>
      <c r="AI475" s="0"/>
      <c r="AJ475" s="0"/>
      <c r="AK475" s="0"/>
      <c r="AL475" s="0"/>
      <c r="AM475" s="0"/>
      <c r="AN475" s="0"/>
      <c r="AO475" s="0"/>
      <c r="AP475" s="0"/>
      <c r="AQ475" s="0"/>
      <c r="AR475" s="0"/>
      <c r="AS475" s="0"/>
      <c r="AT475" s="0"/>
      <c r="AU475" s="0"/>
      <c r="AV475" s="0"/>
      <c r="AW475" s="0"/>
      <c r="AX475" s="0"/>
      <c r="AY475" s="0"/>
      <c r="AZ475" s="0"/>
      <c r="BA475" s="0"/>
      <c r="BB475" s="0"/>
      <c r="BC475" s="0"/>
      <c r="BD475" s="0"/>
      <c r="BE475" s="0"/>
      <c r="BF475" s="0"/>
      <c r="BG475" s="0"/>
      <c r="BH475" s="0"/>
      <c r="BI475" s="0"/>
      <c r="BJ475" s="0"/>
      <c r="BK475" s="0"/>
      <c r="BL475" s="0"/>
      <c r="BM475" s="0"/>
      <c r="BN475" s="0"/>
      <c r="BO475" s="0"/>
      <c r="BP475" s="0"/>
      <c r="BQ475" s="0"/>
      <c r="BR475" s="0"/>
      <c r="BS475" s="0"/>
      <c r="BT475" s="0"/>
      <c r="BU475" s="0"/>
      <c r="BV475" s="0"/>
      <c r="BW475" s="0"/>
      <c r="BX475" s="0"/>
      <c r="BY475" s="0"/>
      <c r="BZ475" s="0"/>
      <c r="CA475" s="0"/>
      <c r="CB475" s="0"/>
      <c r="CC475" s="0"/>
      <c r="CD475" s="0"/>
      <c r="CE475" s="0"/>
      <c r="CF475" s="0"/>
      <c r="CG475" s="0"/>
      <c r="CH475" s="0"/>
      <c r="CI475" s="0"/>
      <c r="CJ475" s="0"/>
      <c r="CK475" s="0"/>
      <c r="CL475" s="0"/>
      <c r="CM475" s="0"/>
      <c r="CN475" s="0"/>
      <c r="CO475" s="0"/>
      <c r="CP475" s="0"/>
      <c r="CQ475" s="0"/>
      <c r="CR475" s="0"/>
      <c r="CS475" s="0"/>
      <c r="CT475" s="0"/>
      <c r="CU475" s="0"/>
      <c r="CV475" s="0"/>
      <c r="CW475" s="0"/>
      <c r="CX475" s="0"/>
      <c r="CY475" s="0"/>
      <c r="CZ475" s="0"/>
      <c r="DA475" s="0"/>
      <c r="DB475" s="0"/>
      <c r="DC475" s="0"/>
      <c r="DD475" s="0"/>
      <c r="DE475" s="0"/>
      <c r="DF475" s="0"/>
      <c r="DG475" s="0"/>
      <c r="DH475" s="0"/>
      <c r="DI475" s="0"/>
      <c r="DJ475" s="0"/>
      <c r="DK475" s="0"/>
      <c r="DL475" s="0"/>
      <c r="DM475" s="0"/>
      <c r="DN475" s="0"/>
      <c r="DO475" s="0"/>
      <c r="DP475" s="0"/>
      <c r="DQ475" s="0"/>
      <c r="DR475" s="0"/>
      <c r="DS475" s="0"/>
      <c r="DT475" s="0"/>
      <c r="DU475" s="0"/>
      <c r="DV475" s="0"/>
      <c r="DW475" s="0"/>
      <c r="DX475" s="0"/>
      <c r="DY475" s="0"/>
      <c r="DZ475" s="0"/>
      <c r="EA475" s="0"/>
      <c r="EB475" s="0"/>
      <c r="EC475" s="0"/>
      <c r="ED475" s="0"/>
      <c r="EE475" s="0"/>
      <c r="EF475" s="0"/>
      <c r="EG475" s="0"/>
      <c r="EH475" s="0"/>
      <c r="EI475" s="0"/>
      <c r="EJ475" s="0"/>
      <c r="EK475" s="0"/>
      <c r="EL475" s="0"/>
      <c r="EM475" s="0"/>
      <c r="EN475" s="0"/>
      <c r="EO475" s="0"/>
      <c r="EP475" s="0"/>
      <c r="EQ475" s="0"/>
      <c r="ER475" s="0"/>
      <c r="ES475" s="0"/>
      <c r="ET475" s="0"/>
      <c r="EU475" s="0"/>
      <c r="EV475" s="0"/>
      <c r="EW475" s="0"/>
      <c r="EX475" s="0"/>
      <c r="EY475" s="0"/>
      <c r="EZ475" s="0"/>
      <c r="FA475" s="0"/>
      <c r="FB475" s="0"/>
      <c r="FC475" s="0"/>
      <c r="FD475" s="0"/>
      <c r="FE475" s="0"/>
      <c r="FF475" s="0"/>
      <c r="FG475" s="0"/>
      <c r="FH475" s="0"/>
      <c r="FI475" s="0"/>
      <c r="FJ475" s="0"/>
      <c r="FK475" s="0"/>
      <c r="FL475" s="0"/>
      <c r="FM475" s="0"/>
      <c r="FN475" s="0"/>
      <c r="FO475" s="0"/>
      <c r="FP475" s="0"/>
      <c r="FQ475" s="0"/>
      <c r="FR475" s="0"/>
      <c r="FS475" s="0"/>
      <c r="FT475" s="0"/>
      <c r="FU475" s="0"/>
      <c r="FV475" s="0"/>
      <c r="FW475" s="0"/>
      <c r="FX475" s="0"/>
      <c r="FY475" s="0"/>
      <c r="FZ475" s="0"/>
      <c r="GA475" s="0"/>
      <c r="GB475" s="0"/>
      <c r="GC475" s="0"/>
      <c r="GD475" s="0"/>
      <c r="GE475" s="0"/>
      <c r="GF475" s="0"/>
      <c r="GG475" s="0"/>
      <c r="GH475" s="0"/>
      <c r="GI475" s="0"/>
      <c r="GJ475" s="0"/>
      <c r="GK475" s="0"/>
      <c r="GL475" s="0"/>
      <c r="GM475" s="0"/>
      <c r="GN475" s="0"/>
      <c r="GO475" s="0"/>
      <c r="GP475" s="0"/>
      <c r="GQ475" s="0"/>
      <c r="GR475" s="0"/>
      <c r="GS475" s="0"/>
      <c r="GT475" s="0"/>
      <c r="GU475" s="0"/>
      <c r="GV475" s="0"/>
      <c r="GW475" s="0"/>
      <c r="GX475" s="0"/>
      <c r="GY475" s="0"/>
      <c r="GZ475" s="0"/>
      <c r="HA475" s="0"/>
      <c r="HB475" s="0"/>
      <c r="HC475" s="0"/>
      <c r="HD475" s="0"/>
      <c r="HE475" s="0"/>
      <c r="HF475" s="0"/>
      <c r="HG475" s="0"/>
      <c r="HH475" s="0"/>
      <c r="HI475" s="0"/>
      <c r="HJ475" s="0"/>
      <c r="HK475" s="0"/>
      <c r="HL475" s="0"/>
      <c r="HM475" s="0"/>
      <c r="HN475" s="0"/>
      <c r="HO475" s="0"/>
      <c r="HP475" s="0"/>
      <c r="HQ475" s="0"/>
      <c r="HR475" s="0"/>
      <c r="HS475" s="0"/>
      <c r="HT475" s="0"/>
      <c r="HU475" s="0"/>
      <c r="HV475" s="0"/>
      <c r="HW475" s="0"/>
      <c r="HX475" s="0"/>
      <c r="HY475" s="0"/>
      <c r="HZ475" s="0"/>
      <c r="IA475" s="0"/>
      <c r="IB475" s="0"/>
      <c r="IC475" s="0"/>
      <c r="ID475" s="0"/>
      <c r="IE475" s="0"/>
      <c r="IF475" s="0"/>
      <c r="IG475" s="0"/>
      <c r="IH475" s="0"/>
      <c r="II475" s="0"/>
      <c r="IJ475" s="0"/>
      <c r="IK475" s="0"/>
      <c r="IL475" s="0"/>
      <c r="IM475" s="0"/>
      <c r="IN475" s="0"/>
      <c r="IO475" s="0"/>
      <c r="IP475" s="0"/>
      <c r="IQ475" s="0"/>
      <c r="IR475" s="0"/>
      <c r="IS475" s="0"/>
      <c r="IT475" s="0"/>
      <c r="IU475" s="0"/>
      <c r="IV475" s="0"/>
      <c r="IW475" s="0"/>
      <c r="IX475" s="0"/>
      <c r="IY475" s="0"/>
      <c r="IZ475" s="0"/>
      <c r="JA475" s="0"/>
      <c r="JB475" s="0"/>
      <c r="JC475" s="0"/>
      <c r="JD475" s="0"/>
      <c r="JE475" s="0"/>
      <c r="JF475" s="0"/>
      <c r="JG475" s="0"/>
      <c r="JH475" s="0"/>
      <c r="JI475" s="0"/>
      <c r="JJ475" s="0"/>
      <c r="JK475" s="0"/>
      <c r="JL475" s="0"/>
      <c r="JM475" s="0"/>
      <c r="JN475" s="0"/>
      <c r="JO475" s="0"/>
      <c r="JP475" s="0"/>
      <c r="JQ475" s="0"/>
      <c r="JR475" s="0"/>
      <c r="JS475" s="0"/>
      <c r="JT475" s="0"/>
      <c r="JU475" s="0"/>
      <c r="JV475" s="0"/>
      <c r="JW475" s="0"/>
      <c r="JX475" s="0"/>
      <c r="JY475" s="0"/>
      <c r="JZ475" s="0"/>
      <c r="KA475" s="0"/>
      <c r="KB475" s="0"/>
      <c r="KC475" s="0"/>
      <c r="KD475" s="0"/>
      <c r="KE475" s="0"/>
      <c r="KF475" s="0"/>
      <c r="KG475" s="0"/>
      <c r="KH475" s="0"/>
      <c r="KI475" s="0"/>
      <c r="KJ475" s="0"/>
      <c r="KK475" s="0"/>
      <c r="KL475" s="0"/>
      <c r="KM475" s="0"/>
      <c r="KN475" s="0"/>
      <c r="KO475" s="0"/>
      <c r="KP475" s="0"/>
      <c r="KQ475" s="0"/>
      <c r="KR475" s="0"/>
      <c r="KS475" s="0"/>
      <c r="KT475" s="0"/>
      <c r="KU475" s="0"/>
      <c r="KV475" s="0"/>
      <c r="KW475" s="0"/>
      <c r="KX475" s="0"/>
      <c r="KY475" s="0"/>
      <c r="KZ475" s="0"/>
      <c r="LA475" s="0"/>
      <c r="LB475" s="0"/>
      <c r="LC475" s="0"/>
      <c r="LD475" s="0"/>
      <c r="LE475" s="0"/>
      <c r="LF475" s="0"/>
      <c r="LG475" s="0"/>
      <c r="LH475" s="0"/>
      <c r="LI475" s="0"/>
      <c r="LJ475" s="0"/>
      <c r="LK475" s="0"/>
      <c r="LL475" s="0"/>
      <c r="LM475" s="0"/>
      <c r="LN475" s="0"/>
      <c r="LO475" s="0"/>
      <c r="LP475" s="0"/>
      <c r="LQ475" s="0"/>
      <c r="LR475" s="0"/>
      <c r="LS475" s="0"/>
      <c r="LT475" s="0"/>
      <c r="LU475" s="0"/>
      <c r="LV475" s="0"/>
      <c r="LW475" s="0"/>
      <c r="LX475" s="0"/>
      <c r="LY475" s="0"/>
      <c r="LZ475" s="0"/>
      <c r="MA475" s="0"/>
      <c r="MB475" s="0"/>
      <c r="MC475" s="0"/>
      <c r="MD475" s="0"/>
      <c r="ME475" s="0"/>
      <c r="MF475" s="0"/>
      <c r="MG475" s="0"/>
      <c r="MH475" s="0"/>
      <c r="MI475" s="0"/>
      <c r="MJ475" s="0"/>
      <c r="MK475" s="0"/>
      <c r="ML475" s="0"/>
      <c r="MM475" s="0"/>
      <c r="MN475" s="0"/>
      <c r="MO475" s="0"/>
      <c r="MP475" s="0"/>
      <c r="MQ475" s="0"/>
      <c r="MR475" s="0"/>
      <c r="MS475" s="0"/>
      <c r="MT475" s="0"/>
      <c r="MU475" s="0"/>
      <c r="MV475" s="0"/>
      <c r="MW475" s="0"/>
      <c r="MX475" s="0"/>
      <c r="MY475" s="0"/>
      <c r="MZ475" s="0"/>
      <c r="NA475" s="0"/>
      <c r="NB475" s="0"/>
      <c r="NC475" s="0"/>
      <c r="ND475" s="0"/>
      <c r="NE475" s="0"/>
      <c r="NF475" s="0"/>
      <c r="NG475" s="0"/>
      <c r="NH475" s="0"/>
      <c r="NI475" s="0"/>
      <c r="NJ475" s="0"/>
      <c r="NK475" s="0"/>
      <c r="NL475" s="0"/>
      <c r="NM475" s="0"/>
      <c r="NN475" s="0"/>
      <c r="NO475" s="0"/>
      <c r="NP475" s="0"/>
      <c r="NQ475" s="0"/>
      <c r="NR475" s="0"/>
      <c r="NS475" s="0"/>
      <c r="NT475" s="0"/>
      <c r="NU475" s="0"/>
      <c r="NV475" s="0"/>
      <c r="NW475" s="0"/>
      <c r="NX475" s="0"/>
      <c r="NY475" s="0"/>
      <c r="NZ475" s="0"/>
      <c r="OA475" s="0"/>
      <c r="OB475" s="0"/>
      <c r="OC475" s="0"/>
      <c r="OD475" s="0"/>
      <c r="OE475" s="0"/>
      <c r="OF475" s="0"/>
      <c r="OG475" s="0"/>
      <c r="OH475" s="0"/>
      <c r="OI475" s="0"/>
      <c r="OJ475" s="0"/>
      <c r="OK475" s="0"/>
      <c r="OL475" s="0"/>
      <c r="OM475" s="0"/>
      <c r="ON475" s="0"/>
      <c r="OO475" s="0"/>
      <c r="OP475" s="0"/>
      <c r="OQ475" s="0"/>
      <c r="OR475" s="0"/>
      <c r="OS475" s="0"/>
      <c r="OT475" s="0"/>
      <c r="OU475" s="0"/>
      <c r="OV475" s="0"/>
      <c r="OW475" s="0"/>
      <c r="OX475" s="0"/>
      <c r="OY475" s="0"/>
      <c r="OZ475" s="0"/>
      <c r="PA475" s="0"/>
      <c r="PB475" s="0"/>
      <c r="PC475" s="0"/>
      <c r="PD475" s="0"/>
      <c r="PE475" s="0"/>
      <c r="PF475" s="0"/>
      <c r="PG475" s="0"/>
      <c r="PH475" s="0"/>
      <c r="PI475" s="0"/>
      <c r="PJ475" s="0"/>
      <c r="PK475" s="0"/>
      <c r="PL475" s="0"/>
      <c r="PM475" s="0"/>
      <c r="PN475" s="0"/>
      <c r="PO475" s="0"/>
      <c r="PP475" s="0"/>
      <c r="PQ475" s="0"/>
      <c r="PR475" s="0"/>
      <c r="PS475" s="0"/>
      <c r="PT475" s="0"/>
      <c r="PU475" s="0"/>
      <c r="PV475" s="0"/>
      <c r="PW475" s="0"/>
      <c r="PX475" s="0"/>
      <c r="PY475" s="0"/>
      <c r="PZ475" s="0"/>
      <c r="QA475" s="0"/>
      <c r="QB475" s="0"/>
      <c r="QC475" s="0"/>
      <c r="QD475" s="0"/>
      <c r="QE475" s="0"/>
      <c r="QF475" s="0"/>
      <c r="QG475" s="0"/>
      <c r="QH475" s="0"/>
      <c r="QI475" s="0"/>
      <c r="QJ475" s="0"/>
      <c r="QK475" s="0"/>
      <c r="QL475" s="0"/>
      <c r="QM475" s="0"/>
      <c r="QN475" s="0"/>
      <c r="QO475" s="0"/>
      <c r="QP475" s="0"/>
      <c r="QQ475" s="0"/>
      <c r="QR475" s="0"/>
      <c r="QS475" s="0"/>
      <c r="QT475" s="0"/>
      <c r="QU475" s="0"/>
      <c r="QV475" s="0"/>
      <c r="QW475" s="0"/>
      <c r="QX475" s="0"/>
      <c r="QY475" s="0"/>
      <c r="QZ475" s="0"/>
      <c r="RA475" s="0"/>
      <c r="RB475" s="0"/>
      <c r="RC475" s="0"/>
      <c r="RD475" s="0"/>
      <c r="RE475" s="0"/>
      <c r="RF475" s="0"/>
      <c r="RG475" s="0"/>
      <c r="RH475" s="0"/>
      <c r="RI475" s="0"/>
      <c r="RJ475" s="0"/>
      <c r="RK475" s="0"/>
      <c r="RL475" s="0"/>
      <c r="RM475" s="0"/>
      <c r="RN475" s="0"/>
      <c r="RO475" s="0"/>
      <c r="RP475" s="0"/>
      <c r="RQ475" s="0"/>
      <c r="RR475" s="0"/>
      <c r="RS475" s="0"/>
      <c r="RT475" s="0"/>
      <c r="RU475" s="0"/>
      <c r="RV475" s="0"/>
      <c r="RW475" s="0"/>
      <c r="RX475" s="0"/>
      <c r="RY475" s="0"/>
      <c r="RZ475" s="0"/>
      <c r="SA475" s="0"/>
      <c r="SB475" s="0"/>
      <c r="SC475" s="0"/>
      <c r="SD475" s="0"/>
      <c r="SE475" s="0"/>
      <c r="SF475" s="0"/>
      <c r="SG475" s="0"/>
      <c r="SH475" s="0"/>
      <c r="SI475" s="0"/>
      <c r="SJ475" s="0"/>
      <c r="SK475" s="0"/>
      <c r="SL475" s="0"/>
      <c r="SM475" s="0"/>
      <c r="SN475" s="0"/>
      <c r="SO475" s="0"/>
      <c r="SP475" s="0"/>
      <c r="SQ475" s="0"/>
      <c r="SR475" s="0"/>
      <c r="SS475" s="0"/>
      <c r="ST475" s="0"/>
      <c r="SU475" s="0"/>
      <c r="SV475" s="0"/>
      <c r="SW475" s="0"/>
      <c r="SX475" s="0"/>
      <c r="SY475" s="0"/>
      <c r="SZ475" s="0"/>
      <c r="TA475" s="0"/>
      <c r="TB475" s="0"/>
      <c r="TC475" s="0"/>
      <c r="TD475" s="0"/>
      <c r="TE475" s="0"/>
      <c r="TF475" s="0"/>
      <c r="TG475" s="0"/>
      <c r="TH475" s="0"/>
      <c r="TI475" s="0"/>
      <c r="TJ475" s="0"/>
      <c r="TK475" s="0"/>
      <c r="TL475" s="0"/>
      <c r="TM475" s="0"/>
      <c r="TN475" s="0"/>
      <c r="TO475" s="0"/>
      <c r="TP475" s="0"/>
      <c r="TQ475" s="0"/>
      <c r="TR475" s="0"/>
      <c r="TS475" s="0"/>
      <c r="TT475" s="0"/>
      <c r="TU475" s="0"/>
      <c r="TV475" s="0"/>
      <c r="TW475" s="0"/>
      <c r="TX475" s="0"/>
      <c r="TY475" s="0"/>
      <c r="TZ475" s="0"/>
      <c r="UA475" s="0"/>
      <c r="UB475" s="0"/>
      <c r="UC475" s="0"/>
      <c r="UD475" s="0"/>
      <c r="UE475" s="0"/>
      <c r="UF475" s="0"/>
      <c r="UG475" s="0"/>
      <c r="UH475" s="0"/>
      <c r="UI475" s="0"/>
      <c r="UJ475" s="0"/>
      <c r="UK475" s="0"/>
      <c r="UL475" s="0"/>
      <c r="UM475" s="0"/>
      <c r="UN475" s="0"/>
      <c r="UO475" s="0"/>
      <c r="UP475" s="0"/>
      <c r="UQ475" s="0"/>
      <c r="UR475" s="0"/>
      <c r="US475" s="0"/>
      <c r="UT475" s="0"/>
      <c r="UU475" s="0"/>
      <c r="UV475" s="0"/>
      <c r="UW475" s="0"/>
      <c r="UX475" s="0"/>
      <c r="UY475" s="0"/>
      <c r="UZ475" s="0"/>
      <c r="VA475" s="0"/>
      <c r="VB475" s="0"/>
      <c r="VC475" s="0"/>
      <c r="VD475" s="0"/>
      <c r="VE475" s="0"/>
      <c r="VF475" s="0"/>
      <c r="VG475" s="0"/>
      <c r="VH475" s="0"/>
      <c r="VI475" s="0"/>
      <c r="VJ475" s="0"/>
      <c r="VK475" s="0"/>
      <c r="VL475" s="0"/>
      <c r="VM475" s="0"/>
      <c r="VN475" s="0"/>
      <c r="VO475" s="0"/>
      <c r="VP475" s="0"/>
      <c r="VQ475" s="0"/>
      <c r="VR475" s="0"/>
      <c r="VS475" s="0"/>
      <c r="VT475" s="0"/>
      <c r="VU475" s="0"/>
      <c r="VV475" s="0"/>
      <c r="VW475" s="0"/>
      <c r="VX475" s="0"/>
      <c r="VY475" s="0"/>
      <c r="VZ475" s="0"/>
      <c r="WA475" s="0"/>
      <c r="WB475" s="0"/>
      <c r="WC475" s="0"/>
      <c r="WD475" s="0"/>
      <c r="WE475" s="0"/>
      <c r="WF475" s="0"/>
      <c r="WG475" s="0"/>
      <c r="WH475" s="0"/>
      <c r="WI475" s="0"/>
      <c r="WJ475" s="0"/>
      <c r="WK475" s="0"/>
      <c r="WL475" s="0"/>
      <c r="WM475" s="0"/>
      <c r="WN475" s="0"/>
      <c r="WO475" s="0"/>
      <c r="WP475" s="0"/>
      <c r="WQ475" s="0"/>
      <c r="WR475" s="0"/>
      <c r="WS475" s="0"/>
      <c r="WT475" s="0"/>
      <c r="WU475" s="0"/>
      <c r="WV475" s="0"/>
      <c r="WW475" s="0"/>
      <c r="WX475" s="0"/>
      <c r="WY475" s="0"/>
      <c r="WZ475" s="0"/>
      <c r="XA475" s="0"/>
      <c r="XB475" s="0"/>
      <c r="XC475" s="0"/>
      <c r="XD475" s="0"/>
      <c r="XE475" s="0"/>
      <c r="XF475" s="0"/>
      <c r="XG475" s="0"/>
      <c r="XH475" s="0"/>
      <c r="XI475" s="0"/>
      <c r="XJ475" s="0"/>
      <c r="XK475" s="0"/>
      <c r="XL475" s="0"/>
      <c r="XM475" s="0"/>
      <c r="XN475" s="0"/>
      <c r="XO475" s="0"/>
      <c r="XP475" s="0"/>
      <c r="XQ475" s="0"/>
      <c r="XR475" s="0"/>
      <c r="XS475" s="0"/>
      <c r="XT475" s="0"/>
      <c r="XU475" s="0"/>
      <c r="XV475" s="0"/>
      <c r="XW475" s="0"/>
      <c r="XX475" s="0"/>
      <c r="XY475" s="0"/>
      <c r="XZ475" s="0"/>
      <c r="YA475" s="0"/>
      <c r="YB475" s="0"/>
      <c r="YC475" s="0"/>
      <c r="YD475" s="0"/>
      <c r="YE475" s="0"/>
      <c r="YF475" s="0"/>
      <c r="YG475" s="0"/>
      <c r="YH475" s="0"/>
      <c r="YI475" s="0"/>
      <c r="YJ475" s="0"/>
      <c r="YK475" s="0"/>
      <c r="YL475" s="0"/>
      <c r="YM475" s="0"/>
      <c r="YN475" s="0"/>
      <c r="YO475" s="0"/>
      <c r="YP475" s="0"/>
      <c r="YQ475" s="0"/>
      <c r="YR475" s="0"/>
      <c r="YS475" s="0"/>
      <c r="YT475" s="0"/>
      <c r="YU475" s="0"/>
      <c r="YV475" s="0"/>
      <c r="YW475" s="0"/>
      <c r="YX475" s="0"/>
      <c r="YY475" s="0"/>
      <c r="YZ475" s="0"/>
      <c r="ZA475" s="0"/>
      <c r="ZB475" s="0"/>
      <c r="ZC475" s="0"/>
      <c r="ZD475" s="0"/>
      <c r="ZE475" s="0"/>
      <c r="ZF475" s="0"/>
      <c r="ZG475" s="0"/>
      <c r="ZH475" s="0"/>
      <c r="ZI475" s="0"/>
      <c r="ZJ475" s="0"/>
      <c r="ZK475" s="0"/>
      <c r="ZL475" s="0"/>
      <c r="ZM475" s="0"/>
      <c r="ZN475" s="0"/>
      <c r="ZO475" s="0"/>
      <c r="ZP475" s="0"/>
      <c r="ZQ475" s="0"/>
      <c r="ZR475" s="0"/>
      <c r="ZS475" s="0"/>
      <c r="ZT475" s="0"/>
      <c r="ZU475" s="0"/>
      <c r="ZV475" s="0"/>
      <c r="ZW475" s="0"/>
      <c r="ZX475" s="0"/>
      <c r="ZY475" s="0"/>
      <c r="ZZ475" s="0"/>
      <c r="AAA475" s="0"/>
      <c r="AAB475" s="0"/>
      <c r="AAC475" s="0"/>
      <c r="AAD475" s="0"/>
      <c r="AAE475" s="0"/>
      <c r="AAF475" s="0"/>
      <c r="AAG475" s="0"/>
      <c r="AAH475" s="0"/>
      <c r="AAI475" s="0"/>
      <c r="AAJ475" s="0"/>
      <c r="AAK475" s="0"/>
      <c r="AAL475" s="0"/>
      <c r="AAM475" s="0"/>
      <c r="AAN475" s="0"/>
      <c r="AAO475" s="0"/>
      <c r="AAP475" s="0"/>
      <c r="AAQ475" s="0"/>
      <c r="AAR475" s="0"/>
      <c r="AAS475" s="0"/>
      <c r="AAT475" s="0"/>
      <c r="AAU475" s="0"/>
      <c r="AAV475" s="0"/>
      <c r="AAW475" s="0"/>
      <c r="AAX475" s="0"/>
      <c r="AAY475" s="0"/>
      <c r="AAZ475" s="0"/>
      <c r="ABA475" s="0"/>
      <c r="ABB475" s="0"/>
      <c r="ABC475" s="0"/>
      <c r="ABD475" s="0"/>
      <c r="ABE475" s="0"/>
      <c r="ABF475" s="0"/>
      <c r="ABG475" s="0"/>
      <c r="ABH475" s="0"/>
      <c r="ABI475" s="0"/>
      <c r="ABJ475" s="0"/>
      <c r="ABK475" s="0"/>
      <c r="ABL475" s="0"/>
      <c r="ABM475" s="0"/>
      <c r="ABN475" s="0"/>
      <c r="ABO475" s="0"/>
      <c r="ABP475" s="0"/>
      <c r="ABQ475" s="0"/>
      <c r="ABR475" s="0"/>
      <c r="ABS475" s="0"/>
      <c r="ABT475" s="0"/>
      <c r="ABU475" s="0"/>
      <c r="ABV475" s="0"/>
      <c r="ABW475" s="0"/>
      <c r="ABX475" s="0"/>
      <c r="ABY475" s="0"/>
      <c r="ABZ475" s="0"/>
      <c r="ACA475" s="0"/>
      <c r="ACB475" s="0"/>
      <c r="ACC475" s="0"/>
      <c r="ACD475" s="0"/>
      <c r="ACE475" s="0"/>
      <c r="ACF475" s="0"/>
      <c r="ACG475" s="0"/>
      <c r="ACH475" s="0"/>
      <c r="ACI475" s="0"/>
      <c r="ACJ475" s="0"/>
      <c r="ACK475" s="0"/>
      <c r="ACL475" s="0"/>
      <c r="ACM475" s="0"/>
      <c r="ACN475" s="0"/>
      <c r="ACO475" s="0"/>
      <c r="ACP475" s="0"/>
      <c r="ACQ475" s="0"/>
      <c r="ACR475" s="0"/>
      <c r="ACS475" s="0"/>
      <c r="ACT475" s="0"/>
      <c r="ACU475" s="0"/>
      <c r="ACV475" s="0"/>
      <c r="ACW475" s="0"/>
      <c r="ACX475" s="0"/>
      <c r="ACY475" s="0"/>
      <c r="ACZ475" s="0"/>
      <c r="ADA475" s="0"/>
      <c r="ADB475" s="0"/>
      <c r="ADC475" s="0"/>
      <c r="ADD475" s="0"/>
      <c r="ADE475" s="0"/>
      <c r="ADF475" s="0"/>
      <c r="ADG475" s="0"/>
      <c r="ADH475" s="0"/>
      <c r="ADI475" s="0"/>
      <c r="ADJ475" s="0"/>
      <c r="ADK475" s="0"/>
      <c r="ADL475" s="0"/>
      <c r="ADM475" s="0"/>
      <c r="ADN475" s="0"/>
      <c r="ADO475" s="0"/>
      <c r="ADP475" s="0"/>
      <c r="ADQ475" s="0"/>
      <c r="ADR475" s="0"/>
      <c r="ADS475" s="0"/>
      <c r="ADT475" s="0"/>
      <c r="ADU475" s="0"/>
      <c r="ADV475" s="0"/>
      <c r="ADW475" s="0"/>
      <c r="ADX475" s="0"/>
      <c r="ADY475" s="0"/>
      <c r="ADZ475" s="0"/>
      <c r="AEA475" s="0"/>
      <c r="AEB475" s="0"/>
      <c r="AEC475" s="0"/>
    </row>
    <row r="476" customFormat="false" ht="15" hidden="false" customHeight="true" outlineLevel="0" collapsed="false">
      <c r="A476" s="0"/>
      <c r="B476" s="0"/>
      <c r="C476" s="232"/>
      <c r="D476" s="221"/>
      <c r="E476" s="257" t="n">
        <v>1950</v>
      </c>
      <c r="F476" s="12" t="s">
        <v>33</v>
      </c>
      <c r="G476" s="12" t="s">
        <v>33</v>
      </c>
      <c r="H476" s="12" t="s">
        <v>33</v>
      </c>
      <c r="I476" s="12" t="s">
        <v>33</v>
      </c>
      <c r="J476" s="12" t="s">
        <v>33</v>
      </c>
      <c r="K476" s="253" t="n">
        <f aca="false">SUM(F476:J476)</f>
        <v>0</v>
      </c>
      <c r="L476" s="258"/>
      <c r="M476" s="259"/>
      <c r="N476" s="262"/>
      <c r="O476" s="260"/>
      <c r="P476" s="255"/>
      <c r="Q476" s="256"/>
      <c r="Z476" s="264"/>
      <c r="AA476" s="264"/>
      <c r="AB476" s="266"/>
      <c r="AC476" s="0"/>
      <c r="AD476" s="0"/>
      <c r="AE476" s="0"/>
      <c r="AF476" s="0"/>
      <c r="AG476" s="0"/>
      <c r="AH476" s="0"/>
      <c r="AI476" s="0"/>
      <c r="AJ476" s="0"/>
      <c r="AK476" s="0"/>
      <c r="AL476" s="0"/>
      <c r="AM476" s="0"/>
      <c r="AN476" s="0"/>
      <c r="AO476" s="0"/>
      <c r="AP476" s="0"/>
      <c r="AQ476" s="0"/>
      <c r="AR476" s="0"/>
      <c r="AS476" s="0"/>
      <c r="AT476" s="0"/>
      <c r="AU476" s="0"/>
      <c r="AV476" s="0"/>
      <c r="AW476" s="0"/>
      <c r="AX476" s="0"/>
      <c r="AY476" s="0"/>
      <c r="AZ476" s="0"/>
      <c r="BA476" s="0"/>
      <c r="BB476" s="0"/>
      <c r="BC476" s="0"/>
      <c r="BD476" s="0"/>
      <c r="BE476" s="0"/>
      <c r="BF476" s="0"/>
      <c r="BG476" s="0"/>
      <c r="BH476" s="0"/>
      <c r="BI476" s="0"/>
      <c r="BJ476" s="0"/>
      <c r="BK476" s="0"/>
      <c r="BL476" s="0"/>
      <c r="BM476" s="0"/>
      <c r="BN476" s="0"/>
      <c r="BO476" s="0"/>
      <c r="BP476" s="0"/>
      <c r="BQ476" s="0"/>
      <c r="BR476" s="0"/>
      <c r="BS476" s="0"/>
      <c r="BT476" s="0"/>
      <c r="BU476" s="0"/>
      <c r="BV476" s="0"/>
      <c r="BW476" s="0"/>
      <c r="BX476" s="0"/>
      <c r="BY476" s="0"/>
      <c r="BZ476" s="0"/>
      <c r="CA476" s="0"/>
      <c r="CB476" s="0"/>
      <c r="CC476" s="0"/>
      <c r="CD476" s="0"/>
      <c r="CE476" s="0"/>
      <c r="CF476" s="0"/>
      <c r="CG476" s="0"/>
      <c r="CH476" s="0"/>
      <c r="CI476" s="0"/>
      <c r="CJ476" s="0"/>
      <c r="CK476" s="0"/>
      <c r="CL476" s="0"/>
      <c r="CM476" s="0"/>
      <c r="CN476" s="0"/>
      <c r="CO476" s="0"/>
      <c r="CP476" s="0"/>
      <c r="CQ476" s="0"/>
      <c r="CR476" s="0"/>
      <c r="CS476" s="0"/>
      <c r="CT476" s="0"/>
      <c r="CU476" s="0"/>
      <c r="CV476" s="0"/>
      <c r="CW476" s="0"/>
      <c r="CX476" s="0"/>
      <c r="CY476" s="0"/>
      <c r="CZ476" s="0"/>
      <c r="DA476" s="0"/>
      <c r="DB476" s="0"/>
      <c r="DC476" s="0"/>
      <c r="DD476" s="0"/>
      <c r="DE476" s="0"/>
      <c r="DF476" s="0"/>
      <c r="DG476" s="0"/>
      <c r="DH476" s="0"/>
      <c r="DI476" s="0"/>
      <c r="DJ476" s="0"/>
      <c r="DK476" s="0"/>
      <c r="DL476" s="0"/>
      <c r="DM476" s="0"/>
      <c r="DN476" s="0"/>
      <c r="DO476" s="0"/>
      <c r="DP476" s="0"/>
      <c r="DQ476" s="0"/>
      <c r="DR476" s="0"/>
      <c r="DS476" s="0"/>
      <c r="DT476" s="0"/>
      <c r="DU476" s="0"/>
      <c r="DV476" s="0"/>
      <c r="DW476" s="0"/>
      <c r="DX476" s="0"/>
      <c r="DY476" s="0"/>
      <c r="DZ476" s="0"/>
      <c r="EA476" s="0"/>
      <c r="EB476" s="0"/>
      <c r="EC476" s="0"/>
      <c r="ED476" s="0"/>
      <c r="EE476" s="0"/>
      <c r="EF476" s="0"/>
      <c r="EG476" s="0"/>
      <c r="EH476" s="0"/>
      <c r="EI476" s="0"/>
      <c r="EJ476" s="0"/>
      <c r="EK476" s="0"/>
      <c r="EL476" s="0"/>
      <c r="EM476" s="0"/>
      <c r="EN476" s="0"/>
      <c r="EO476" s="0"/>
      <c r="EP476" s="0"/>
      <c r="EQ476" s="0"/>
      <c r="ER476" s="0"/>
      <c r="ES476" s="0"/>
      <c r="ET476" s="0"/>
      <c r="EU476" s="0"/>
      <c r="EV476" s="0"/>
      <c r="EW476" s="0"/>
      <c r="EX476" s="0"/>
      <c r="EY476" s="0"/>
      <c r="EZ476" s="0"/>
      <c r="FA476" s="0"/>
      <c r="FB476" s="0"/>
      <c r="FC476" s="0"/>
      <c r="FD476" s="0"/>
      <c r="FE476" s="0"/>
      <c r="FF476" s="0"/>
      <c r="FG476" s="0"/>
      <c r="FH476" s="0"/>
      <c r="FI476" s="0"/>
      <c r="FJ476" s="0"/>
      <c r="FK476" s="0"/>
      <c r="FL476" s="0"/>
      <c r="FM476" s="0"/>
      <c r="FN476" s="0"/>
      <c r="FO476" s="0"/>
      <c r="FP476" s="0"/>
      <c r="FQ476" s="0"/>
      <c r="FR476" s="0"/>
      <c r="FS476" s="0"/>
      <c r="FT476" s="0"/>
      <c r="FU476" s="0"/>
      <c r="FV476" s="0"/>
      <c r="FW476" s="0"/>
      <c r="FX476" s="0"/>
      <c r="FY476" s="0"/>
      <c r="FZ476" s="0"/>
      <c r="GA476" s="0"/>
      <c r="GB476" s="0"/>
      <c r="GC476" s="0"/>
      <c r="GD476" s="0"/>
      <c r="GE476" s="0"/>
      <c r="GF476" s="0"/>
      <c r="GG476" s="0"/>
      <c r="GH476" s="0"/>
      <c r="GI476" s="0"/>
      <c r="GJ476" s="0"/>
      <c r="GK476" s="0"/>
      <c r="GL476" s="0"/>
      <c r="GM476" s="0"/>
      <c r="GN476" s="0"/>
      <c r="GO476" s="0"/>
      <c r="GP476" s="0"/>
      <c r="GQ476" s="0"/>
      <c r="GR476" s="0"/>
      <c r="GS476" s="0"/>
      <c r="GT476" s="0"/>
      <c r="GU476" s="0"/>
      <c r="GV476" s="0"/>
      <c r="GW476" s="0"/>
      <c r="GX476" s="0"/>
      <c r="GY476" s="0"/>
      <c r="GZ476" s="0"/>
      <c r="HA476" s="0"/>
      <c r="HB476" s="0"/>
      <c r="HC476" s="0"/>
      <c r="HD476" s="0"/>
      <c r="HE476" s="0"/>
      <c r="HF476" s="0"/>
      <c r="HG476" s="0"/>
      <c r="HH476" s="0"/>
      <c r="HI476" s="0"/>
      <c r="HJ476" s="0"/>
      <c r="HK476" s="0"/>
      <c r="HL476" s="0"/>
      <c r="HM476" s="0"/>
      <c r="HN476" s="0"/>
      <c r="HO476" s="0"/>
      <c r="HP476" s="0"/>
      <c r="HQ476" s="0"/>
      <c r="HR476" s="0"/>
      <c r="HS476" s="0"/>
      <c r="HT476" s="0"/>
      <c r="HU476" s="0"/>
      <c r="HV476" s="0"/>
      <c r="HW476" s="0"/>
      <c r="HX476" s="0"/>
      <c r="HY476" s="0"/>
      <c r="HZ476" s="0"/>
      <c r="IA476" s="0"/>
      <c r="IB476" s="0"/>
      <c r="IC476" s="0"/>
      <c r="ID476" s="0"/>
      <c r="IE476" s="0"/>
      <c r="IF476" s="0"/>
      <c r="IG476" s="0"/>
      <c r="IH476" s="0"/>
      <c r="II476" s="0"/>
      <c r="IJ476" s="0"/>
      <c r="IK476" s="0"/>
      <c r="IL476" s="0"/>
      <c r="IM476" s="0"/>
      <c r="IN476" s="0"/>
      <c r="IO476" s="0"/>
      <c r="IP476" s="0"/>
      <c r="IQ476" s="0"/>
      <c r="IR476" s="0"/>
      <c r="IS476" s="0"/>
      <c r="IT476" s="0"/>
      <c r="IU476" s="0"/>
      <c r="IV476" s="0"/>
      <c r="IW476" s="0"/>
      <c r="IX476" s="0"/>
      <c r="IY476" s="0"/>
      <c r="IZ476" s="0"/>
      <c r="JA476" s="0"/>
      <c r="JB476" s="0"/>
      <c r="JC476" s="0"/>
      <c r="JD476" s="0"/>
      <c r="JE476" s="0"/>
      <c r="JF476" s="0"/>
      <c r="JG476" s="0"/>
      <c r="JH476" s="0"/>
      <c r="JI476" s="0"/>
      <c r="JJ476" s="0"/>
      <c r="JK476" s="0"/>
      <c r="JL476" s="0"/>
      <c r="JM476" s="0"/>
      <c r="JN476" s="0"/>
      <c r="JO476" s="0"/>
      <c r="JP476" s="0"/>
      <c r="JQ476" s="0"/>
      <c r="JR476" s="0"/>
      <c r="JS476" s="0"/>
      <c r="JT476" s="0"/>
      <c r="JU476" s="0"/>
      <c r="JV476" s="0"/>
      <c r="JW476" s="0"/>
      <c r="JX476" s="0"/>
      <c r="JY476" s="0"/>
      <c r="JZ476" s="0"/>
      <c r="KA476" s="0"/>
      <c r="KB476" s="0"/>
      <c r="KC476" s="0"/>
      <c r="KD476" s="0"/>
      <c r="KE476" s="0"/>
      <c r="KF476" s="0"/>
      <c r="KG476" s="0"/>
      <c r="KH476" s="0"/>
      <c r="KI476" s="0"/>
      <c r="KJ476" s="0"/>
      <c r="KK476" s="0"/>
      <c r="KL476" s="0"/>
      <c r="KM476" s="0"/>
      <c r="KN476" s="0"/>
      <c r="KO476" s="0"/>
      <c r="KP476" s="0"/>
      <c r="KQ476" s="0"/>
      <c r="KR476" s="0"/>
      <c r="KS476" s="0"/>
      <c r="KT476" s="0"/>
      <c r="KU476" s="0"/>
      <c r="KV476" s="0"/>
      <c r="KW476" s="0"/>
      <c r="KX476" s="0"/>
      <c r="KY476" s="0"/>
      <c r="KZ476" s="0"/>
      <c r="LA476" s="0"/>
      <c r="LB476" s="0"/>
      <c r="LC476" s="0"/>
      <c r="LD476" s="0"/>
      <c r="LE476" s="0"/>
      <c r="LF476" s="0"/>
      <c r="LG476" s="0"/>
      <c r="LH476" s="0"/>
      <c r="LI476" s="0"/>
      <c r="LJ476" s="0"/>
      <c r="LK476" s="0"/>
      <c r="LL476" s="0"/>
      <c r="LM476" s="0"/>
      <c r="LN476" s="0"/>
      <c r="LO476" s="0"/>
      <c r="LP476" s="0"/>
      <c r="LQ476" s="0"/>
      <c r="LR476" s="0"/>
      <c r="LS476" s="0"/>
      <c r="LT476" s="0"/>
      <c r="LU476" s="0"/>
      <c r="LV476" s="0"/>
      <c r="LW476" s="0"/>
      <c r="LX476" s="0"/>
      <c r="LY476" s="0"/>
      <c r="LZ476" s="0"/>
      <c r="MA476" s="0"/>
      <c r="MB476" s="0"/>
      <c r="MC476" s="0"/>
      <c r="MD476" s="0"/>
      <c r="ME476" s="0"/>
      <c r="MF476" s="0"/>
      <c r="MG476" s="0"/>
      <c r="MH476" s="0"/>
      <c r="MI476" s="0"/>
      <c r="MJ476" s="0"/>
      <c r="MK476" s="0"/>
      <c r="ML476" s="0"/>
      <c r="MM476" s="0"/>
      <c r="MN476" s="0"/>
      <c r="MO476" s="0"/>
      <c r="MP476" s="0"/>
      <c r="MQ476" s="0"/>
      <c r="MR476" s="0"/>
      <c r="MS476" s="0"/>
      <c r="MT476" s="0"/>
      <c r="MU476" s="0"/>
      <c r="MV476" s="0"/>
      <c r="MW476" s="0"/>
      <c r="MX476" s="0"/>
      <c r="MY476" s="0"/>
      <c r="MZ476" s="0"/>
      <c r="NA476" s="0"/>
      <c r="NB476" s="0"/>
      <c r="NC476" s="0"/>
      <c r="ND476" s="0"/>
      <c r="NE476" s="0"/>
      <c r="NF476" s="0"/>
      <c r="NG476" s="0"/>
      <c r="NH476" s="0"/>
      <c r="NI476" s="0"/>
      <c r="NJ476" s="0"/>
      <c r="NK476" s="0"/>
      <c r="NL476" s="0"/>
      <c r="NM476" s="0"/>
      <c r="NN476" s="0"/>
      <c r="NO476" s="0"/>
      <c r="NP476" s="0"/>
      <c r="NQ476" s="0"/>
      <c r="NR476" s="0"/>
      <c r="NS476" s="0"/>
      <c r="NT476" s="0"/>
      <c r="NU476" s="0"/>
      <c r="NV476" s="0"/>
      <c r="NW476" s="0"/>
      <c r="NX476" s="0"/>
      <c r="NY476" s="0"/>
      <c r="NZ476" s="0"/>
      <c r="OA476" s="0"/>
      <c r="OB476" s="0"/>
      <c r="OC476" s="0"/>
      <c r="OD476" s="0"/>
      <c r="OE476" s="0"/>
      <c r="OF476" s="0"/>
      <c r="OG476" s="0"/>
      <c r="OH476" s="0"/>
      <c r="OI476" s="0"/>
      <c r="OJ476" s="0"/>
      <c r="OK476" s="0"/>
      <c r="OL476" s="0"/>
      <c r="OM476" s="0"/>
      <c r="ON476" s="0"/>
      <c r="OO476" s="0"/>
      <c r="OP476" s="0"/>
      <c r="OQ476" s="0"/>
      <c r="OR476" s="0"/>
      <c r="OS476" s="0"/>
      <c r="OT476" s="0"/>
      <c r="OU476" s="0"/>
      <c r="OV476" s="0"/>
      <c r="OW476" s="0"/>
      <c r="OX476" s="0"/>
      <c r="OY476" s="0"/>
      <c r="OZ476" s="0"/>
      <c r="PA476" s="0"/>
      <c r="PB476" s="0"/>
      <c r="PC476" s="0"/>
      <c r="PD476" s="0"/>
      <c r="PE476" s="0"/>
      <c r="PF476" s="0"/>
      <c r="PG476" s="0"/>
      <c r="PH476" s="0"/>
      <c r="PI476" s="0"/>
      <c r="PJ476" s="0"/>
      <c r="PK476" s="0"/>
      <c r="PL476" s="0"/>
      <c r="PM476" s="0"/>
      <c r="PN476" s="0"/>
      <c r="PO476" s="0"/>
      <c r="PP476" s="0"/>
      <c r="PQ476" s="0"/>
      <c r="PR476" s="0"/>
      <c r="PS476" s="0"/>
      <c r="PT476" s="0"/>
      <c r="PU476" s="0"/>
      <c r="PV476" s="0"/>
      <c r="PW476" s="0"/>
      <c r="PX476" s="0"/>
      <c r="PY476" s="0"/>
      <c r="PZ476" s="0"/>
      <c r="QA476" s="0"/>
      <c r="QB476" s="0"/>
      <c r="QC476" s="0"/>
      <c r="QD476" s="0"/>
      <c r="QE476" s="0"/>
      <c r="QF476" s="0"/>
      <c r="QG476" s="0"/>
      <c r="QH476" s="0"/>
      <c r="QI476" s="0"/>
      <c r="QJ476" s="0"/>
      <c r="QK476" s="0"/>
      <c r="QL476" s="0"/>
      <c r="QM476" s="0"/>
      <c r="QN476" s="0"/>
      <c r="QO476" s="0"/>
      <c r="QP476" s="0"/>
      <c r="QQ476" s="0"/>
      <c r="QR476" s="0"/>
      <c r="QS476" s="0"/>
      <c r="QT476" s="0"/>
      <c r="QU476" s="0"/>
      <c r="QV476" s="0"/>
      <c r="QW476" s="0"/>
      <c r="QX476" s="0"/>
      <c r="QY476" s="0"/>
      <c r="QZ476" s="0"/>
      <c r="RA476" s="0"/>
      <c r="RB476" s="0"/>
      <c r="RC476" s="0"/>
      <c r="RD476" s="0"/>
      <c r="RE476" s="0"/>
      <c r="RF476" s="0"/>
      <c r="RG476" s="0"/>
      <c r="RH476" s="0"/>
      <c r="RI476" s="0"/>
      <c r="RJ476" s="0"/>
      <c r="RK476" s="0"/>
      <c r="RL476" s="0"/>
      <c r="RM476" s="0"/>
      <c r="RN476" s="0"/>
      <c r="RO476" s="0"/>
      <c r="RP476" s="0"/>
      <c r="RQ476" s="0"/>
      <c r="RR476" s="0"/>
      <c r="RS476" s="0"/>
      <c r="RT476" s="0"/>
      <c r="RU476" s="0"/>
      <c r="RV476" s="0"/>
      <c r="RW476" s="0"/>
      <c r="RX476" s="0"/>
      <c r="RY476" s="0"/>
      <c r="RZ476" s="0"/>
      <c r="SA476" s="0"/>
      <c r="SB476" s="0"/>
      <c r="SC476" s="0"/>
      <c r="SD476" s="0"/>
      <c r="SE476" s="0"/>
      <c r="SF476" s="0"/>
      <c r="SG476" s="0"/>
      <c r="SH476" s="0"/>
      <c r="SI476" s="0"/>
      <c r="SJ476" s="0"/>
      <c r="SK476" s="0"/>
      <c r="SL476" s="0"/>
      <c r="SM476" s="0"/>
      <c r="SN476" s="0"/>
      <c r="SO476" s="0"/>
      <c r="SP476" s="0"/>
      <c r="SQ476" s="0"/>
      <c r="SR476" s="0"/>
      <c r="SS476" s="0"/>
      <c r="ST476" s="0"/>
      <c r="SU476" s="0"/>
      <c r="SV476" s="0"/>
      <c r="SW476" s="0"/>
      <c r="SX476" s="0"/>
      <c r="SY476" s="0"/>
      <c r="SZ476" s="0"/>
      <c r="TA476" s="0"/>
      <c r="TB476" s="0"/>
      <c r="TC476" s="0"/>
      <c r="TD476" s="0"/>
      <c r="TE476" s="0"/>
      <c r="TF476" s="0"/>
      <c r="TG476" s="0"/>
      <c r="TH476" s="0"/>
      <c r="TI476" s="0"/>
      <c r="TJ476" s="0"/>
      <c r="TK476" s="0"/>
      <c r="TL476" s="0"/>
      <c r="TM476" s="0"/>
      <c r="TN476" s="0"/>
      <c r="TO476" s="0"/>
      <c r="TP476" s="0"/>
      <c r="TQ476" s="0"/>
      <c r="TR476" s="0"/>
      <c r="TS476" s="0"/>
      <c r="TT476" s="0"/>
      <c r="TU476" s="0"/>
      <c r="TV476" s="0"/>
      <c r="TW476" s="0"/>
      <c r="TX476" s="0"/>
      <c r="TY476" s="0"/>
      <c r="TZ476" s="0"/>
      <c r="UA476" s="0"/>
      <c r="UB476" s="0"/>
      <c r="UC476" s="0"/>
      <c r="UD476" s="0"/>
      <c r="UE476" s="0"/>
      <c r="UF476" s="0"/>
      <c r="UG476" s="0"/>
      <c r="UH476" s="0"/>
      <c r="UI476" s="0"/>
      <c r="UJ476" s="0"/>
      <c r="UK476" s="0"/>
      <c r="UL476" s="0"/>
      <c r="UM476" s="0"/>
      <c r="UN476" s="0"/>
      <c r="UO476" s="0"/>
      <c r="UP476" s="0"/>
      <c r="UQ476" s="0"/>
      <c r="UR476" s="0"/>
      <c r="US476" s="0"/>
      <c r="UT476" s="0"/>
      <c r="UU476" s="0"/>
      <c r="UV476" s="0"/>
      <c r="UW476" s="0"/>
      <c r="UX476" s="0"/>
      <c r="UY476" s="0"/>
      <c r="UZ476" s="0"/>
      <c r="VA476" s="0"/>
      <c r="VB476" s="0"/>
      <c r="VC476" s="0"/>
      <c r="VD476" s="0"/>
      <c r="VE476" s="0"/>
      <c r="VF476" s="0"/>
      <c r="VG476" s="0"/>
      <c r="VH476" s="0"/>
      <c r="VI476" s="0"/>
      <c r="VJ476" s="0"/>
      <c r="VK476" s="0"/>
      <c r="VL476" s="0"/>
      <c r="VM476" s="0"/>
      <c r="VN476" s="0"/>
      <c r="VO476" s="0"/>
      <c r="VP476" s="0"/>
      <c r="VQ476" s="0"/>
      <c r="VR476" s="0"/>
      <c r="VS476" s="0"/>
      <c r="VT476" s="0"/>
      <c r="VU476" s="0"/>
      <c r="VV476" s="0"/>
      <c r="VW476" s="0"/>
      <c r="VX476" s="0"/>
      <c r="VY476" s="0"/>
      <c r="VZ476" s="0"/>
      <c r="WA476" s="0"/>
      <c r="WB476" s="0"/>
      <c r="WC476" s="0"/>
      <c r="WD476" s="0"/>
      <c r="WE476" s="0"/>
      <c r="WF476" s="0"/>
      <c r="WG476" s="0"/>
      <c r="WH476" s="0"/>
      <c r="WI476" s="0"/>
      <c r="WJ476" s="0"/>
      <c r="WK476" s="0"/>
      <c r="WL476" s="0"/>
      <c r="WM476" s="0"/>
      <c r="WN476" s="0"/>
      <c r="WO476" s="0"/>
      <c r="WP476" s="0"/>
      <c r="WQ476" s="0"/>
      <c r="WR476" s="0"/>
      <c r="WS476" s="0"/>
      <c r="WT476" s="0"/>
      <c r="WU476" s="0"/>
      <c r="WV476" s="0"/>
      <c r="WW476" s="0"/>
      <c r="WX476" s="0"/>
      <c r="WY476" s="0"/>
      <c r="WZ476" s="0"/>
      <c r="XA476" s="0"/>
      <c r="XB476" s="0"/>
      <c r="XC476" s="0"/>
      <c r="XD476" s="0"/>
      <c r="XE476" s="0"/>
      <c r="XF476" s="0"/>
      <c r="XG476" s="0"/>
      <c r="XH476" s="0"/>
      <c r="XI476" s="0"/>
      <c r="XJ476" s="0"/>
      <c r="XK476" s="0"/>
      <c r="XL476" s="0"/>
      <c r="XM476" s="0"/>
      <c r="XN476" s="0"/>
      <c r="XO476" s="0"/>
      <c r="XP476" s="0"/>
      <c r="XQ476" s="0"/>
      <c r="XR476" s="0"/>
      <c r="XS476" s="0"/>
      <c r="XT476" s="0"/>
      <c r="XU476" s="0"/>
      <c r="XV476" s="0"/>
      <c r="XW476" s="0"/>
      <c r="XX476" s="0"/>
      <c r="XY476" s="0"/>
      <c r="XZ476" s="0"/>
      <c r="YA476" s="0"/>
      <c r="YB476" s="0"/>
      <c r="YC476" s="0"/>
      <c r="YD476" s="0"/>
      <c r="YE476" s="0"/>
      <c r="YF476" s="0"/>
      <c r="YG476" s="0"/>
      <c r="YH476" s="0"/>
      <c r="YI476" s="0"/>
      <c r="YJ476" s="0"/>
      <c r="YK476" s="0"/>
      <c r="YL476" s="0"/>
      <c r="YM476" s="0"/>
      <c r="YN476" s="0"/>
      <c r="YO476" s="0"/>
      <c r="YP476" s="0"/>
      <c r="YQ476" s="0"/>
      <c r="YR476" s="0"/>
      <c r="YS476" s="0"/>
      <c r="YT476" s="0"/>
      <c r="YU476" s="0"/>
      <c r="YV476" s="0"/>
      <c r="YW476" s="0"/>
      <c r="YX476" s="0"/>
      <c r="YY476" s="0"/>
      <c r="YZ476" s="0"/>
      <c r="ZA476" s="0"/>
      <c r="ZB476" s="0"/>
      <c r="ZC476" s="0"/>
      <c r="ZD476" s="0"/>
      <c r="ZE476" s="0"/>
      <c r="ZF476" s="0"/>
      <c r="ZG476" s="0"/>
      <c r="ZH476" s="0"/>
      <c r="ZI476" s="0"/>
      <c r="ZJ476" s="0"/>
      <c r="ZK476" s="0"/>
      <c r="ZL476" s="0"/>
      <c r="ZM476" s="0"/>
      <c r="ZN476" s="0"/>
      <c r="ZO476" s="0"/>
      <c r="ZP476" s="0"/>
      <c r="ZQ476" s="0"/>
      <c r="ZR476" s="0"/>
      <c r="ZS476" s="0"/>
      <c r="ZT476" s="0"/>
      <c r="ZU476" s="0"/>
      <c r="ZV476" s="0"/>
      <c r="ZW476" s="0"/>
      <c r="ZX476" s="0"/>
      <c r="ZY476" s="0"/>
      <c r="ZZ476" s="0"/>
      <c r="AAA476" s="0"/>
      <c r="AAB476" s="0"/>
      <c r="AAC476" s="0"/>
      <c r="AAD476" s="0"/>
      <c r="AAE476" s="0"/>
      <c r="AAF476" s="0"/>
      <c r="AAG476" s="0"/>
      <c r="AAH476" s="0"/>
      <c r="AAI476" s="0"/>
      <c r="AAJ476" s="0"/>
      <c r="AAK476" s="0"/>
      <c r="AAL476" s="0"/>
      <c r="AAM476" s="0"/>
      <c r="AAN476" s="0"/>
      <c r="AAO476" s="0"/>
      <c r="AAP476" s="0"/>
      <c r="AAQ476" s="0"/>
      <c r="AAR476" s="0"/>
      <c r="AAS476" s="0"/>
      <c r="AAT476" s="0"/>
      <c r="AAU476" s="0"/>
      <c r="AAV476" s="0"/>
      <c r="AAW476" s="0"/>
      <c r="AAX476" s="0"/>
      <c r="AAY476" s="0"/>
      <c r="AAZ476" s="0"/>
      <c r="ABA476" s="0"/>
      <c r="ABB476" s="0"/>
      <c r="ABC476" s="0"/>
      <c r="ABD476" s="0"/>
      <c r="ABE476" s="0"/>
      <c r="ABF476" s="0"/>
      <c r="ABG476" s="0"/>
      <c r="ABH476" s="0"/>
      <c r="ABI476" s="0"/>
      <c r="ABJ476" s="0"/>
      <c r="ABK476" s="0"/>
      <c r="ABL476" s="0"/>
      <c r="ABM476" s="0"/>
      <c r="ABN476" s="0"/>
      <c r="ABO476" s="0"/>
      <c r="ABP476" s="0"/>
      <c r="ABQ476" s="0"/>
      <c r="ABR476" s="0"/>
      <c r="ABS476" s="0"/>
      <c r="ABT476" s="0"/>
      <c r="ABU476" s="0"/>
      <c r="ABV476" s="0"/>
      <c r="ABW476" s="0"/>
      <c r="ABX476" s="0"/>
      <c r="ABY476" s="0"/>
      <c r="ABZ476" s="0"/>
      <c r="ACA476" s="0"/>
      <c r="ACB476" s="0"/>
      <c r="ACC476" s="0"/>
      <c r="ACD476" s="0"/>
      <c r="ACE476" s="0"/>
      <c r="ACF476" s="0"/>
      <c r="ACG476" s="0"/>
      <c r="ACH476" s="0"/>
      <c r="ACI476" s="0"/>
      <c r="ACJ476" s="0"/>
      <c r="ACK476" s="0"/>
      <c r="ACL476" s="0"/>
      <c r="ACM476" s="0"/>
      <c r="ACN476" s="0"/>
      <c r="ACO476" s="0"/>
      <c r="ACP476" s="0"/>
      <c r="ACQ476" s="0"/>
      <c r="ACR476" s="0"/>
      <c r="ACS476" s="0"/>
      <c r="ACT476" s="0"/>
      <c r="ACU476" s="0"/>
      <c r="ACV476" s="0"/>
      <c r="ACW476" s="0"/>
      <c r="ACX476" s="0"/>
      <c r="ACY476" s="0"/>
      <c r="ACZ476" s="0"/>
      <c r="ADA476" s="0"/>
      <c r="ADB476" s="0"/>
      <c r="ADC476" s="0"/>
      <c r="ADD476" s="0"/>
      <c r="ADE476" s="0"/>
      <c r="ADF476" s="0"/>
      <c r="ADG476" s="0"/>
      <c r="ADH476" s="0"/>
      <c r="ADI476" s="0"/>
      <c r="ADJ476" s="0"/>
      <c r="ADK476" s="0"/>
      <c r="ADL476" s="0"/>
      <c r="ADM476" s="0"/>
      <c r="ADN476" s="0"/>
      <c r="ADO476" s="0"/>
      <c r="ADP476" s="0"/>
      <c r="ADQ476" s="0"/>
      <c r="ADR476" s="0"/>
      <c r="ADS476" s="0"/>
      <c r="ADT476" s="0"/>
      <c r="ADU476" s="0"/>
      <c r="ADV476" s="0"/>
      <c r="ADW476" s="0"/>
      <c r="ADX476" s="0"/>
      <c r="ADY476" s="0"/>
      <c r="ADZ476" s="0"/>
      <c r="AEA476" s="0"/>
      <c r="AEB476" s="0"/>
      <c r="AEC476" s="0"/>
    </row>
    <row r="477" customFormat="false" ht="15" hidden="false" customHeight="true" outlineLevel="0" collapsed="false">
      <c r="A477" s="0"/>
      <c r="B477" s="0"/>
      <c r="C477" s="232"/>
      <c r="D477" s="283"/>
      <c r="E477" s="257" t="n">
        <v>1951</v>
      </c>
      <c r="F477" s="12" t="n">
        <f aca="false">SUMIF(B276:B278,"=1")/1</f>
        <v>0</v>
      </c>
      <c r="G477" s="12" t="n">
        <f aca="false">SUMIF(B276:B278,"=2")/2</f>
        <v>0</v>
      </c>
      <c r="H477" s="12" t="n">
        <f aca="false">SUMIF(B276:B278,"=3")/3</f>
        <v>3</v>
      </c>
      <c r="I477" s="12" t="n">
        <f aca="false">SUMIF(B276:B278,"=4")/4</f>
        <v>0</v>
      </c>
      <c r="J477" s="12" t="n">
        <f aca="false">SUMIF(B276:B278,"=5")/5</f>
        <v>0</v>
      </c>
      <c r="K477" s="6" t="n">
        <f aca="false">SUM(F477:J477)</f>
        <v>3</v>
      </c>
      <c r="L477" s="258"/>
      <c r="M477" s="259"/>
      <c r="N477" s="262"/>
      <c r="O477" s="260"/>
      <c r="P477" s="255"/>
      <c r="Q477" s="256"/>
      <c r="Z477" s="264"/>
      <c r="AA477" s="264"/>
      <c r="AB477" s="266"/>
      <c r="AC477" s="0"/>
      <c r="AD477" s="0"/>
      <c r="AE477" s="0"/>
      <c r="AF477" s="0"/>
      <c r="AG477" s="0"/>
      <c r="AH477" s="0"/>
      <c r="AI477" s="0"/>
      <c r="AJ477" s="0"/>
      <c r="AK477" s="0"/>
      <c r="AL477" s="0"/>
      <c r="AM477" s="0"/>
      <c r="AN477" s="0"/>
      <c r="AO477" s="0"/>
      <c r="AP477" s="0"/>
      <c r="AQ477" s="0"/>
      <c r="AR477" s="0"/>
      <c r="AS477" s="0"/>
      <c r="AT477" s="0"/>
      <c r="AU477" s="0"/>
      <c r="AV477" s="0"/>
      <c r="AW477" s="0"/>
      <c r="AX477" s="0"/>
      <c r="AY477" s="0"/>
      <c r="AZ477" s="0"/>
      <c r="BA477" s="0"/>
      <c r="BB477" s="0"/>
      <c r="BC477" s="0"/>
      <c r="BD477" s="0"/>
      <c r="BE477" s="0"/>
      <c r="BF477" s="0"/>
      <c r="BG477" s="0"/>
      <c r="BH477" s="0"/>
      <c r="BI477" s="0"/>
      <c r="BJ477" s="0"/>
      <c r="BK477" s="0"/>
      <c r="BL477" s="0"/>
      <c r="BM477" s="0"/>
      <c r="BN477" s="0"/>
      <c r="BO477" s="0"/>
      <c r="BP477" s="0"/>
      <c r="BQ477" s="0"/>
      <c r="BR477" s="0"/>
      <c r="BS477" s="0"/>
      <c r="BT477" s="0"/>
      <c r="BU477" s="0"/>
      <c r="BV477" s="0"/>
      <c r="BW477" s="0"/>
      <c r="BX477" s="0"/>
      <c r="BY477" s="0"/>
      <c r="BZ477" s="0"/>
      <c r="CA477" s="0"/>
      <c r="CB477" s="0"/>
      <c r="CC477" s="0"/>
      <c r="CD477" s="0"/>
      <c r="CE477" s="0"/>
      <c r="CF477" s="0"/>
      <c r="CG477" s="0"/>
      <c r="CH477" s="0"/>
      <c r="CI477" s="0"/>
      <c r="CJ477" s="0"/>
      <c r="CK477" s="0"/>
      <c r="CL477" s="0"/>
      <c r="CM477" s="0"/>
      <c r="CN477" s="0"/>
      <c r="CO477" s="0"/>
      <c r="CP477" s="0"/>
      <c r="CQ477" s="0"/>
      <c r="CR477" s="0"/>
      <c r="CS477" s="0"/>
      <c r="CT477" s="0"/>
      <c r="CU477" s="0"/>
      <c r="CV477" s="0"/>
      <c r="CW477" s="0"/>
      <c r="CX477" s="0"/>
      <c r="CY477" s="0"/>
      <c r="CZ477" s="0"/>
      <c r="DA477" s="0"/>
      <c r="DB477" s="0"/>
      <c r="DC477" s="0"/>
      <c r="DD477" s="0"/>
      <c r="DE477" s="0"/>
      <c r="DF477" s="0"/>
      <c r="DG477" s="0"/>
      <c r="DH477" s="0"/>
      <c r="DI477" s="0"/>
      <c r="DJ477" s="0"/>
      <c r="DK477" s="0"/>
      <c r="DL477" s="0"/>
      <c r="DM477" s="0"/>
      <c r="DN477" s="0"/>
      <c r="DO477" s="0"/>
      <c r="DP477" s="0"/>
      <c r="DQ477" s="0"/>
      <c r="DR477" s="0"/>
      <c r="DS477" s="0"/>
      <c r="DT477" s="0"/>
      <c r="DU477" s="0"/>
      <c r="DV477" s="0"/>
      <c r="DW477" s="0"/>
      <c r="DX477" s="0"/>
      <c r="DY477" s="0"/>
      <c r="DZ477" s="0"/>
      <c r="EA477" s="0"/>
      <c r="EB477" s="0"/>
      <c r="EC477" s="0"/>
      <c r="ED477" s="0"/>
      <c r="EE477" s="0"/>
      <c r="EF477" s="0"/>
      <c r="EG477" s="0"/>
      <c r="EH477" s="0"/>
      <c r="EI477" s="0"/>
      <c r="EJ477" s="0"/>
      <c r="EK477" s="0"/>
      <c r="EL477" s="0"/>
      <c r="EM477" s="0"/>
      <c r="EN477" s="0"/>
      <c r="EO477" s="0"/>
      <c r="EP477" s="0"/>
      <c r="EQ477" s="0"/>
      <c r="ER477" s="0"/>
      <c r="ES477" s="0"/>
      <c r="ET477" s="0"/>
      <c r="EU477" s="0"/>
      <c r="EV477" s="0"/>
      <c r="EW477" s="0"/>
      <c r="EX477" s="0"/>
      <c r="EY477" s="0"/>
      <c r="EZ477" s="0"/>
      <c r="FA477" s="0"/>
      <c r="FB477" s="0"/>
      <c r="FC477" s="0"/>
      <c r="FD477" s="0"/>
      <c r="FE477" s="0"/>
      <c r="FF477" s="0"/>
      <c r="FG477" s="0"/>
      <c r="FH477" s="0"/>
      <c r="FI477" s="0"/>
      <c r="FJ477" s="0"/>
      <c r="FK477" s="0"/>
      <c r="FL477" s="0"/>
      <c r="FM477" s="0"/>
      <c r="FN477" s="0"/>
      <c r="FO477" s="0"/>
      <c r="FP477" s="0"/>
      <c r="FQ477" s="0"/>
      <c r="FR477" s="0"/>
      <c r="FS477" s="0"/>
      <c r="FT477" s="0"/>
      <c r="FU477" s="0"/>
      <c r="FV477" s="0"/>
      <c r="FW477" s="0"/>
      <c r="FX477" s="0"/>
      <c r="FY477" s="0"/>
      <c r="FZ477" s="0"/>
      <c r="GA477" s="0"/>
      <c r="GB477" s="0"/>
      <c r="GC477" s="0"/>
      <c r="GD477" s="0"/>
      <c r="GE477" s="0"/>
      <c r="GF477" s="0"/>
      <c r="GG477" s="0"/>
      <c r="GH477" s="0"/>
      <c r="GI477" s="0"/>
      <c r="GJ477" s="0"/>
      <c r="GK477" s="0"/>
      <c r="GL477" s="0"/>
      <c r="GM477" s="0"/>
      <c r="GN477" s="0"/>
      <c r="GO477" s="0"/>
      <c r="GP477" s="0"/>
      <c r="GQ477" s="0"/>
      <c r="GR477" s="0"/>
      <c r="GS477" s="0"/>
      <c r="GT477" s="0"/>
      <c r="GU477" s="0"/>
      <c r="GV477" s="0"/>
      <c r="GW477" s="0"/>
      <c r="GX477" s="0"/>
      <c r="GY477" s="0"/>
      <c r="GZ477" s="0"/>
      <c r="HA477" s="0"/>
      <c r="HB477" s="0"/>
      <c r="HC477" s="0"/>
      <c r="HD477" s="0"/>
      <c r="HE477" s="0"/>
      <c r="HF477" s="0"/>
      <c r="HG477" s="0"/>
      <c r="HH477" s="0"/>
      <c r="HI477" s="0"/>
      <c r="HJ477" s="0"/>
      <c r="HK477" s="0"/>
      <c r="HL477" s="0"/>
      <c r="HM477" s="0"/>
      <c r="HN477" s="0"/>
      <c r="HO477" s="0"/>
      <c r="HP477" s="0"/>
      <c r="HQ477" s="0"/>
      <c r="HR477" s="0"/>
      <c r="HS477" s="0"/>
      <c r="HT477" s="0"/>
      <c r="HU477" s="0"/>
      <c r="HV477" s="0"/>
      <c r="HW477" s="0"/>
      <c r="HX477" s="0"/>
      <c r="HY477" s="0"/>
      <c r="HZ477" s="0"/>
      <c r="IA477" s="0"/>
      <c r="IB477" s="0"/>
      <c r="IC477" s="0"/>
      <c r="ID477" s="0"/>
      <c r="IE477" s="0"/>
      <c r="IF477" s="0"/>
      <c r="IG477" s="0"/>
      <c r="IH477" s="0"/>
      <c r="II477" s="0"/>
      <c r="IJ477" s="0"/>
      <c r="IK477" s="0"/>
      <c r="IL477" s="0"/>
      <c r="IM477" s="0"/>
      <c r="IN477" s="0"/>
      <c r="IO477" s="0"/>
      <c r="IP477" s="0"/>
      <c r="IQ477" s="0"/>
      <c r="IR477" s="0"/>
      <c r="IS477" s="0"/>
      <c r="IT477" s="0"/>
      <c r="IU477" s="0"/>
      <c r="IV477" s="0"/>
      <c r="IW477" s="0"/>
      <c r="IX477" s="0"/>
      <c r="IY477" s="0"/>
      <c r="IZ477" s="0"/>
      <c r="JA477" s="0"/>
      <c r="JB477" s="0"/>
      <c r="JC477" s="0"/>
      <c r="JD477" s="0"/>
      <c r="JE477" s="0"/>
      <c r="JF477" s="0"/>
      <c r="JG477" s="0"/>
      <c r="JH477" s="0"/>
      <c r="JI477" s="0"/>
      <c r="JJ477" s="0"/>
      <c r="JK477" s="0"/>
      <c r="JL477" s="0"/>
      <c r="JM477" s="0"/>
      <c r="JN477" s="0"/>
      <c r="JO477" s="0"/>
      <c r="JP477" s="0"/>
      <c r="JQ477" s="0"/>
      <c r="JR477" s="0"/>
      <c r="JS477" s="0"/>
      <c r="JT477" s="0"/>
      <c r="JU477" s="0"/>
      <c r="JV477" s="0"/>
      <c r="JW477" s="0"/>
      <c r="JX477" s="0"/>
      <c r="JY477" s="0"/>
      <c r="JZ477" s="0"/>
      <c r="KA477" s="0"/>
      <c r="KB477" s="0"/>
      <c r="KC477" s="0"/>
      <c r="KD477" s="0"/>
      <c r="KE477" s="0"/>
      <c r="KF477" s="0"/>
      <c r="KG477" s="0"/>
      <c r="KH477" s="0"/>
      <c r="KI477" s="0"/>
      <c r="KJ477" s="0"/>
      <c r="KK477" s="0"/>
      <c r="KL477" s="0"/>
      <c r="KM477" s="0"/>
      <c r="KN477" s="0"/>
      <c r="KO477" s="0"/>
      <c r="KP477" s="0"/>
      <c r="KQ477" s="0"/>
      <c r="KR477" s="0"/>
      <c r="KS477" s="0"/>
      <c r="KT477" s="0"/>
      <c r="KU477" s="0"/>
      <c r="KV477" s="0"/>
      <c r="KW477" s="0"/>
      <c r="KX477" s="0"/>
      <c r="KY477" s="0"/>
      <c r="KZ477" s="0"/>
      <c r="LA477" s="0"/>
      <c r="LB477" s="0"/>
      <c r="LC477" s="0"/>
      <c r="LD477" s="0"/>
      <c r="LE477" s="0"/>
      <c r="LF477" s="0"/>
      <c r="LG477" s="0"/>
      <c r="LH477" s="0"/>
      <c r="LI477" s="0"/>
      <c r="LJ477" s="0"/>
      <c r="LK477" s="0"/>
      <c r="LL477" s="0"/>
      <c r="LM477" s="0"/>
      <c r="LN477" s="0"/>
      <c r="LO477" s="0"/>
      <c r="LP477" s="0"/>
      <c r="LQ477" s="0"/>
      <c r="LR477" s="0"/>
      <c r="LS477" s="0"/>
      <c r="LT477" s="0"/>
      <c r="LU477" s="0"/>
      <c r="LV477" s="0"/>
      <c r="LW477" s="0"/>
      <c r="LX477" s="0"/>
      <c r="LY477" s="0"/>
      <c r="LZ477" s="0"/>
      <c r="MA477" s="0"/>
      <c r="MB477" s="0"/>
      <c r="MC477" s="0"/>
      <c r="MD477" s="0"/>
      <c r="ME477" s="0"/>
      <c r="MF477" s="0"/>
      <c r="MG477" s="0"/>
      <c r="MH477" s="0"/>
      <c r="MI477" s="0"/>
      <c r="MJ477" s="0"/>
      <c r="MK477" s="0"/>
      <c r="ML477" s="0"/>
      <c r="MM477" s="0"/>
      <c r="MN477" s="0"/>
      <c r="MO477" s="0"/>
      <c r="MP477" s="0"/>
      <c r="MQ477" s="0"/>
      <c r="MR477" s="0"/>
      <c r="MS477" s="0"/>
      <c r="MT477" s="0"/>
      <c r="MU477" s="0"/>
      <c r="MV477" s="0"/>
      <c r="MW477" s="0"/>
      <c r="MX477" s="0"/>
      <c r="MY477" s="0"/>
      <c r="MZ477" s="0"/>
      <c r="NA477" s="0"/>
      <c r="NB477" s="0"/>
      <c r="NC477" s="0"/>
      <c r="ND477" s="0"/>
      <c r="NE477" s="0"/>
      <c r="NF477" s="0"/>
      <c r="NG477" s="0"/>
      <c r="NH477" s="0"/>
      <c r="NI477" s="0"/>
      <c r="NJ477" s="0"/>
      <c r="NK477" s="0"/>
      <c r="NL477" s="0"/>
      <c r="NM477" s="0"/>
      <c r="NN477" s="0"/>
      <c r="NO477" s="0"/>
      <c r="NP477" s="0"/>
      <c r="NQ477" s="0"/>
      <c r="NR477" s="0"/>
      <c r="NS477" s="0"/>
      <c r="NT477" s="0"/>
      <c r="NU477" s="0"/>
      <c r="NV477" s="0"/>
      <c r="NW477" s="0"/>
      <c r="NX477" s="0"/>
      <c r="NY477" s="0"/>
      <c r="NZ477" s="0"/>
      <c r="OA477" s="0"/>
      <c r="OB477" s="0"/>
      <c r="OC477" s="0"/>
      <c r="OD477" s="0"/>
      <c r="OE477" s="0"/>
      <c r="OF477" s="0"/>
      <c r="OG477" s="0"/>
      <c r="OH477" s="0"/>
      <c r="OI477" s="0"/>
      <c r="OJ477" s="0"/>
      <c r="OK477" s="0"/>
      <c r="OL477" s="0"/>
      <c r="OM477" s="0"/>
      <c r="ON477" s="0"/>
      <c r="OO477" s="0"/>
      <c r="OP477" s="0"/>
      <c r="OQ477" s="0"/>
      <c r="OR477" s="0"/>
      <c r="OS477" s="0"/>
      <c r="OT477" s="0"/>
      <c r="OU477" s="0"/>
      <c r="OV477" s="0"/>
      <c r="OW477" s="0"/>
      <c r="OX477" s="0"/>
      <c r="OY477" s="0"/>
      <c r="OZ477" s="0"/>
      <c r="PA477" s="0"/>
      <c r="PB477" s="0"/>
      <c r="PC477" s="0"/>
      <c r="PD477" s="0"/>
      <c r="PE477" s="0"/>
      <c r="PF477" s="0"/>
      <c r="PG477" s="0"/>
      <c r="PH477" s="0"/>
      <c r="PI477" s="0"/>
      <c r="PJ477" s="0"/>
      <c r="PK477" s="0"/>
      <c r="PL477" s="0"/>
      <c r="PM477" s="0"/>
      <c r="PN477" s="0"/>
      <c r="PO477" s="0"/>
      <c r="PP477" s="0"/>
      <c r="PQ477" s="0"/>
      <c r="PR477" s="0"/>
      <c r="PS477" s="0"/>
      <c r="PT477" s="0"/>
      <c r="PU477" s="0"/>
      <c r="PV477" s="0"/>
      <c r="PW477" s="0"/>
      <c r="PX477" s="0"/>
      <c r="PY477" s="0"/>
      <c r="PZ477" s="0"/>
      <c r="QA477" s="0"/>
      <c r="QB477" s="0"/>
      <c r="QC477" s="0"/>
      <c r="QD477" s="0"/>
      <c r="QE477" s="0"/>
      <c r="QF477" s="0"/>
      <c r="QG477" s="0"/>
      <c r="QH477" s="0"/>
      <c r="QI477" s="0"/>
      <c r="QJ477" s="0"/>
      <c r="QK477" s="0"/>
      <c r="QL477" s="0"/>
      <c r="QM477" s="0"/>
      <c r="QN477" s="0"/>
      <c r="QO477" s="0"/>
      <c r="QP477" s="0"/>
      <c r="QQ477" s="0"/>
      <c r="QR477" s="0"/>
      <c r="QS477" s="0"/>
      <c r="QT477" s="0"/>
      <c r="QU477" s="0"/>
      <c r="QV477" s="0"/>
      <c r="QW477" s="0"/>
      <c r="QX477" s="0"/>
      <c r="QY477" s="0"/>
      <c r="QZ477" s="0"/>
      <c r="RA477" s="0"/>
      <c r="RB477" s="0"/>
      <c r="RC477" s="0"/>
      <c r="RD477" s="0"/>
      <c r="RE477" s="0"/>
      <c r="RF477" s="0"/>
      <c r="RG477" s="0"/>
      <c r="RH477" s="0"/>
      <c r="RI477" s="0"/>
      <c r="RJ477" s="0"/>
      <c r="RK477" s="0"/>
      <c r="RL477" s="0"/>
      <c r="RM477" s="0"/>
      <c r="RN477" s="0"/>
      <c r="RO477" s="0"/>
      <c r="RP477" s="0"/>
      <c r="RQ477" s="0"/>
      <c r="RR477" s="0"/>
      <c r="RS477" s="0"/>
      <c r="RT477" s="0"/>
      <c r="RU477" s="0"/>
      <c r="RV477" s="0"/>
      <c r="RW477" s="0"/>
      <c r="RX477" s="0"/>
      <c r="RY477" s="0"/>
      <c r="RZ477" s="0"/>
      <c r="SA477" s="0"/>
      <c r="SB477" s="0"/>
      <c r="SC477" s="0"/>
      <c r="SD477" s="0"/>
      <c r="SE477" s="0"/>
      <c r="SF477" s="0"/>
      <c r="SG477" s="0"/>
      <c r="SH477" s="0"/>
      <c r="SI477" s="0"/>
      <c r="SJ477" s="0"/>
      <c r="SK477" s="0"/>
      <c r="SL477" s="0"/>
      <c r="SM477" s="0"/>
      <c r="SN477" s="0"/>
      <c r="SO477" s="0"/>
      <c r="SP477" s="0"/>
      <c r="SQ477" s="0"/>
      <c r="SR477" s="0"/>
      <c r="SS477" s="0"/>
      <c r="ST477" s="0"/>
      <c r="SU477" s="0"/>
      <c r="SV477" s="0"/>
      <c r="SW477" s="0"/>
      <c r="SX477" s="0"/>
      <c r="SY477" s="0"/>
      <c r="SZ477" s="0"/>
      <c r="TA477" s="0"/>
      <c r="TB477" s="0"/>
      <c r="TC477" s="0"/>
      <c r="TD477" s="0"/>
      <c r="TE477" s="0"/>
      <c r="TF477" s="0"/>
      <c r="TG477" s="0"/>
      <c r="TH477" s="0"/>
      <c r="TI477" s="0"/>
      <c r="TJ477" s="0"/>
      <c r="TK477" s="0"/>
      <c r="TL477" s="0"/>
      <c r="TM477" s="0"/>
      <c r="TN477" s="0"/>
      <c r="TO477" s="0"/>
      <c r="TP477" s="0"/>
      <c r="TQ477" s="0"/>
      <c r="TR477" s="0"/>
      <c r="TS477" s="0"/>
      <c r="TT477" s="0"/>
      <c r="TU477" s="0"/>
      <c r="TV477" s="0"/>
      <c r="TW477" s="0"/>
      <c r="TX477" s="0"/>
      <c r="TY477" s="0"/>
      <c r="TZ477" s="0"/>
      <c r="UA477" s="0"/>
      <c r="UB477" s="0"/>
      <c r="UC477" s="0"/>
      <c r="UD477" s="0"/>
      <c r="UE477" s="0"/>
      <c r="UF477" s="0"/>
      <c r="UG477" s="0"/>
      <c r="UH477" s="0"/>
      <c r="UI477" s="0"/>
      <c r="UJ477" s="0"/>
      <c r="UK477" s="0"/>
      <c r="UL477" s="0"/>
      <c r="UM477" s="0"/>
      <c r="UN477" s="0"/>
      <c r="UO477" s="0"/>
      <c r="UP477" s="0"/>
      <c r="UQ477" s="0"/>
      <c r="UR477" s="0"/>
      <c r="US477" s="0"/>
      <c r="UT477" s="0"/>
      <c r="UU477" s="0"/>
      <c r="UV477" s="0"/>
      <c r="UW477" s="0"/>
      <c r="UX477" s="0"/>
      <c r="UY477" s="0"/>
      <c r="UZ477" s="0"/>
      <c r="VA477" s="0"/>
      <c r="VB477" s="0"/>
      <c r="VC477" s="0"/>
      <c r="VD477" s="0"/>
      <c r="VE477" s="0"/>
      <c r="VF477" s="0"/>
      <c r="VG477" s="0"/>
      <c r="VH477" s="0"/>
      <c r="VI477" s="0"/>
      <c r="VJ477" s="0"/>
      <c r="VK477" s="0"/>
      <c r="VL477" s="0"/>
      <c r="VM477" s="0"/>
      <c r="VN477" s="0"/>
      <c r="VO477" s="0"/>
      <c r="VP477" s="0"/>
      <c r="VQ477" s="0"/>
      <c r="VR477" s="0"/>
      <c r="VS477" s="0"/>
      <c r="VT477" s="0"/>
      <c r="VU477" s="0"/>
      <c r="VV477" s="0"/>
      <c r="VW477" s="0"/>
      <c r="VX477" s="0"/>
      <c r="VY477" s="0"/>
      <c r="VZ477" s="0"/>
      <c r="WA477" s="0"/>
      <c r="WB477" s="0"/>
      <c r="WC477" s="0"/>
      <c r="WD477" s="0"/>
      <c r="WE477" s="0"/>
      <c r="WF477" s="0"/>
      <c r="WG477" s="0"/>
      <c r="WH477" s="0"/>
      <c r="WI477" s="0"/>
      <c r="WJ477" s="0"/>
      <c r="WK477" s="0"/>
      <c r="WL477" s="0"/>
      <c r="WM477" s="0"/>
      <c r="WN477" s="0"/>
      <c r="WO477" s="0"/>
      <c r="WP477" s="0"/>
      <c r="WQ477" s="0"/>
      <c r="WR477" s="0"/>
      <c r="WS477" s="0"/>
      <c r="WT477" s="0"/>
      <c r="WU477" s="0"/>
      <c r="WV477" s="0"/>
      <c r="WW477" s="0"/>
      <c r="WX477" s="0"/>
      <c r="WY477" s="0"/>
      <c r="WZ477" s="0"/>
      <c r="XA477" s="0"/>
      <c r="XB477" s="0"/>
      <c r="XC477" s="0"/>
      <c r="XD477" s="0"/>
      <c r="XE477" s="0"/>
      <c r="XF477" s="0"/>
      <c r="XG477" s="0"/>
      <c r="XH477" s="0"/>
      <c r="XI477" s="0"/>
      <c r="XJ477" s="0"/>
      <c r="XK477" s="0"/>
      <c r="XL477" s="0"/>
      <c r="XM477" s="0"/>
      <c r="XN477" s="0"/>
      <c r="XO477" s="0"/>
      <c r="XP477" s="0"/>
      <c r="XQ477" s="0"/>
      <c r="XR477" s="0"/>
      <c r="XS477" s="0"/>
      <c r="XT477" s="0"/>
      <c r="XU477" s="0"/>
      <c r="XV477" s="0"/>
      <c r="XW477" s="0"/>
      <c r="XX477" s="0"/>
      <c r="XY477" s="0"/>
      <c r="XZ477" s="0"/>
      <c r="YA477" s="0"/>
      <c r="YB477" s="0"/>
      <c r="YC477" s="0"/>
      <c r="YD477" s="0"/>
      <c r="YE477" s="0"/>
      <c r="YF477" s="0"/>
      <c r="YG477" s="0"/>
      <c r="YH477" s="0"/>
      <c r="YI477" s="0"/>
      <c r="YJ477" s="0"/>
      <c r="YK477" s="0"/>
      <c r="YL477" s="0"/>
      <c r="YM477" s="0"/>
      <c r="YN477" s="0"/>
      <c r="YO477" s="0"/>
      <c r="YP477" s="0"/>
      <c r="YQ477" s="0"/>
      <c r="YR477" s="0"/>
      <c r="YS477" s="0"/>
      <c r="YT477" s="0"/>
      <c r="YU477" s="0"/>
      <c r="YV477" s="0"/>
      <c r="YW477" s="0"/>
      <c r="YX477" s="0"/>
      <c r="YY477" s="0"/>
      <c r="YZ477" s="0"/>
      <c r="ZA477" s="0"/>
      <c r="ZB477" s="0"/>
      <c r="ZC477" s="0"/>
      <c r="ZD477" s="0"/>
      <c r="ZE477" s="0"/>
      <c r="ZF477" s="0"/>
      <c r="ZG477" s="0"/>
      <c r="ZH477" s="0"/>
      <c r="ZI477" s="0"/>
      <c r="ZJ477" s="0"/>
      <c r="ZK477" s="0"/>
      <c r="ZL477" s="0"/>
      <c r="ZM477" s="0"/>
      <c r="ZN477" s="0"/>
      <c r="ZO477" s="0"/>
      <c r="ZP477" s="0"/>
      <c r="ZQ477" s="0"/>
      <c r="ZR477" s="0"/>
      <c r="ZS477" s="0"/>
      <c r="ZT477" s="0"/>
      <c r="ZU477" s="0"/>
      <c r="ZV477" s="0"/>
      <c r="ZW477" s="0"/>
      <c r="ZX477" s="0"/>
      <c r="ZY477" s="0"/>
      <c r="ZZ477" s="0"/>
      <c r="AAA477" s="0"/>
      <c r="AAB477" s="0"/>
      <c r="AAC477" s="0"/>
      <c r="AAD477" s="0"/>
      <c r="AAE477" s="0"/>
      <c r="AAF477" s="0"/>
      <c r="AAG477" s="0"/>
      <c r="AAH477" s="0"/>
      <c r="AAI477" s="0"/>
      <c r="AAJ477" s="0"/>
      <c r="AAK477" s="0"/>
      <c r="AAL477" s="0"/>
      <c r="AAM477" s="0"/>
      <c r="AAN477" s="0"/>
      <c r="AAO477" s="0"/>
      <c r="AAP477" s="0"/>
      <c r="AAQ477" s="0"/>
      <c r="AAR477" s="0"/>
      <c r="AAS477" s="0"/>
      <c r="AAT477" s="0"/>
      <c r="AAU477" s="0"/>
      <c r="AAV477" s="0"/>
      <c r="AAW477" s="0"/>
      <c r="AAX477" s="0"/>
      <c r="AAY477" s="0"/>
      <c r="AAZ477" s="0"/>
      <c r="ABA477" s="0"/>
      <c r="ABB477" s="0"/>
      <c r="ABC477" s="0"/>
      <c r="ABD477" s="0"/>
      <c r="ABE477" s="0"/>
      <c r="ABF477" s="0"/>
      <c r="ABG477" s="0"/>
      <c r="ABH477" s="0"/>
      <c r="ABI477" s="0"/>
      <c r="ABJ477" s="0"/>
      <c r="ABK477" s="0"/>
      <c r="ABL477" s="0"/>
      <c r="ABM477" s="0"/>
      <c r="ABN477" s="0"/>
      <c r="ABO477" s="0"/>
      <c r="ABP477" s="0"/>
      <c r="ABQ477" s="0"/>
      <c r="ABR477" s="0"/>
      <c r="ABS477" s="0"/>
      <c r="ABT477" s="0"/>
      <c r="ABU477" s="0"/>
      <c r="ABV477" s="0"/>
      <c r="ABW477" s="0"/>
      <c r="ABX477" s="0"/>
      <c r="ABY477" s="0"/>
      <c r="ABZ477" s="0"/>
      <c r="ACA477" s="0"/>
      <c r="ACB477" s="0"/>
      <c r="ACC477" s="0"/>
      <c r="ACD477" s="0"/>
      <c r="ACE477" s="0"/>
      <c r="ACF477" s="0"/>
      <c r="ACG477" s="0"/>
      <c r="ACH477" s="0"/>
      <c r="ACI477" s="0"/>
      <c r="ACJ477" s="0"/>
      <c r="ACK477" s="0"/>
      <c r="ACL477" s="0"/>
      <c r="ACM477" s="0"/>
      <c r="ACN477" s="0"/>
      <c r="ACO477" s="0"/>
      <c r="ACP477" s="0"/>
      <c r="ACQ477" s="0"/>
      <c r="ACR477" s="0"/>
      <c r="ACS477" s="0"/>
      <c r="ACT477" s="0"/>
      <c r="ACU477" s="0"/>
      <c r="ACV477" s="0"/>
      <c r="ACW477" s="0"/>
      <c r="ACX477" s="0"/>
      <c r="ACY477" s="0"/>
      <c r="ACZ477" s="0"/>
      <c r="ADA477" s="0"/>
      <c r="ADB477" s="0"/>
      <c r="ADC477" s="0"/>
      <c r="ADD477" s="0"/>
      <c r="ADE477" s="0"/>
      <c r="ADF477" s="0"/>
      <c r="ADG477" s="0"/>
      <c r="ADH477" s="0"/>
      <c r="ADI477" s="0"/>
      <c r="ADJ477" s="0"/>
      <c r="ADK477" s="0"/>
      <c r="ADL477" s="0"/>
      <c r="ADM477" s="0"/>
      <c r="ADN477" s="0"/>
      <c r="ADO477" s="0"/>
      <c r="ADP477" s="0"/>
      <c r="ADQ477" s="0"/>
      <c r="ADR477" s="0"/>
      <c r="ADS477" s="0"/>
      <c r="ADT477" s="0"/>
      <c r="ADU477" s="0"/>
      <c r="ADV477" s="0"/>
      <c r="ADW477" s="0"/>
      <c r="ADX477" s="0"/>
      <c r="ADY477" s="0"/>
      <c r="ADZ477" s="0"/>
      <c r="AEA477" s="0"/>
      <c r="AEB477" s="0"/>
      <c r="AEC477" s="0"/>
    </row>
    <row r="478" customFormat="false" ht="15" hidden="false" customHeight="true" outlineLevel="0" collapsed="false">
      <c r="A478" s="0"/>
      <c r="B478" s="0"/>
      <c r="C478" s="232"/>
      <c r="D478" s="283"/>
      <c r="E478" s="257" t="n">
        <v>1952</v>
      </c>
      <c r="F478" s="12" t="n">
        <f aca="false">SUMIF(B274:B275,"=1")/1</f>
        <v>0</v>
      </c>
      <c r="G478" s="12" t="n">
        <f aca="false">SUMIF(B274:B275,"=2")/2</f>
        <v>0</v>
      </c>
      <c r="H478" s="12" t="n">
        <f aca="false">SUMIF(B274:B275,"=3")/3</f>
        <v>2</v>
      </c>
      <c r="I478" s="12" t="n">
        <f aca="false">SUMIF(B274:B275,"=4")/4</f>
        <v>0</v>
      </c>
      <c r="J478" s="12" t="n">
        <f aca="false">SUMIF(B274:B275,"=5")/5</f>
        <v>0</v>
      </c>
      <c r="K478" s="6" t="n">
        <f aca="false">SUM(F478:J478)</f>
        <v>2</v>
      </c>
      <c r="L478" s="258"/>
      <c r="M478" s="259"/>
      <c r="N478" s="262"/>
      <c r="O478" s="260"/>
      <c r="P478" s="255"/>
      <c r="Q478" s="256"/>
      <c r="Z478" s="264"/>
      <c r="AA478" s="264"/>
      <c r="AB478" s="266"/>
      <c r="AC478" s="0"/>
      <c r="AD478" s="0"/>
      <c r="AE478" s="0"/>
      <c r="AF478" s="0"/>
      <c r="AG478" s="0"/>
      <c r="AH478" s="0"/>
      <c r="AI478" s="0"/>
      <c r="AJ478" s="0"/>
      <c r="AK478" s="0"/>
      <c r="AL478" s="0"/>
      <c r="AM478" s="0"/>
      <c r="AN478" s="0"/>
      <c r="AO478" s="0"/>
      <c r="AP478" s="0"/>
      <c r="AQ478" s="0"/>
      <c r="AR478" s="0"/>
      <c r="AS478" s="0"/>
      <c r="AT478" s="0"/>
      <c r="AU478" s="0"/>
      <c r="AV478" s="0"/>
      <c r="AW478" s="0"/>
      <c r="AX478" s="0"/>
      <c r="AY478" s="0"/>
      <c r="AZ478" s="0"/>
      <c r="BA478" s="0"/>
      <c r="BB478" s="0"/>
      <c r="BC478" s="0"/>
      <c r="BD478" s="0"/>
      <c r="BE478" s="0"/>
      <c r="BF478" s="0"/>
      <c r="BG478" s="0"/>
      <c r="BH478" s="0"/>
      <c r="BI478" s="0"/>
      <c r="BJ478" s="0"/>
      <c r="BK478" s="0"/>
      <c r="BL478" s="0"/>
      <c r="BM478" s="0"/>
      <c r="BN478" s="0"/>
      <c r="BO478" s="0"/>
      <c r="BP478" s="0"/>
      <c r="BQ478" s="0"/>
      <c r="BR478" s="0"/>
      <c r="BS478" s="0"/>
      <c r="BT478" s="0"/>
      <c r="BU478" s="0"/>
      <c r="BV478" s="0"/>
      <c r="BW478" s="0"/>
      <c r="BX478" s="0"/>
      <c r="BY478" s="0"/>
      <c r="BZ478" s="0"/>
      <c r="CA478" s="0"/>
      <c r="CB478" s="0"/>
      <c r="CC478" s="0"/>
      <c r="CD478" s="0"/>
      <c r="CE478" s="0"/>
      <c r="CF478" s="0"/>
      <c r="CG478" s="0"/>
      <c r="CH478" s="0"/>
      <c r="CI478" s="0"/>
      <c r="CJ478" s="0"/>
      <c r="CK478" s="0"/>
      <c r="CL478" s="0"/>
      <c r="CM478" s="0"/>
      <c r="CN478" s="0"/>
      <c r="CO478" s="0"/>
      <c r="CP478" s="0"/>
      <c r="CQ478" s="0"/>
      <c r="CR478" s="0"/>
      <c r="CS478" s="0"/>
      <c r="CT478" s="0"/>
      <c r="CU478" s="0"/>
      <c r="CV478" s="0"/>
      <c r="CW478" s="0"/>
      <c r="CX478" s="0"/>
      <c r="CY478" s="0"/>
      <c r="CZ478" s="0"/>
      <c r="DA478" s="0"/>
      <c r="DB478" s="0"/>
      <c r="DC478" s="0"/>
      <c r="DD478" s="0"/>
      <c r="DE478" s="0"/>
      <c r="DF478" s="0"/>
      <c r="DG478" s="0"/>
      <c r="DH478" s="0"/>
      <c r="DI478" s="0"/>
      <c r="DJ478" s="0"/>
      <c r="DK478" s="0"/>
      <c r="DL478" s="0"/>
      <c r="DM478" s="0"/>
      <c r="DN478" s="0"/>
      <c r="DO478" s="0"/>
      <c r="DP478" s="0"/>
      <c r="DQ478" s="0"/>
      <c r="DR478" s="0"/>
      <c r="DS478" s="0"/>
      <c r="DT478" s="0"/>
      <c r="DU478" s="0"/>
      <c r="DV478" s="0"/>
      <c r="DW478" s="0"/>
      <c r="DX478" s="0"/>
      <c r="DY478" s="0"/>
      <c r="DZ478" s="0"/>
      <c r="EA478" s="0"/>
      <c r="EB478" s="0"/>
      <c r="EC478" s="0"/>
      <c r="ED478" s="0"/>
      <c r="EE478" s="0"/>
      <c r="EF478" s="0"/>
      <c r="EG478" s="0"/>
      <c r="EH478" s="0"/>
      <c r="EI478" s="0"/>
      <c r="EJ478" s="0"/>
      <c r="EK478" s="0"/>
      <c r="EL478" s="0"/>
      <c r="EM478" s="0"/>
      <c r="EN478" s="0"/>
      <c r="EO478" s="0"/>
      <c r="EP478" s="0"/>
      <c r="EQ478" s="0"/>
      <c r="ER478" s="0"/>
      <c r="ES478" s="0"/>
      <c r="ET478" s="0"/>
      <c r="EU478" s="0"/>
      <c r="EV478" s="0"/>
      <c r="EW478" s="0"/>
      <c r="EX478" s="0"/>
      <c r="EY478" s="0"/>
      <c r="EZ478" s="0"/>
      <c r="FA478" s="0"/>
      <c r="FB478" s="0"/>
      <c r="FC478" s="0"/>
      <c r="FD478" s="0"/>
      <c r="FE478" s="0"/>
      <c r="FF478" s="0"/>
      <c r="FG478" s="0"/>
      <c r="FH478" s="0"/>
      <c r="FI478" s="0"/>
      <c r="FJ478" s="0"/>
      <c r="FK478" s="0"/>
      <c r="FL478" s="0"/>
      <c r="FM478" s="0"/>
      <c r="FN478" s="0"/>
      <c r="FO478" s="0"/>
      <c r="FP478" s="0"/>
      <c r="FQ478" s="0"/>
      <c r="FR478" s="0"/>
      <c r="FS478" s="0"/>
      <c r="FT478" s="0"/>
      <c r="FU478" s="0"/>
      <c r="FV478" s="0"/>
      <c r="FW478" s="0"/>
      <c r="FX478" s="0"/>
      <c r="FY478" s="0"/>
      <c r="FZ478" s="0"/>
      <c r="GA478" s="0"/>
      <c r="GB478" s="0"/>
      <c r="GC478" s="0"/>
      <c r="GD478" s="0"/>
      <c r="GE478" s="0"/>
      <c r="GF478" s="0"/>
      <c r="GG478" s="0"/>
      <c r="GH478" s="0"/>
      <c r="GI478" s="0"/>
      <c r="GJ478" s="0"/>
      <c r="GK478" s="0"/>
      <c r="GL478" s="0"/>
      <c r="GM478" s="0"/>
      <c r="GN478" s="0"/>
      <c r="GO478" s="0"/>
      <c r="GP478" s="0"/>
      <c r="GQ478" s="0"/>
      <c r="GR478" s="0"/>
      <c r="GS478" s="0"/>
      <c r="GT478" s="0"/>
      <c r="GU478" s="0"/>
      <c r="GV478" s="0"/>
      <c r="GW478" s="0"/>
      <c r="GX478" s="0"/>
      <c r="GY478" s="0"/>
      <c r="GZ478" s="0"/>
      <c r="HA478" s="0"/>
      <c r="HB478" s="0"/>
      <c r="HC478" s="0"/>
      <c r="HD478" s="0"/>
      <c r="HE478" s="0"/>
      <c r="HF478" s="0"/>
      <c r="HG478" s="0"/>
      <c r="HH478" s="0"/>
      <c r="HI478" s="0"/>
      <c r="HJ478" s="0"/>
      <c r="HK478" s="0"/>
      <c r="HL478" s="0"/>
      <c r="HM478" s="0"/>
      <c r="HN478" s="0"/>
      <c r="HO478" s="0"/>
      <c r="HP478" s="0"/>
      <c r="HQ478" s="0"/>
      <c r="HR478" s="0"/>
      <c r="HS478" s="0"/>
      <c r="HT478" s="0"/>
      <c r="HU478" s="0"/>
      <c r="HV478" s="0"/>
      <c r="HW478" s="0"/>
      <c r="HX478" s="0"/>
      <c r="HY478" s="0"/>
      <c r="HZ478" s="0"/>
      <c r="IA478" s="0"/>
      <c r="IB478" s="0"/>
      <c r="IC478" s="0"/>
      <c r="ID478" s="0"/>
      <c r="IE478" s="0"/>
      <c r="IF478" s="0"/>
      <c r="IG478" s="0"/>
      <c r="IH478" s="0"/>
      <c r="II478" s="0"/>
      <c r="IJ478" s="0"/>
      <c r="IK478" s="0"/>
      <c r="IL478" s="0"/>
      <c r="IM478" s="0"/>
      <c r="IN478" s="0"/>
      <c r="IO478" s="0"/>
      <c r="IP478" s="0"/>
      <c r="IQ478" s="0"/>
      <c r="IR478" s="0"/>
      <c r="IS478" s="0"/>
      <c r="IT478" s="0"/>
      <c r="IU478" s="0"/>
      <c r="IV478" s="0"/>
      <c r="IW478" s="0"/>
      <c r="IX478" s="0"/>
      <c r="IY478" s="0"/>
      <c r="IZ478" s="0"/>
      <c r="JA478" s="0"/>
      <c r="JB478" s="0"/>
      <c r="JC478" s="0"/>
      <c r="JD478" s="0"/>
      <c r="JE478" s="0"/>
      <c r="JF478" s="0"/>
      <c r="JG478" s="0"/>
      <c r="JH478" s="0"/>
      <c r="JI478" s="0"/>
      <c r="JJ478" s="0"/>
      <c r="JK478" s="0"/>
      <c r="JL478" s="0"/>
      <c r="JM478" s="0"/>
      <c r="JN478" s="0"/>
      <c r="JO478" s="0"/>
      <c r="JP478" s="0"/>
      <c r="JQ478" s="0"/>
      <c r="JR478" s="0"/>
      <c r="JS478" s="0"/>
      <c r="JT478" s="0"/>
      <c r="JU478" s="0"/>
      <c r="JV478" s="0"/>
      <c r="JW478" s="0"/>
      <c r="JX478" s="0"/>
      <c r="JY478" s="0"/>
      <c r="JZ478" s="0"/>
      <c r="KA478" s="0"/>
      <c r="KB478" s="0"/>
      <c r="KC478" s="0"/>
      <c r="KD478" s="0"/>
      <c r="KE478" s="0"/>
      <c r="KF478" s="0"/>
      <c r="KG478" s="0"/>
      <c r="KH478" s="0"/>
      <c r="KI478" s="0"/>
      <c r="KJ478" s="0"/>
      <c r="KK478" s="0"/>
      <c r="KL478" s="0"/>
      <c r="KM478" s="0"/>
      <c r="KN478" s="0"/>
      <c r="KO478" s="0"/>
      <c r="KP478" s="0"/>
      <c r="KQ478" s="0"/>
      <c r="KR478" s="0"/>
      <c r="KS478" s="0"/>
      <c r="KT478" s="0"/>
      <c r="KU478" s="0"/>
      <c r="KV478" s="0"/>
      <c r="KW478" s="0"/>
      <c r="KX478" s="0"/>
      <c r="KY478" s="0"/>
      <c r="KZ478" s="0"/>
      <c r="LA478" s="0"/>
      <c r="LB478" s="0"/>
      <c r="LC478" s="0"/>
      <c r="LD478" s="0"/>
      <c r="LE478" s="0"/>
      <c r="LF478" s="0"/>
      <c r="LG478" s="0"/>
      <c r="LH478" s="0"/>
      <c r="LI478" s="0"/>
      <c r="LJ478" s="0"/>
      <c r="LK478" s="0"/>
      <c r="LL478" s="0"/>
      <c r="LM478" s="0"/>
      <c r="LN478" s="0"/>
      <c r="LO478" s="0"/>
      <c r="LP478" s="0"/>
      <c r="LQ478" s="0"/>
      <c r="LR478" s="0"/>
      <c r="LS478" s="0"/>
      <c r="LT478" s="0"/>
      <c r="LU478" s="0"/>
      <c r="LV478" s="0"/>
      <c r="LW478" s="0"/>
      <c r="LX478" s="0"/>
      <c r="LY478" s="0"/>
      <c r="LZ478" s="0"/>
      <c r="MA478" s="0"/>
      <c r="MB478" s="0"/>
      <c r="MC478" s="0"/>
      <c r="MD478" s="0"/>
      <c r="ME478" s="0"/>
      <c r="MF478" s="0"/>
      <c r="MG478" s="0"/>
      <c r="MH478" s="0"/>
      <c r="MI478" s="0"/>
      <c r="MJ478" s="0"/>
      <c r="MK478" s="0"/>
      <c r="ML478" s="0"/>
      <c r="MM478" s="0"/>
      <c r="MN478" s="0"/>
      <c r="MO478" s="0"/>
      <c r="MP478" s="0"/>
      <c r="MQ478" s="0"/>
      <c r="MR478" s="0"/>
      <c r="MS478" s="0"/>
      <c r="MT478" s="0"/>
      <c r="MU478" s="0"/>
      <c r="MV478" s="0"/>
      <c r="MW478" s="0"/>
      <c r="MX478" s="0"/>
      <c r="MY478" s="0"/>
      <c r="MZ478" s="0"/>
      <c r="NA478" s="0"/>
      <c r="NB478" s="0"/>
      <c r="NC478" s="0"/>
      <c r="ND478" s="0"/>
      <c r="NE478" s="0"/>
      <c r="NF478" s="0"/>
      <c r="NG478" s="0"/>
      <c r="NH478" s="0"/>
      <c r="NI478" s="0"/>
      <c r="NJ478" s="0"/>
      <c r="NK478" s="0"/>
      <c r="NL478" s="0"/>
      <c r="NM478" s="0"/>
      <c r="NN478" s="0"/>
      <c r="NO478" s="0"/>
      <c r="NP478" s="0"/>
      <c r="NQ478" s="0"/>
      <c r="NR478" s="0"/>
      <c r="NS478" s="0"/>
      <c r="NT478" s="0"/>
      <c r="NU478" s="0"/>
      <c r="NV478" s="0"/>
      <c r="NW478" s="0"/>
      <c r="NX478" s="0"/>
      <c r="NY478" s="0"/>
      <c r="NZ478" s="0"/>
      <c r="OA478" s="0"/>
      <c r="OB478" s="0"/>
      <c r="OC478" s="0"/>
      <c r="OD478" s="0"/>
      <c r="OE478" s="0"/>
      <c r="OF478" s="0"/>
      <c r="OG478" s="0"/>
      <c r="OH478" s="0"/>
      <c r="OI478" s="0"/>
      <c r="OJ478" s="0"/>
      <c r="OK478" s="0"/>
      <c r="OL478" s="0"/>
      <c r="OM478" s="0"/>
      <c r="ON478" s="0"/>
      <c r="OO478" s="0"/>
      <c r="OP478" s="0"/>
      <c r="OQ478" s="0"/>
      <c r="OR478" s="0"/>
      <c r="OS478" s="0"/>
      <c r="OT478" s="0"/>
      <c r="OU478" s="0"/>
      <c r="OV478" s="0"/>
      <c r="OW478" s="0"/>
      <c r="OX478" s="0"/>
      <c r="OY478" s="0"/>
      <c r="OZ478" s="0"/>
      <c r="PA478" s="0"/>
      <c r="PB478" s="0"/>
      <c r="PC478" s="0"/>
      <c r="PD478" s="0"/>
      <c r="PE478" s="0"/>
      <c r="PF478" s="0"/>
      <c r="PG478" s="0"/>
      <c r="PH478" s="0"/>
      <c r="PI478" s="0"/>
      <c r="PJ478" s="0"/>
      <c r="PK478" s="0"/>
      <c r="PL478" s="0"/>
      <c r="PM478" s="0"/>
      <c r="PN478" s="0"/>
      <c r="PO478" s="0"/>
      <c r="PP478" s="0"/>
      <c r="PQ478" s="0"/>
      <c r="PR478" s="0"/>
      <c r="PS478" s="0"/>
      <c r="PT478" s="0"/>
      <c r="PU478" s="0"/>
      <c r="PV478" s="0"/>
      <c r="PW478" s="0"/>
      <c r="PX478" s="0"/>
      <c r="PY478" s="0"/>
      <c r="PZ478" s="0"/>
      <c r="QA478" s="0"/>
      <c r="QB478" s="0"/>
      <c r="QC478" s="0"/>
      <c r="QD478" s="0"/>
      <c r="QE478" s="0"/>
      <c r="QF478" s="0"/>
      <c r="QG478" s="0"/>
      <c r="QH478" s="0"/>
      <c r="QI478" s="0"/>
      <c r="QJ478" s="0"/>
      <c r="QK478" s="0"/>
      <c r="QL478" s="0"/>
      <c r="QM478" s="0"/>
      <c r="QN478" s="0"/>
      <c r="QO478" s="0"/>
      <c r="QP478" s="0"/>
      <c r="QQ478" s="0"/>
      <c r="QR478" s="0"/>
      <c r="QS478" s="0"/>
      <c r="QT478" s="0"/>
      <c r="QU478" s="0"/>
      <c r="QV478" s="0"/>
      <c r="QW478" s="0"/>
      <c r="QX478" s="0"/>
      <c r="QY478" s="0"/>
      <c r="QZ478" s="0"/>
      <c r="RA478" s="0"/>
      <c r="RB478" s="0"/>
      <c r="RC478" s="0"/>
      <c r="RD478" s="0"/>
      <c r="RE478" s="0"/>
      <c r="RF478" s="0"/>
      <c r="RG478" s="0"/>
      <c r="RH478" s="0"/>
      <c r="RI478" s="0"/>
      <c r="RJ478" s="0"/>
      <c r="RK478" s="0"/>
      <c r="RL478" s="0"/>
      <c r="RM478" s="0"/>
      <c r="RN478" s="0"/>
      <c r="RO478" s="0"/>
      <c r="RP478" s="0"/>
      <c r="RQ478" s="0"/>
      <c r="RR478" s="0"/>
      <c r="RS478" s="0"/>
      <c r="RT478" s="0"/>
      <c r="RU478" s="0"/>
      <c r="RV478" s="0"/>
      <c r="RW478" s="0"/>
      <c r="RX478" s="0"/>
      <c r="RY478" s="0"/>
      <c r="RZ478" s="0"/>
      <c r="SA478" s="0"/>
      <c r="SB478" s="0"/>
      <c r="SC478" s="0"/>
      <c r="SD478" s="0"/>
      <c r="SE478" s="0"/>
      <c r="SF478" s="0"/>
      <c r="SG478" s="0"/>
      <c r="SH478" s="0"/>
      <c r="SI478" s="0"/>
      <c r="SJ478" s="0"/>
      <c r="SK478" s="0"/>
      <c r="SL478" s="0"/>
      <c r="SM478" s="0"/>
      <c r="SN478" s="0"/>
      <c r="SO478" s="0"/>
      <c r="SP478" s="0"/>
      <c r="SQ478" s="0"/>
      <c r="SR478" s="0"/>
      <c r="SS478" s="0"/>
      <c r="ST478" s="0"/>
      <c r="SU478" s="0"/>
      <c r="SV478" s="0"/>
      <c r="SW478" s="0"/>
      <c r="SX478" s="0"/>
      <c r="SY478" s="0"/>
      <c r="SZ478" s="0"/>
      <c r="TA478" s="0"/>
      <c r="TB478" s="0"/>
      <c r="TC478" s="0"/>
      <c r="TD478" s="0"/>
      <c r="TE478" s="0"/>
      <c r="TF478" s="0"/>
      <c r="TG478" s="0"/>
      <c r="TH478" s="0"/>
      <c r="TI478" s="0"/>
      <c r="TJ478" s="0"/>
      <c r="TK478" s="0"/>
      <c r="TL478" s="0"/>
      <c r="TM478" s="0"/>
      <c r="TN478" s="0"/>
      <c r="TO478" s="0"/>
      <c r="TP478" s="0"/>
      <c r="TQ478" s="0"/>
      <c r="TR478" s="0"/>
      <c r="TS478" s="0"/>
      <c r="TT478" s="0"/>
      <c r="TU478" s="0"/>
      <c r="TV478" s="0"/>
      <c r="TW478" s="0"/>
      <c r="TX478" s="0"/>
      <c r="TY478" s="0"/>
      <c r="TZ478" s="0"/>
      <c r="UA478" s="0"/>
      <c r="UB478" s="0"/>
      <c r="UC478" s="0"/>
      <c r="UD478" s="0"/>
      <c r="UE478" s="0"/>
      <c r="UF478" s="0"/>
      <c r="UG478" s="0"/>
      <c r="UH478" s="0"/>
      <c r="UI478" s="0"/>
      <c r="UJ478" s="0"/>
      <c r="UK478" s="0"/>
      <c r="UL478" s="0"/>
      <c r="UM478" s="0"/>
      <c r="UN478" s="0"/>
      <c r="UO478" s="0"/>
      <c r="UP478" s="0"/>
      <c r="UQ478" s="0"/>
      <c r="UR478" s="0"/>
      <c r="US478" s="0"/>
      <c r="UT478" s="0"/>
      <c r="UU478" s="0"/>
      <c r="UV478" s="0"/>
      <c r="UW478" s="0"/>
      <c r="UX478" s="0"/>
      <c r="UY478" s="0"/>
      <c r="UZ478" s="0"/>
      <c r="VA478" s="0"/>
      <c r="VB478" s="0"/>
      <c r="VC478" s="0"/>
      <c r="VD478" s="0"/>
      <c r="VE478" s="0"/>
      <c r="VF478" s="0"/>
      <c r="VG478" s="0"/>
      <c r="VH478" s="0"/>
      <c r="VI478" s="0"/>
      <c r="VJ478" s="0"/>
      <c r="VK478" s="0"/>
      <c r="VL478" s="0"/>
      <c r="VM478" s="0"/>
      <c r="VN478" s="0"/>
      <c r="VO478" s="0"/>
      <c r="VP478" s="0"/>
      <c r="VQ478" s="0"/>
      <c r="VR478" s="0"/>
      <c r="VS478" s="0"/>
      <c r="VT478" s="0"/>
      <c r="VU478" s="0"/>
      <c r="VV478" s="0"/>
      <c r="VW478" s="0"/>
      <c r="VX478" s="0"/>
      <c r="VY478" s="0"/>
      <c r="VZ478" s="0"/>
      <c r="WA478" s="0"/>
      <c r="WB478" s="0"/>
      <c r="WC478" s="0"/>
      <c r="WD478" s="0"/>
      <c r="WE478" s="0"/>
      <c r="WF478" s="0"/>
      <c r="WG478" s="0"/>
      <c r="WH478" s="0"/>
      <c r="WI478" s="0"/>
      <c r="WJ478" s="0"/>
      <c r="WK478" s="0"/>
      <c r="WL478" s="0"/>
      <c r="WM478" s="0"/>
      <c r="WN478" s="0"/>
      <c r="WO478" s="0"/>
      <c r="WP478" s="0"/>
      <c r="WQ478" s="0"/>
      <c r="WR478" s="0"/>
      <c r="WS478" s="0"/>
      <c r="WT478" s="0"/>
      <c r="WU478" s="0"/>
      <c r="WV478" s="0"/>
      <c r="WW478" s="0"/>
      <c r="WX478" s="0"/>
      <c r="WY478" s="0"/>
      <c r="WZ478" s="0"/>
      <c r="XA478" s="0"/>
      <c r="XB478" s="0"/>
      <c r="XC478" s="0"/>
      <c r="XD478" s="0"/>
      <c r="XE478" s="0"/>
      <c r="XF478" s="0"/>
      <c r="XG478" s="0"/>
      <c r="XH478" s="0"/>
      <c r="XI478" s="0"/>
      <c r="XJ478" s="0"/>
      <c r="XK478" s="0"/>
      <c r="XL478" s="0"/>
      <c r="XM478" s="0"/>
      <c r="XN478" s="0"/>
      <c r="XO478" s="0"/>
      <c r="XP478" s="0"/>
      <c r="XQ478" s="0"/>
      <c r="XR478" s="0"/>
      <c r="XS478" s="0"/>
      <c r="XT478" s="0"/>
      <c r="XU478" s="0"/>
      <c r="XV478" s="0"/>
      <c r="XW478" s="0"/>
      <c r="XX478" s="0"/>
      <c r="XY478" s="0"/>
      <c r="XZ478" s="0"/>
      <c r="YA478" s="0"/>
      <c r="YB478" s="0"/>
      <c r="YC478" s="0"/>
      <c r="YD478" s="0"/>
      <c r="YE478" s="0"/>
      <c r="YF478" s="0"/>
      <c r="YG478" s="0"/>
      <c r="YH478" s="0"/>
      <c r="YI478" s="0"/>
      <c r="YJ478" s="0"/>
      <c r="YK478" s="0"/>
      <c r="YL478" s="0"/>
      <c r="YM478" s="0"/>
      <c r="YN478" s="0"/>
      <c r="YO478" s="0"/>
      <c r="YP478" s="0"/>
      <c r="YQ478" s="0"/>
      <c r="YR478" s="0"/>
      <c r="YS478" s="0"/>
      <c r="YT478" s="0"/>
      <c r="YU478" s="0"/>
      <c r="YV478" s="0"/>
      <c r="YW478" s="0"/>
      <c r="YX478" s="0"/>
      <c r="YY478" s="0"/>
      <c r="YZ478" s="0"/>
      <c r="ZA478" s="0"/>
      <c r="ZB478" s="0"/>
      <c r="ZC478" s="0"/>
      <c r="ZD478" s="0"/>
      <c r="ZE478" s="0"/>
      <c r="ZF478" s="0"/>
      <c r="ZG478" s="0"/>
      <c r="ZH478" s="0"/>
      <c r="ZI478" s="0"/>
      <c r="ZJ478" s="0"/>
      <c r="ZK478" s="0"/>
      <c r="ZL478" s="0"/>
      <c r="ZM478" s="0"/>
      <c r="ZN478" s="0"/>
      <c r="ZO478" s="0"/>
      <c r="ZP478" s="0"/>
      <c r="ZQ478" s="0"/>
      <c r="ZR478" s="0"/>
      <c r="ZS478" s="0"/>
      <c r="ZT478" s="0"/>
      <c r="ZU478" s="0"/>
      <c r="ZV478" s="0"/>
      <c r="ZW478" s="0"/>
      <c r="ZX478" s="0"/>
      <c r="ZY478" s="0"/>
      <c r="ZZ478" s="0"/>
      <c r="AAA478" s="0"/>
      <c r="AAB478" s="0"/>
      <c r="AAC478" s="0"/>
      <c r="AAD478" s="0"/>
      <c r="AAE478" s="0"/>
      <c r="AAF478" s="0"/>
      <c r="AAG478" s="0"/>
      <c r="AAH478" s="0"/>
      <c r="AAI478" s="0"/>
      <c r="AAJ478" s="0"/>
      <c r="AAK478" s="0"/>
      <c r="AAL478" s="0"/>
      <c r="AAM478" s="0"/>
      <c r="AAN478" s="0"/>
      <c r="AAO478" s="0"/>
      <c r="AAP478" s="0"/>
      <c r="AAQ478" s="0"/>
      <c r="AAR478" s="0"/>
      <c r="AAS478" s="0"/>
      <c r="AAT478" s="0"/>
      <c r="AAU478" s="0"/>
      <c r="AAV478" s="0"/>
      <c r="AAW478" s="0"/>
      <c r="AAX478" s="0"/>
      <c r="AAY478" s="0"/>
      <c r="AAZ478" s="0"/>
      <c r="ABA478" s="0"/>
      <c r="ABB478" s="0"/>
      <c r="ABC478" s="0"/>
      <c r="ABD478" s="0"/>
      <c r="ABE478" s="0"/>
      <c r="ABF478" s="0"/>
      <c r="ABG478" s="0"/>
      <c r="ABH478" s="0"/>
      <c r="ABI478" s="0"/>
      <c r="ABJ478" s="0"/>
      <c r="ABK478" s="0"/>
      <c r="ABL478" s="0"/>
      <c r="ABM478" s="0"/>
      <c r="ABN478" s="0"/>
      <c r="ABO478" s="0"/>
      <c r="ABP478" s="0"/>
      <c r="ABQ478" s="0"/>
      <c r="ABR478" s="0"/>
      <c r="ABS478" s="0"/>
      <c r="ABT478" s="0"/>
      <c r="ABU478" s="0"/>
      <c r="ABV478" s="0"/>
      <c r="ABW478" s="0"/>
      <c r="ABX478" s="0"/>
      <c r="ABY478" s="0"/>
      <c r="ABZ478" s="0"/>
      <c r="ACA478" s="0"/>
      <c r="ACB478" s="0"/>
      <c r="ACC478" s="0"/>
      <c r="ACD478" s="0"/>
      <c r="ACE478" s="0"/>
      <c r="ACF478" s="0"/>
      <c r="ACG478" s="0"/>
      <c r="ACH478" s="0"/>
      <c r="ACI478" s="0"/>
      <c r="ACJ478" s="0"/>
      <c r="ACK478" s="0"/>
      <c r="ACL478" s="0"/>
      <c r="ACM478" s="0"/>
      <c r="ACN478" s="0"/>
      <c r="ACO478" s="0"/>
      <c r="ACP478" s="0"/>
      <c r="ACQ478" s="0"/>
      <c r="ACR478" s="0"/>
      <c r="ACS478" s="0"/>
      <c r="ACT478" s="0"/>
      <c r="ACU478" s="0"/>
      <c r="ACV478" s="0"/>
      <c r="ACW478" s="0"/>
      <c r="ACX478" s="0"/>
      <c r="ACY478" s="0"/>
      <c r="ACZ478" s="0"/>
      <c r="ADA478" s="0"/>
      <c r="ADB478" s="0"/>
      <c r="ADC478" s="0"/>
      <c r="ADD478" s="0"/>
      <c r="ADE478" s="0"/>
      <c r="ADF478" s="0"/>
      <c r="ADG478" s="0"/>
      <c r="ADH478" s="0"/>
      <c r="ADI478" s="0"/>
      <c r="ADJ478" s="0"/>
      <c r="ADK478" s="0"/>
      <c r="ADL478" s="0"/>
      <c r="ADM478" s="0"/>
      <c r="ADN478" s="0"/>
      <c r="ADO478" s="0"/>
      <c r="ADP478" s="0"/>
      <c r="ADQ478" s="0"/>
      <c r="ADR478" s="0"/>
      <c r="ADS478" s="0"/>
      <c r="ADT478" s="0"/>
      <c r="ADU478" s="0"/>
      <c r="ADV478" s="0"/>
      <c r="ADW478" s="0"/>
      <c r="ADX478" s="0"/>
      <c r="ADY478" s="0"/>
      <c r="ADZ478" s="0"/>
      <c r="AEA478" s="0"/>
      <c r="AEB478" s="0"/>
      <c r="AEC478" s="0"/>
    </row>
    <row r="479" customFormat="false" ht="15" hidden="false" customHeight="true" outlineLevel="0" collapsed="false">
      <c r="A479" s="0"/>
      <c r="B479" s="0"/>
      <c r="C479" s="232"/>
      <c r="D479" s="221"/>
      <c r="E479" s="257" t="n">
        <v>1953</v>
      </c>
      <c r="F479" s="12" t="s">
        <v>33</v>
      </c>
      <c r="G479" s="12" t="s">
        <v>33</v>
      </c>
      <c r="H479" s="12" t="s">
        <v>33</v>
      </c>
      <c r="I479" s="12" t="s">
        <v>33</v>
      </c>
      <c r="J479" s="12" t="s">
        <v>33</v>
      </c>
      <c r="K479" s="6" t="n">
        <f aca="false">SUM(F479:J479)</f>
        <v>0</v>
      </c>
      <c r="L479" s="258"/>
      <c r="M479" s="259"/>
      <c r="N479" s="262"/>
      <c r="O479" s="260"/>
      <c r="P479" s="255"/>
      <c r="Q479" s="256"/>
      <c r="Z479" s="264"/>
      <c r="AA479" s="264"/>
      <c r="AB479" s="266"/>
      <c r="AC479" s="0"/>
      <c r="AD479" s="0"/>
      <c r="AE479" s="0"/>
      <c r="AF479" s="0"/>
      <c r="AG479" s="0"/>
      <c r="AH479" s="0"/>
      <c r="AI479" s="0"/>
      <c r="AJ479" s="0"/>
      <c r="AK479" s="0"/>
      <c r="AL479" s="0"/>
      <c r="AM479" s="0"/>
      <c r="AN479" s="0"/>
      <c r="AO479" s="0"/>
      <c r="AP479" s="0"/>
      <c r="AQ479" s="0"/>
      <c r="AR479" s="0"/>
      <c r="AS479" s="0"/>
      <c r="AT479" s="0"/>
      <c r="AU479" s="0"/>
      <c r="AV479" s="0"/>
      <c r="AW479" s="0"/>
      <c r="AX479" s="0"/>
      <c r="AY479" s="0"/>
      <c r="AZ479" s="0"/>
      <c r="BA479" s="0"/>
      <c r="BB479" s="0"/>
      <c r="BC479" s="0"/>
      <c r="BD479" s="0"/>
      <c r="BE479" s="0"/>
      <c r="BF479" s="0"/>
      <c r="BG479" s="0"/>
      <c r="BH479" s="0"/>
      <c r="BI479" s="0"/>
      <c r="BJ479" s="0"/>
      <c r="BK479" s="0"/>
      <c r="BL479" s="0"/>
      <c r="BM479" s="0"/>
      <c r="BN479" s="0"/>
      <c r="BO479" s="0"/>
      <c r="BP479" s="0"/>
      <c r="BQ479" s="0"/>
      <c r="BR479" s="0"/>
      <c r="BS479" s="0"/>
      <c r="BT479" s="0"/>
      <c r="BU479" s="0"/>
      <c r="BV479" s="0"/>
      <c r="BW479" s="0"/>
      <c r="BX479" s="0"/>
      <c r="BY479" s="0"/>
      <c r="BZ479" s="0"/>
      <c r="CA479" s="0"/>
      <c r="CB479" s="0"/>
      <c r="CC479" s="0"/>
      <c r="CD479" s="0"/>
      <c r="CE479" s="0"/>
      <c r="CF479" s="0"/>
      <c r="CG479" s="0"/>
      <c r="CH479" s="0"/>
      <c r="CI479" s="0"/>
      <c r="CJ479" s="0"/>
      <c r="CK479" s="0"/>
      <c r="CL479" s="0"/>
      <c r="CM479" s="0"/>
      <c r="CN479" s="0"/>
      <c r="CO479" s="0"/>
      <c r="CP479" s="0"/>
      <c r="CQ479" s="0"/>
      <c r="CR479" s="0"/>
      <c r="CS479" s="0"/>
      <c r="CT479" s="0"/>
      <c r="CU479" s="0"/>
      <c r="CV479" s="0"/>
      <c r="CW479" s="0"/>
      <c r="CX479" s="0"/>
      <c r="CY479" s="0"/>
      <c r="CZ479" s="0"/>
      <c r="DA479" s="0"/>
      <c r="DB479" s="0"/>
      <c r="DC479" s="0"/>
      <c r="DD479" s="0"/>
      <c r="DE479" s="0"/>
      <c r="DF479" s="0"/>
      <c r="DG479" s="0"/>
      <c r="DH479" s="0"/>
      <c r="DI479" s="0"/>
      <c r="DJ479" s="0"/>
      <c r="DK479" s="0"/>
      <c r="DL479" s="0"/>
      <c r="DM479" s="0"/>
      <c r="DN479" s="0"/>
      <c r="DO479" s="0"/>
      <c r="DP479" s="0"/>
      <c r="DQ479" s="0"/>
      <c r="DR479" s="0"/>
      <c r="DS479" s="0"/>
      <c r="DT479" s="0"/>
      <c r="DU479" s="0"/>
      <c r="DV479" s="0"/>
      <c r="DW479" s="0"/>
      <c r="DX479" s="0"/>
      <c r="DY479" s="0"/>
      <c r="DZ479" s="0"/>
      <c r="EA479" s="0"/>
      <c r="EB479" s="0"/>
      <c r="EC479" s="0"/>
      <c r="ED479" s="0"/>
      <c r="EE479" s="0"/>
      <c r="EF479" s="0"/>
      <c r="EG479" s="0"/>
      <c r="EH479" s="0"/>
      <c r="EI479" s="0"/>
      <c r="EJ479" s="0"/>
      <c r="EK479" s="0"/>
      <c r="EL479" s="0"/>
      <c r="EM479" s="0"/>
      <c r="EN479" s="0"/>
      <c r="EO479" s="0"/>
      <c r="EP479" s="0"/>
      <c r="EQ479" s="0"/>
      <c r="ER479" s="0"/>
      <c r="ES479" s="0"/>
      <c r="ET479" s="0"/>
      <c r="EU479" s="0"/>
      <c r="EV479" s="0"/>
      <c r="EW479" s="0"/>
      <c r="EX479" s="0"/>
      <c r="EY479" s="0"/>
      <c r="EZ479" s="0"/>
      <c r="FA479" s="0"/>
      <c r="FB479" s="0"/>
      <c r="FC479" s="0"/>
      <c r="FD479" s="0"/>
      <c r="FE479" s="0"/>
      <c r="FF479" s="0"/>
      <c r="FG479" s="0"/>
      <c r="FH479" s="0"/>
      <c r="FI479" s="0"/>
      <c r="FJ479" s="0"/>
      <c r="FK479" s="0"/>
      <c r="FL479" s="0"/>
      <c r="FM479" s="0"/>
      <c r="FN479" s="0"/>
      <c r="FO479" s="0"/>
      <c r="FP479" s="0"/>
      <c r="FQ479" s="0"/>
      <c r="FR479" s="0"/>
      <c r="FS479" s="0"/>
      <c r="FT479" s="0"/>
      <c r="FU479" s="0"/>
      <c r="FV479" s="0"/>
      <c r="FW479" s="0"/>
      <c r="FX479" s="0"/>
      <c r="FY479" s="0"/>
      <c r="FZ479" s="0"/>
      <c r="GA479" s="0"/>
      <c r="GB479" s="0"/>
      <c r="GC479" s="0"/>
      <c r="GD479" s="0"/>
      <c r="GE479" s="0"/>
      <c r="GF479" s="0"/>
      <c r="GG479" s="0"/>
      <c r="GH479" s="0"/>
      <c r="GI479" s="0"/>
      <c r="GJ479" s="0"/>
      <c r="GK479" s="0"/>
      <c r="GL479" s="0"/>
      <c r="GM479" s="0"/>
      <c r="GN479" s="0"/>
      <c r="GO479" s="0"/>
      <c r="GP479" s="0"/>
      <c r="GQ479" s="0"/>
      <c r="GR479" s="0"/>
      <c r="GS479" s="0"/>
      <c r="GT479" s="0"/>
      <c r="GU479" s="0"/>
      <c r="GV479" s="0"/>
      <c r="GW479" s="0"/>
      <c r="GX479" s="0"/>
      <c r="GY479" s="0"/>
      <c r="GZ479" s="0"/>
      <c r="HA479" s="0"/>
      <c r="HB479" s="0"/>
      <c r="HC479" s="0"/>
      <c r="HD479" s="0"/>
      <c r="HE479" s="0"/>
      <c r="HF479" s="0"/>
      <c r="HG479" s="0"/>
      <c r="HH479" s="0"/>
      <c r="HI479" s="0"/>
      <c r="HJ479" s="0"/>
      <c r="HK479" s="0"/>
      <c r="HL479" s="0"/>
      <c r="HM479" s="0"/>
      <c r="HN479" s="0"/>
      <c r="HO479" s="0"/>
      <c r="HP479" s="0"/>
      <c r="HQ479" s="0"/>
      <c r="HR479" s="0"/>
      <c r="HS479" s="0"/>
      <c r="HT479" s="0"/>
      <c r="HU479" s="0"/>
      <c r="HV479" s="0"/>
      <c r="HW479" s="0"/>
      <c r="HX479" s="0"/>
      <c r="HY479" s="0"/>
      <c r="HZ479" s="0"/>
      <c r="IA479" s="0"/>
      <c r="IB479" s="0"/>
      <c r="IC479" s="0"/>
      <c r="ID479" s="0"/>
      <c r="IE479" s="0"/>
      <c r="IF479" s="0"/>
      <c r="IG479" s="0"/>
      <c r="IH479" s="0"/>
      <c r="II479" s="0"/>
      <c r="IJ479" s="0"/>
      <c r="IK479" s="0"/>
      <c r="IL479" s="0"/>
      <c r="IM479" s="0"/>
      <c r="IN479" s="0"/>
      <c r="IO479" s="0"/>
      <c r="IP479" s="0"/>
      <c r="IQ479" s="0"/>
      <c r="IR479" s="0"/>
      <c r="IS479" s="0"/>
      <c r="IT479" s="0"/>
      <c r="IU479" s="0"/>
      <c r="IV479" s="0"/>
      <c r="IW479" s="0"/>
      <c r="IX479" s="0"/>
      <c r="IY479" s="0"/>
      <c r="IZ479" s="0"/>
      <c r="JA479" s="0"/>
      <c r="JB479" s="0"/>
      <c r="JC479" s="0"/>
      <c r="JD479" s="0"/>
      <c r="JE479" s="0"/>
      <c r="JF479" s="0"/>
      <c r="JG479" s="0"/>
      <c r="JH479" s="0"/>
      <c r="JI479" s="0"/>
      <c r="JJ479" s="0"/>
      <c r="JK479" s="0"/>
      <c r="JL479" s="0"/>
      <c r="JM479" s="0"/>
      <c r="JN479" s="0"/>
      <c r="JO479" s="0"/>
      <c r="JP479" s="0"/>
      <c r="JQ479" s="0"/>
      <c r="JR479" s="0"/>
      <c r="JS479" s="0"/>
      <c r="JT479" s="0"/>
      <c r="JU479" s="0"/>
      <c r="JV479" s="0"/>
      <c r="JW479" s="0"/>
      <c r="JX479" s="0"/>
      <c r="JY479" s="0"/>
      <c r="JZ479" s="0"/>
      <c r="KA479" s="0"/>
      <c r="KB479" s="0"/>
      <c r="KC479" s="0"/>
      <c r="KD479" s="0"/>
      <c r="KE479" s="0"/>
      <c r="KF479" s="0"/>
      <c r="KG479" s="0"/>
      <c r="KH479" s="0"/>
      <c r="KI479" s="0"/>
      <c r="KJ479" s="0"/>
      <c r="KK479" s="0"/>
      <c r="KL479" s="0"/>
      <c r="KM479" s="0"/>
      <c r="KN479" s="0"/>
      <c r="KO479" s="0"/>
      <c r="KP479" s="0"/>
      <c r="KQ479" s="0"/>
      <c r="KR479" s="0"/>
      <c r="KS479" s="0"/>
      <c r="KT479" s="0"/>
      <c r="KU479" s="0"/>
      <c r="KV479" s="0"/>
      <c r="KW479" s="0"/>
      <c r="KX479" s="0"/>
      <c r="KY479" s="0"/>
      <c r="KZ479" s="0"/>
      <c r="LA479" s="0"/>
      <c r="LB479" s="0"/>
      <c r="LC479" s="0"/>
      <c r="LD479" s="0"/>
      <c r="LE479" s="0"/>
      <c r="LF479" s="0"/>
      <c r="LG479" s="0"/>
      <c r="LH479" s="0"/>
      <c r="LI479" s="0"/>
      <c r="LJ479" s="0"/>
      <c r="LK479" s="0"/>
      <c r="LL479" s="0"/>
      <c r="LM479" s="0"/>
      <c r="LN479" s="0"/>
      <c r="LO479" s="0"/>
      <c r="LP479" s="0"/>
      <c r="LQ479" s="0"/>
      <c r="LR479" s="0"/>
      <c r="LS479" s="0"/>
      <c r="LT479" s="0"/>
      <c r="LU479" s="0"/>
      <c r="LV479" s="0"/>
      <c r="LW479" s="0"/>
      <c r="LX479" s="0"/>
      <c r="LY479" s="0"/>
      <c r="LZ479" s="0"/>
      <c r="MA479" s="0"/>
      <c r="MB479" s="0"/>
      <c r="MC479" s="0"/>
      <c r="MD479" s="0"/>
      <c r="ME479" s="0"/>
      <c r="MF479" s="0"/>
      <c r="MG479" s="0"/>
      <c r="MH479" s="0"/>
      <c r="MI479" s="0"/>
      <c r="MJ479" s="0"/>
      <c r="MK479" s="0"/>
      <c r="ML479" s="0"/>
      <c r="MM479" s="0"/>
      <c r="MN479" s="0"/>
      <c r="MO479" s="0"/>
      <c r="MP479" s="0"/>
      <c r="MQ479" s="0"/>
      <c r="MR479" s="0"/>
      <c r="MS479" s="0"/>
      <c r="MT479" s="0"/>
      <c r="MU479" s="0"/>
      <c r="MV479" s="0"/>
      <c r="MW479" s="0"/>
      <c r="MX479" s="0"/>
      <c r="MY479" s="0"/>
      <c r="MZ479" s="0"/>
      <c r="NA479" s="0"/>
      <c r="NB479" s="0"/>
      <c r="NC479" s="0"/>
      <c r="ND479" s="0"/>
      <c r="NE479" s="0"/>
      <c r="NF479" s="0"/>
      <c r="NG479" s="0"/>
      <c r="NH479" s="0"/>
      <c r="NI479" s="0"/>
      <c r="NJ479" s="0"/>
      <c r="NK479" s="0"/>
      <c r="NL479" s="0"/>
      <c r="NM479" s="0"/>
      <c r="NN479" s="0"/>
      <c r="NO479" s="0"/>
      <c r="NP479" s="0"/>
      <c r="NQ479" s="0"/>
      <c r="NR479" s="0"/>
      <c r="NS479" s="0"/>
      <c r="NT479" s="0"/>
      <c r="NU479" s="0"/>
      <c r="NV479" s="0"/>
      <c r="NW479" s="0"/>
      <c r="NX479" s="0"/>
      <c r="NY479" s="0"/>
      <c r="NZ479" s="0"/>
      <c r="OA479" s="0"/>
      <c r="OB479" s="0"/>
      <c r="OC479" s="0"/>
      <c r="OD479" s="0"/>
      <c r="OE479" s="0"/>
      <c r="OF479" s="0"/>
      <c r="OG479" s="0"/>
      <c r="OH479" s="0"/>
      <c r="OI479" s="0"/>
      <c r="OJ479" s="0"/>
      <c r="OK479" s="0"/>
      <c r="OL479" s="0"/>
      <c r="OM479" s="0"/>
      <c r="ON479" s="0"/>
      <c r="OO479" s="0"/>
      <c r="OP479" s="0"/>
      <c r="OQ479" s="0"/>
      <c r="OR479" s="0"/>
      <c r="OS479" s="0"/>
      <c r="OT479" s="0"/>
      <c r="OU479" s="0"/>
      <c r="OV479" s="0"/>
      <c r="OW479" s="0"/>
      <c r="OX479" s="0"/>
      <c r="OY479" s="0"/>
      <c r="OZ479" s="0"/>
      <c r="PA479" s="0"/>
      <c r="PB479" s="0"/>
      <c r="PC479" s="0"/>
      <c r="PD479" s="0"/>
      <c r="PE479" s="0"/>
      <c r="PF479" s="0"/>
      <c r="PG479" s="0"/>
      <c r="PH479" s="0"/>
      <c r="PI479" s="0"/>
      <c r="PJ479" s="0"/>
      <c r="PK479" s="0"/>
      <c r="PL479" s="0"/>
      <c r="PM479" s="0"/>
      <c r="PN479" s="0"/>
      <c r="PO479" s="0"/>
      <c r="PP479" s="0"/>
      <c r="PQ479" s="0"/>
      <c r="PR479" s="0"/>
      <c r="PS479" s="0"/>
      <c r="PT479" s="0"/>
      <c r="PU479" s="0"/>
      <c r="PV479" s="0"/>
      <c r="PW479" s="0"/>
      <c r="PX479" s="0"/>
      <c r="PY479" s="0"/>
      <c r="PZ479" s="0"/>
      <c r="QA479" s="0"/>
      <c r="QB479" s="0"/>
      <c r="QC479" s="0"/>
      <c r="QD479" s="0"/>
      <c r="QE479" s="0"/>
      <c r="QF479" s="0"/>
      <c r="QG479" s="0"/>
      <c r="QH479" s="0"/>
      <c r="QI479" s="0"/>
      <c r="QJ479" s="0"/>
      <c r="QK479" s="0"/>
      <c r="QL479" s="0"/>
      <c r="QM479" s="0"/>
      <c r="QN479" s="0"/>
      <c r="QO479" s="0"/>
      <c r="QP479" s="0"/>
      <c r="QQ479" s="0"/>
      <c r="QR479" s="0"/>
      <c r="QS479" s="0"/>
      <c r="QT479" s="0"/>
      <c r="QU479" s="0"/>
      <c r="QV479" s="0"/>
      <c r="QW479" s="0"/>
      <c r="QX479" s="0"/>
      <c r="QY479" s="0"/>
      <c r="QZ479" s="0"/>
      <c r="RA479" s="0"/>
      <c r="RB479" s="0"/>
      <c r="RC479" s="0"/>
      <c r="RD479" s="0"/>
      <c r="RE479" s="0"/>
      <c r="RF479" s="0"/>
      <c r="RG479" s="0"/>
      <c r="RH479" s="0"/>
      <c r="RI479" s="0"/>
      <c r="RJ479" s="0"/>
      <c r="RK479" s="0"/>
      <c r="RL479" s="0"/>
      <c r="RM479" s="0"/>
      <c r="RN479" s="0"/>
      <c r="RO479" s="0"/>
      <c r="RP479" s="0"/>
      <c r="RQ479" s="0"/>
      <c r="RR479" s="0"/>
      <c r="RS479" s="0"/>
      <c r="RT479" s="0"/>
      <c r="RU479" s="0"/>
      <c r="RV479" s="0"/>
      <c r="RW479" s="0"/>
      <c r="RX479" s="0"/>
      <c r="RY479" s="0"/>
      <c r="RZ479" s="0"/>
      <c r="SA479" s="0"/>
      <c r="SB479" s="0"/>
      <c r="SC479" s="0"/>
      <c r="SD479" s="0"/>
      <c r="SE479" s="0"/>
      <c r="SF479" s="0"/>
      <c r="SG479" s="0"/>
      <c r="SH479" s="0"/>
      <c r="SI479" s="0"/>
      <c r="SJ479" s="0"/>
      <c r="SK479" s="0"/>
      <c r="SL479" s="0"/>
      <c r="SM479" s="0"/>
      <c r="SN479" s="0"/>
      <c r="SO479" s="0"/>
      <c r="SP479" s="0"/>
      <c r="SQ479" s="0"/>
      <c r="SR479" s="0"/>
      <c r="SS479" s="0"/>
      <c r="ST479" s="0"/>
      <c r="SU479" s="0"/>
      <c r="SV479" s="0"/>
      <c r="SW479" s="0"/>
      <c r="SX479" s="0"/>
      <c r="SY479" s="0"/>
      <c r="SZ479" s="0"/>
      <c r="TA479" s="0"/>
      <c r="TB479" s="0"/>
      <c r="TC479" s="0"/>
      <c r="TD479" s="0"/>
      <c r="TE479" s="0"/>
      <c r="TF479" s="0"/>
      <c r="TG479" s="0"/>
      <c r="TH479" s="0"/>
      <c r="TI479" s="0"/>
      <c r="TJ479" s="0"/>
      <c r="TK479" s="0"/>
      <c r="TL479" s="0"/>
      <c r="TM479" s="0"/>
      <c r="TN479" s="0"/>
      <c r="TO479" s="0"/>
      <c r="TP479" s="0"/>
      <c r="TQ479" s="0"/>
      <c r="TR479" s="0"/>
      <c r="TS479" s="0"/>
      <c r="TT479" s="0"/>
      <c r="TU479" s="0"/>
      <c r="TV479" s="0"/>
      <c r="TW479" s="0"/>
      <c r="TX479" s="0"/>
      <c r="TY479" s="0"/>
      <c r="TZ479" s="0"/>
      <c r="UA479" s="0"/>
      <c r="UB479" s="0"/>
      <c r="UC479" s="0"/>
      <c r="UD479" s="0"/>
      <c r="UE479" s="0"/>
      <c r="UF479" s="0"/>
      <c r="UG479" s="0"/>
      <c r="UH479" s="0"/>
      <c r="UI479" s="0"/>
      <c r="UJ479" s="0"/>
      <c r="UK479" s="0"/>
      <c r="UL479" s="0"/>
      <c r="UM479" s="0"/>
      <c r="UN479" s="0"/>
      <c r="UO479" s="0"/>
      <c r="UP479" s="0"/>
      <c r="UQ479" s="0"/>
      <c r="UR479" s="0"/>
      <c r="US479" s="0"/>
      <c r="UT479" s="0"/>
      <c r="UU479" s="0"/>
      <c r="UV479" s="0"/>
      <c r="UW479" s="0"/>
      <c r="UX479" s="0"/>
      <c r="UY479" s="0"/>
      <c r="UZ479" s="0"/>
      <c r="VA479" s="0"/>
      <c r="VB479" s="0"/>
      <c r="VC479" s="0"/>
      <c r="VD479" s="0"/>
      <c r="VE479" s="0"/>
      <c r="VF479" s="0"/>
      <c r="VG479" s="0"/>
      <c r="VH479" s="0"/>
      <c r="VI479" s="0"/>
      <c r="VJ479" s="0"/>
      <c r="VK479" s="0"/>
      <c r="VL479" s="0"/>
      <c r="VM479" s="0"/>
      <c r="VN479" s="0"/>
      <c r="VO479" s="0"/>
      <c r="VP479" s="0"/>
      <c r="VQ479" s="0"/>
      <c r="VR479" s="0"/>
      <c r="VS479" s="0"/>
      <c r="VT479" s="0"/>
      <c r="VU479" s="0"/>
      <c r="VV479" s="0"/>
      <c r="VW479" s="0"/>
      <c r="VX479" s="0"/>
      <c r="VY479" s="0"/>
      <c r="VZ479" s="0"/>
      <c r="WA479" s="0"/>
      <c r="WB479" s="0"/>
      <c r="WC479" s="0"/>
      <c r="WD479" s="0"/>
      <c r="WE479" s="0"/>
      <c r="WF479" s="0"/>
      <c r="WG479" s="0"/>
      <c r="WH479" s="0"/>
      <c r="WI479" s="0"/>
      <c r="WJ479" s="0"/>
      <c r="WK479" s="0"/>
      <c r="WL479" s="0"/>
      <c r="WM479" s="0"/>
      <c r="WN479" s="0"/>
      <c r="WO479" s="0"/>
      <c r="WP479" s="0"/>
      <c r="WQ479" s="0"/>
      <c r="WR479" s="0"/>
      <c r="WS479" s="0"/>
      <c r="WT479" s="0"/>
      <c r="WU479" s="0"/>
      <c r="WV479" s="0"/>
      <c r="WW479" s="0"/>
      <c r="WX479" s="0"/>
      <c r="WY479" s="0"/>
      <c r="WZ479" s="0"/>
      <c r="XA479" s="0"/>
      <c r="XB479" s="0"/>
      <c r="XC479" s="0"/>
      <c r="XD479" s="0"/>
      <c r="XE479" s="0"/>
      <c r="XF479" s="0"/>
      <c r="XG479" s="0"/>
      <c r="XH479" s="0"/>
      <c r="XI479" s="0"/>
      <c r="XJ479" s="0"/>
      <c r="XK479" s="0"/>
      <c r="XL479" s="0"/>
      <c r="XM479" s="0"/>
      <c r="XN479" s="0"/>
      <c r="XO479" s="0"/>
      <c r="XP479" s="0"/>
      <c r="XQ479" s="0"/>
      <c r="XR479" s="0"/>
      <c r="XS479" s="0"/>
      <c r="XT479" s="0"/>
      <c r="XU479" s="0"/>
      <c r="XV479" s="0"/>
      <c r="XW479" s="0"/>
      <c r="XX479" s="0"/>
      <c r="XY479" s="0"/>
      <c r="XZ479" s="0"/>
      <c r="YA479" s="0"/>
      <c r="YB479" s="0"/>
      <c r="YC479" s="0"/>
      <c r="YD479" s="0"/>
      <c r="YE479" s="0"/>
      <c r="YF479" s="0"/>
      <c r="YG479" s="0"/>
      <c r="YH479" s="0"/>
      <c r="YI479" s="0"/>
      <c r="YJ479" s="0"/>
      <c r="YK479" s="0"/>
      <c r="YL479" s="0"/>
      <c r="YM479" s="0"/>
      <c r="YN479" s="0"/>
      <c r="YO479" s="0"/>
      <c r="YP479" s="0"/>
      <c r="YQ479" s="0"/>
      <c r="YR479" s="0"/>
      <c r="YS479" s="0"/>
      <c r="YT479" s="0"/>
      <c r="YU479" s="0"/>
      <c r="YV479" s="0"/>
      <c r="YW479" s="0"/>
      <c r="YX479" s="0"/>
      <c r="YY479" s="0"/>
      <c r="YZ479" s="0"/>
      <c r="ZA479" s="0"/>
      <c r="ZB479" s="0"/>
      <c r="ZC479" s="0"/>
      <c r="ZD479" s="0"/>
      <c r="ZE479" s="0"/>
      <c r="ZF479" s="0"/>
      <c r="ZG479" s="0"/>
      <c r="ZH479" s="0"/>
      <c r="ZI479" s="0"/>
      <c r="ZJ479" s="0"/>
      <c r="ZK479" s="0"/>
      <c r="ZL479" s="0"/>
      <c r="ZM479" s="0"/>
      <c r="ZN479" s="0"/>
      <c r="ZO479" s="0"/>
      <c r="ZP479" s="0"/>
      <c r="ZQ479" s="0"/>
      <c r="ZR479" s="0"/>
      <c r="ZS479" s="0"/>
      <c r="ZT479" s="0"/>
      <c r="ZU479" s="0"/>
      <c r="ZV479" s="0"/>
      <c r="ZW479" s="0"/>
      <c r="ZX479" s="0"/>
      <c r="ZY479" s="0"/>
      <c r="ZZ479" s="0"/>
      <c r="AAA479" s="0"/>
      <c r="AAB479" s="0"/>
      <c r="AAC479" s="0"/>
      <c r="AAD479" s="0"/>
      <c r="AAE479" s="0"/>
      <c r="AAF479" s="0"/>
      <c r="AAG479" s="0"/>
      <c r="AAH479" s="0"/>
      <c r="AAI479" s="0"/>
      <c r="AAJ479" s="0"/>
      <c r="AAK479" s="0"/>
      <c r="AAL479" s="0"/>
      <c r="AAM479" s="0"/>
      <c r="AAN479" s="0"/>
      <c r="AAO479" s="0"/>
      <c r="AAP479" s="0"/>
      <c r="AAQ479" s="0"/>
      <c r="AAR479" s="0"/>
      <c r="AAS479" s="0"/>
      <c r="AAT479" s="0"/>
      <c r="AAU479" s="0"/>
      <c r="AAV479" s="0"/>
      <c r="AAW479" s="0"/>
      <c r="AAX479" s="0"/>
      <c r="AAY479" s="0"/>
      <c r="AAZ479" s="0"/>
      <c r="ABA479" s="0"/>
      <c r="ABB479" s="0"/>
      <c r="ABC479" s="0"/>
      <c r="ABD479" s="0"/>
      <c r="ABE479" s="0"/>
      <c r="ABF479" s="0"/>
      <c r="ABG479" s="0"/>
      <c r="ABH479" s="0"/>
      <c r="ABI479" s="0"/>
      <c r="ABJ479" s="0"/>
      <c r="ABK479" s="0"/>
      <c r="ABL479" s="0"/>
      <c r="ABM479" s="0"/>
      <c r="ABN479" s="0"/>
      <c r="ABO479" s="0"/>
      <c r="ABP479" s="0"/>
      <c r="ABQ479" s="0"/>
      <c r="ABR479" s="0"/>
      <c r="ABS479" s="0"/>
      <c r="ABT479" s="0"/>
      <c r="ABU479" s="0"/>
      <c r="ABV479" s="0"/>
      <c r="ABW479" s="0"/>
      <c r="ABX479" s="0"/>
      <c r="ABY479" s="0"/>
      <c r="ABZ479" s="0"/>
      <c r="ACA479" s="0"/>
      <c r="ACB479" s="0"/>
      <c r="ACC479" s="0"/>
      <c r="ACD479" s="0"/>
      <c r="ACE479" s="0"/>
      <c r="ACF479" s="0"/>
      <c r="ACG479" s="0"/>
      <c r="ACH479" s="0"/>
      <c r="ACI479" s="0"/>
      <c r="ACJ479" s="0"/>
      <c r="ACK479" s="0"/>
      <c r="ACL479" s="0"/>
      <c r="ACM479" s="0"/>
      <c r="ACN479" s="0"/>
      <c r="ACO479" s="0"/>
      <c r="ACP479" s="0"/>
      <c r="ACQ479" s="0"/>
      <c r="ACR479" s="0"/>
      <c r="ACS479" s="0"/>
      <c r="ACT479" s="0"/>
      <c r="ACU479" s="0"/>
      <c r="ACV479" s="0"/>
      <c r="ACW479" s="0"/>
      <c r="ACX479" s="0"/>
      <c r="ACY479" s="0"/>
      <c r="ACZ479" s="0"/>
      <c r="ADA479" s="0"/>
      <c r="ADB479" s="0"/>
      <c r="ADC479" s="0"/>
      <c r="ADD479" s="0"/>
      <c r="ADE479" s="0"/>
      <c r="ADF479" s="0"/>
      <c r="ADG479" s="0"/>
      <c r="ADH479" s="0"/>
      <c r="ADI479" s="0"/>
      <c r="ADJ479" s="0"/>
      <c r="ADK479" s="0"/>
      <c r="ADL479" s="0"/>
      <c r="ADM479" s="0"/>
      <c r="ADN479" s="0"/>
      <c r="ADO479" s="0"/>
      <c r="ADP479" s="0"/>
      <c r="ADQ479" s="0"/>
      <c r="ADR479" s="0"/>
      <c r="ADS479" s="0"/>
      <c r="ADT479" s="0"/>
      <c r="ADU479" s="0"/>
      <c r="ADV479" s="0"/>
      <c r="ADW479" s="0"/>
      <c r="ADX479" s="0"/>
      <c r="ADY479" s="0"/>
      <c r="ADZ479" s="0"/>
      <c r="AEA479" s="0"/>
      <c r="AEB479" s="0"/>
      <c r="AEC479" s="0"/>
    </row>
    <row r="480" customFormat="false" ht="15" hidden="false" customHeight="true" outlineLevel="0" collapsed="false">
      <c r="A480" s="0"/>
      <c r="B480" s="0"/>
      <c r="C480" s="232"/>
      <c r="D480" s="221"/>
      <c r="E480" s="257" t="n">
        <v>1954</v>
      </c>
      <c r="F480" s="12" t="s">
        <v>33</v>
      </c>
      <c r="G480" s="12" t="s">
        <v>33</v>
      </c>
      <c r="H480" s="12" t="s">
        <v>33</v>
      </c>
      <c r="I480" s="12" t="s">
        <v>33</v>
      </c>
      <c r="J480" s="12" t="s">
        <v>33</v>
      </c>
      <c r="K480" s="6" t="n">
        <f aca="false">SUM(F480:J480)</f>
        <v>0</v>
      </c>
      <c r="L480" s="258"/>
      <c r="M480" s="259"/>
      <c r="N480" s="262"/>
      <c r="O480" s="260"/>
      <c r="P480" s="255"/>
      <c r="Q480" s="256"/>
      <c r="Z480" s="264"/>
      <c r="AA480" s="264"/>
      <c r="AB480" s="266"/>
      <c r="AC480" s="0"/>
      <c r="AD480" s="0"/>
      <c r="AE480" s="0"/>
      <c r="AF480" s="0"/>
      <c r="AG480" s="0"/>
      <c r="AH480" s="0"/>
      <c r="AI480" s="0"/>
      <c r="AJ480" s="0"/>
      <c r="AK480" s="0"/>
      <c r="AL480" s="0"/>
      <c r="AM480" s="0"/>
      <c r="AN480" s="0"/>
      <c r="AO480" s="0"/>
      <c r="AP480" s="0"/>
      <c r="AQ480" s="0"/>
      <c r="AR480" s="0"/>
      <c r="AS480" s="0"/>
      <c r="AT480" s="0"/>
      <c r="AU480" s="0"/>
      <c r="AV480" s="0"/>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c r="BU480" s="0"/>
      <c r="BV480" s="0"/>
      <c r="BW480" s="0"/>
      <c r="BX480" s="0"/>
      <c r="BY480" s="0"/>
      <c r="BZ480" s="0"/>
      <c r="CA480" s="0"/>
      <c r="CB480" s="0"/>
      <c r="CC480" s="0"/>
      <c r="CD480" s="0"/>
      <c r="CE480" s="0"/>
      <c r="CF480" s="0"/>
      <c r="CG480" s="0"/>
      <c r="CH480" s="0"/>
      <c r="CI480" s="0"/>
      <c r="CJ480" s="0"/>
      <c r="CK480" s="0"/>
      <c r="CL480" s="0"/>
      <c r="CM480" s="0"/>
      <c r="CN480" s="0"/>
      <c r="CO480" s="0"/>
      <c r="CP480" s="0"/>
      <c r="CQ480" s="0"/>
      <c r="CR480" s="0"/>
      <c r="CS480" s="0"/>
      <c r="CT480" s="0"/>
      <c r="CU480" s="0"/>
      <c r="CV480" s="0"/>
      <c r="CW480" s="0"/>
      <c r="CX480" s="0"/>
      <c r="CY480" s="0"/>
      <c r="CZ480" s="0"/>
      <c r="DA480" s="0"/>
      <c r="DB480" s="0"/>
      <c r="DC480" s="0"/>
      <c r="DD480" s="0"/>
      <c r="DE480" s="0"/>
      <c r="DF480" s="0"/>
      <c r="DG480" s="0"/>
      <c r="DH480" s="0"/>
      <c r="DI480" s="0"/>
      <c r="DJ480" s="0"/>
      <c r="DK480" s="0"/>
      <c r="DL480" s="0"/>
      <c r="DM480" s="0"/>
      <c r="DN480" s="0"/>
      <c r="DO480" s="0"/>
      <c r="DP480" s="0"/>
      <c r="DQ480" s="0"/>
      <c r="DR480" s="0"/>
      <c r="DS480" s="0"/>
      <c r="DT480" s="0"/>
      <c r="DU480" s="0"/>
      <c r="DV480" s="0"/>
      <c r="DW480" s="0"/>
      <c r="DX480" s="0"/>
      <c r="DY480" s="0"/>
      <c r="DZ480" s="0"/>
      <c r="EA480" s="0"/>
      <c r="EB480" s="0"/>
      <c r="EC480" s="0"/>
      <c r="ED480" s="0"/>
      <c r="EE480" s="0"/>
      <c r="EF480" s="0"/>
      <c r="EG480" s="0"/>
      <c r="EH480" s="0"/>
      <c r="EI480" s="0"/>
      <c r="EJ480" s="0"/>
      <c r="EK480" s="0"/>
      <c r="EL480" s="0"/>
      <c r="EM480" s="0"/>
      <c r="EN480" s="0"/>
      <c r="EO480" s="0"/>
      <c r="EP480" s="0"/>
      <c r="EQ480" s="0"/>
      <c r="ER480" s="0"/>
      <c r="ES480" s="0"/>
      <c r="ET480" s="0"/>
      <c r="EU480" s="0"/>
      <c r="EV480" s="0"/>
      <c r="EW480" s="0"/>
      <c r="EX480" s="0"/>
      <c r="EY480" s="0"/>
      <c r="EZ480" s="0"/>
      <c r="FA480" s="0"/>
      <c r="FB480" s="0"/>
      <c r="FC480" s="0"/>
      <c r="FD480" s="0"/>
      <c r="FE480" s="0"/>
      <c r="FF480" s="0"/>
      <c r="FG480" s="0"/>
      <c r="FH480" s="0"/>
      <c r="FI480" s="0"/>
      <c r="FJ480" s="0"/>
      <c r="FK480" s="0"/>
      <c r="FL480" s="0"/>
      <c r="FM480" s="0"/>
      <c r="FN480" s="0"/>
      <c r="FO480" s="0"/>
      <c r="FP480" s="0"/>
      <c r="FQ480" s="0"/>
      <c r="FR480" s="0"/>
      <c r="FS480" s="0"/>
      <c r="FT480" s="0"/>
      <c r="FU480" s="0"/>
      <c r="FV480" s="0"/>
      <c r="FW480" s="0"/>
      <c r="FX480" s="0"/>
      <c r="FY480" s="0"/>
      <c r="FZ480" s="0"/>
      <c r="GA480" s="0"/>
      <c r="GB480" s="0"/>
      <c r="GC480" s="0"/>
      <c r="GD480" s="0"/>
      <c r="GE480" s="0"/>
      <c r="GF480" s="0"/>
      <c r="GG480" s="0"/>
      <c r="GH480" s="0"/>
      <c r="GI480" s="0"/>
      <c r="GJ480" s="0"/>
      <c r="GK480" s="0"/>
      <c r="GL480" s="0"/>
      <c r="GM480" s="0"/>
      <c r="GN480" s="0"/>
      <c r="GO480" s="0"/>
      <c r="GP480" s="0"/>
      <c r="GQ480" s="0"/>
      <c r="GR480" s="0"/>
      <c r="GS480" s="0"/>
      <c r="GT480" s="0"/>
      <c r="GU480" s="0"/>
      <c r="GV480" s="0"/>
      <c r="GW480" s="0"/>
      <c r="GX480" s="0"/>
      <c r="GY480" s="0"/>
      <c r="GZ480" s="0"/>
      <c r="HA480" s="0"/>
      <c r="HB480" s="0"/>
      <c r="HC480" s="0"/>
      <c r="HD480" s="0"/>
      <c r="HE480" s="0"/>
      <c r="HF480" s="0"/>
      <c r="HG480" s="0"/>
      <c r="HH480" s="0"/>
      <c r="HI480" s="0"/>
      <c r="HJ480" s="0"/>
      <c r="HK480" s="0"/>
      <c r="HL480" s="0"/>
      <c r="HM480" s="0"/>
      <c r="HN480" s="0"/>
      <c r="HO480" s="0"/>
      <c r="HP480" s="0"/>
      <c r="HQ480" s="0"/>
      <c r="HR480" s="0"/>
      <c r="HS480" s="0"/>
      <c r="HT480" s="0"/>
      <c r="HU480" s="0"/>
      <c r="HV480" s="0"/>
      <c r="HW480" s="0"/>
      <c r="HX480" s="0"/>
      <c r="HY480" s="0"/>
      <c r="HZ480" s="0"/>
      <c r="IA480" s="0"/>
      <c r="IB480" s="0"/>
      <c r="IC480" s="0"/>
      <c r="ID480" s="0"/>
      <c r="IE480" s="0"/>
      <c r="IF480" s="0"/>
      <c r="IG480" s="0"/>
      <c r="IH480" s="0"/>
      <c r="II480" s="0"/>
      <c r="IJ480" s="0"/>
      <c r="IK480" s="0"/>
      <c r="IL480" s="0"/>
      <c r="IM480" s="0"/>
      <c r="IN480" s="0"/>
      <c r="IO480" s="0"/>
      <c r="IP480" s="0"/>
      <c r="IQ480" s="0"/>
      <c r="IR480" s="0"/>
      <c r="IS480" s="0"/>
      <c r="IT480" s="0"/>
      <c r="IU480" s="0"/>
      <c r="IV480" s="0"/>
      <c r="IW480" s="0"/>
      <c r="IX480" s="0"/>
      <c r="IY480" s="0"/>
      <c r="IZ480" s="0"/>
      <c r="JA480" s="0"/>
      <c r="JB480" s="0"/>
      <c r="JC480" s="0"/>
      <c r="JD480" s="0"/>
      <c r="JE480" s="0"/>
      <c r="JF480" s="0"/>
      <c r="JG480" s="0"/>
      <c r="JH480" s="0"/>
      <c r="JI480" s="0"/>
      <c r="JJ480" s="0"/>
      <c r="JK480" s="0"/>
      <c r="JL480" s="0"/>
      <c r="JM480" s="0"/>
      <c r="JN480" s="0"/>
      <c r="JO480" s="0"/>
      <c r="JP480" s="0"/>
      <c r="JQ480" s="0"/>
      <c r="JR480" s="0"/>
      <c r="JS480" s="0"/>
      <c r="JT480" s="0"/>
      <c r="JU480" s="0"/>
      <c r="JV480" s="0"/>
      <c r="JW480" s="0"/>
      <c r="JX480" s="0"/>
      <c r="JY480" s="0"/>
      <c r="JZ480" s="0"/>
      <c r="KA480" s="0"/>
      <c r="KB480" s="0"/>
      <c r="KC480" s="0"/>
      <c r="KD480" s="0"/>
      <c r="KE480" s="0"/>
      <c r="KF480" s="0"/>
      <c r="KG480" s="0"/>
      <c r="KH480" s="0"/>
      <c r="KI480" s="0"/>
      <c r="KJ480" s="0"/>
      <c r="KK480" s="0"/>
      <c r="KL480" s="0"/>
      <c r="KM480" s="0"/>
      <c r="KN480" s="0"/>
      <c r="KO480" s="0"/>
      <c r="KP480" s="0"/>
      <c r="KQ480" s="0"/>
      <c r="KR480" s="0"/>
      <c r="KS480" s="0"/>
      <c r="KT480" s="0"/>
      <c r="KU480" s="0"/>
      <c r="KV480" s="0"/>
      <c r="KW480" s="0"/>
      <c r="KX480" s="0"/>
      <c r="KY480" s="0"/>
      <c r="KZ480" s="0"/>
      <c r="LA480" s="0"/>
      <c r="LB480" s="0"/>
      <c r="LC480" s="0"/>
      <c r="LD480" s="0"/>
      <c r="LE480" s="0"/>
      <c r="LF480" s="0"/>
      <c r="LG480" s="0"/>
      <c r="LH480" s="0"/>
      <c r="LI480" s="0"/>
      <c r="LJ480" s="0"/>
      <c r="LK480" s="0"/>
      <c r="LL480" s="0"/>
      <c r="LM480" s="0"/>
      <c r="LN480" s="0"/>
      <c r="LO480" s="0"/>
      <c r="LP480" s="0"/>
      <c r="LQ480" s="0"/>
      <c r="LR480" s="0"/>
      <c r="LS480" s="0"/>
      <c r="LT480" s="0"/>
      <c r="LU480" s="0"/>
      <c r="LV480" s="0"/>
      <c r="LW480" s="0"/>
      <c r="LX480" s="0"/>
      <c r="LY480" s="0"/>
      <c r="LZ480" s="0"/>
      <c r="MA480" s="0"/>
      <c r="MB480" s="0"/>
      <c r="MC480" s="0"/>
      <c r="MD480" s="0"/>
      <c r="ME480" s="0"/>
      <c r="MF480" s="0"/>
      <c r="MG480" s="0"/>
      <c r="MH480" s="0"/>
      <c r="MI480" s="0"/>
      <c r="MJ480" s="0"/>
      <c r="MK480" s="0"/>
      <c r="ML480" s="0"/>
      <c r="MM480" s="0"/>
      <c r="MN480" s="0"/>
      <c r="MO480" s="0"/>
      <c r="MP480" s="0"/>
      <c r="MQ480" s="0"/>
      <c r="MR480" s="0"/>
      <c r="MS480" s="0"/>
      <c r="MT480" s="0"/>
      <c r="MU480" s="0"/>
      <c r="MV480" s="0"/>
      <c r="MW480" s="0"/>
      <c r="MX480" s="0"/>
      <c r="MY480" s="0"/>
      <c r="MZ480" s="0"/>
      <c r="NA480" s="0"/>
      <c r="NB480" s="0"/>
      <c r="NC480" s="0"/>
      <c r="ND480" s="0"/>
      <c r="NE480" s="0"/>
      <c r="NF480" s="0"/>
      <c r="NG480" s="0"/>
      <c r="NH480" s="0"/>
      <c r="NI480" s="0"/>
      <c r="NJ480" s="0"/>
      <c r="NK480" s="0"/>
      <c r="NL480" s="0"/>
      <c r="NM480" s="0"/>
      <c r="NN480" s="0"/>
      <c r="NO480" s="0"/>
      <c r="NP480" s="0"/>
      <c r="NQ480" s="0"/>
      <c r="NR480" s="0"/>
      <c r="NS480" s="0"/>
      <c r="NT480" s="0"/>
      <c r="NU480" s="0"/>
      <c r="NV480" s="0"/>
      <c r="NW480" s="0"/>
      <c r="NX480" s="0"/>
      <c r="NY480" s="0"/>
      <c r="NZ480" s="0"/>
      <c r="OA480" s="0"/>
      <c r="OB480" s="0"/>
      <c r="OC480" s="0"/>
      <c r="OD480" s="0"/>
      <c r="OE480" s="0"/>
      <c r="OF480" s="0"/>
      <c r="OG480" s="0"/>
      <c r="OH480" s="0"/>
      <c r="OI480" s="0"/>
      <c r="OJ480" s="0"/>
      <c r="OK480" s="0"/>
      <c r="OL480" s="0"/>
      <c r="OM480" s="0"/>
      <c r="ON480" s="0"/>
      <c r="OO480" s="0"/>
      <c r="OP480" s="0"/>
      <c r="OQ480" s="0"/>
      <c r="OR480" s="0"/>
      <c r="OS480" s="0"/>
      <c r="OT480" s="0"/>
      <c r="OU480" s="0"/>
      <c r="OV480" s="0"/>
      <c r="OW480" s="0"/>
      <c r="OX480" s="0"/>
      <c r="OY480" s="0"/>
      <c r="OZ480" s="0"/>
      <c r="PA480" s="0"/>
      <c r="PB480" s="0"/>
      <c r="PC480" s="0"/>
      <c r="PD480" s="0"/>
      <c r="PE480" s="0"/>
      <c r="PF480" s="0"/>
      <c r="PG480" s="0"/>
      <c r="PH480" s="0"/>
      <c r="PI480" s="0"/>
      <c r="PJ480" s="0"/>
      <c r="PK480" s="0"/>
      <c r="PL480" s="0"/>
      <c r="PM480" s="0"/>
      <c r="PN480" s="0"/>
      <c r="PO480" s="0"/>
      <c r="PP480" s="0"/>
      <c r="PQ480" s="0"/>
      <c r="PR480" s="0"/>
      <c r="PS480" s="0"/>
      <c r="PT480" s="0"/>
      <c r="PU480" s="0"/>
      <c r="PV480" s="0"/>
      <c r="PW480" s="0"/>
      <c r="PX480" s="0"/>
      <c r="PY480" s="0"/>
      <c r="PZ480" s="0"/>
      <c r="QA480" s="0"/>
      <c r="QB480" s="0"/>
      <c r="QC480" s="0"/>
      <c r="QD480" s="0"/>
      <c r="QE480" s="0"/>
      <c r="QF480" s="0"/>
      <c r="QG480" s="0"/>
      <c r="QH480" s="0"/>
      <c r="QI480" s="0"/>
      <c r="QJ480" s="0"/>
      <c r="QK480" s="0"/>
      <c r="QL480" s="0"/>
      <c r="QM480" s="0"/>
      <c r="QN480" s="0"/>
      <c r="QO480" s="0"/>
      <c r="QP480" s="0"/>
      <c r="QQ480" s="0"/>
      <c r="QR480" s="0"/>
      <c r="QS480" s="0"/>
      <c r="QT480" s="0"/>
      <c r="QU480" s="0"/>
      <c r="QV480" s="0"/>
      <c r="QW480" s="0"/>
      <c r="QX480" s="0"/>
      <c r="QY480" s="0"/>
      <c r="QZ480" s="0"/>
      <c r="RA480" s="0"/>
      <c r="RB480" s="0"/>
      <c r="RC480" s="0"/>
      <c r="RD480" s="0"/>
      <c r="RE480" s="0"/>
      <c r="RF480" s="0"/>
      <c r="RG480" s="0"/>
      <c r="RH480" s="0"/>
      <c r="RI480" s="0"/>
      <c r="RJ480" s="0"/>
      <c r="RK480" s="0"/>
      <c r="RL480" s="0"/>
      <c r="RM480" s="0"/>
      <c r="RN480" s="0"/>
      <c r="RO480" s="0"/>
      <c r="RP480" s="0"/>
      <c r="RQ480" s="0"/>
      <c r="RR480" s="0"/>
      <c r="RS480" s="0"/>
      <c r="RT480" s="0"/>
      <c r="RU480" s="0"/>
      <c r="RV480" s="0"/>
      <c r="RW480" s="0"/>
      <c r="RX480" s="0"/>
      <c r="RY480" s="0"/>
      <c r="RZ480" s="0"/>
      <c r="SA480" s="0"/>
      <c r="SB480" s="0"/>
      <c r="SC480" s="0"/>
      <c r="SD480" s="0"/>
      <c r="SE480" s="0"/>
      <c r="SF480" s="0"/>
      <c r="SG480" s="0"/>
      <c r="SH480" s="0"/>
      <c r="SI480" s="0"/>
      <c r="SJ480" s="0"/>
      <c r="SK480" s="0"/>
      <c r="SL480" s="0"/>
      <c r="SM480" s="0"/>
      <c r="SN480" s="0"/>
      <c r="SO480" s="0"/>
      <c r="SP480" s="0"/>
      <c r="SQ480" s="0"/>
      <c r="SR480" s="0"/>
      <c r="SS480" s="0"/>
      <c r="ST480" s="0"/>
      <c r="SU480" s="0"/>
      <c r="SV480" s="0"/>
      <c r="SW480" s="0"/>
      <c r="SX480" s="0"/>
      <c r="SY480" s="0"/>
      <c r="SZ480" s="0"/>
      <c r="TA480" s="0"/>
      <c r="TB480" s="0"/>
      <c r="TC480" s="0"/>
      <c r="TD480" s="0"/>
      <c r="TE480" s="0"/>
      <c r="TF480" s="0"/>
      <c r="TG480" s="0"/>
      <c r="TH480" s="0"/>
      <c r="TI480" s="0"/>
      <c r="TJ480" s="0"/>
      <c r="TK480" s="0"/>
      <c r="TL480" s="0"/>
      <c r="TM480" s="0"/>
      <c r="TN480" s="0"/>
      <c r="TO480" s="0"/>
      <c r="TP480" s="0"/>
      <c r="TQ480" s="0"/>
      <c r="TR480" s="0"/>
      <c r="TS480" s="0"/>
      <c r="TT480" s="0"/>
      <c r="TU480" s="0"/>
      <c r="TV480" s="0"/>
      <c r="TW480" s="0"/>
      <c r="TX480" s="0"/>
      <c r="TY480" s="0"/>
      <c r="TZ480" s="0"/>
      <c r="UA480" s="0"/>
      <c r="UB480" s="0"/>
      <c r="UC480" s="0"/>
      <c r="UD480" s="0"/>
      <c r="UE480" s="0"/>
      <c r="UF480" s="0"/>
      <c r="UG480" s="0"/>
      <c r="UH480" s="0"/>
      <c r="UI480" s="0"/>
      <c r="UJ480" s="0"/>
      <c r="UK480" s="0"/>
      <c r="UL480" s="0"/>
      <c r="UM480" s="0"/>
      <c r="UN480" s="0"/>
      <c r="UO480" s="0"/>
      <c r="UP480" s="0"/>
      <c r="UQ480" s="0"/>
      <c r="UR480" s="0"/>
      <c r="US480" s="0"/>
      <c r="UT480" s="0"/>
      <c r="UU480" s="0"/>
      <c r="UV480" s="0"/>
      <c r="UW480" s="0"/>
      <c r="UX480" s="0"/>
      <c r="UY480" s="0"/>
      <c r="UZ480" s="0"/>
      <c r="VA480" s="0"/>
      <c r="VB480" s="0"/>
      <c r="VC480" s="0"/>
      <c r="VD480" s="0"/>
      <c r="VE480" s="0"/>
      <c r="VF480" s="0"/>
      <c r="VG480" s="0"/>
      <c r="VH480" s="0"/>
      <c r="VI480" s="0"/>
      <c r="VJ480" s="0"/>
      <c r="VK480" s="0"/>
      <c r="VL480" s="0"/>
      <c r="VM480" s="0"/>
      <c r="VN480" s="0"/>
      <c r="VO480" s="0"/>
      <c r="VP480" s="0"/>
      <c r="VQ480" s="0"/>
      <c r="VR480" s="0"/>
      <c r="VS480" s="0"/>
      <c r="VT480" s="0"/>
      <c r="VU480" s="0"/>
      <c r="VV480" s="0"/>
      <c r="VW480" s="0"/>
      <c r="VX480" s="0"/>
      <c r="VY480" s="0"/>
      <c r="VZ480" s="0"/>
      <c r="WA480" s="0"/>
      <c r="WB480" s="0"/>
      <c r="WC480" s="0"/>
      <c r="WD480" s="0"/>
      <c r="WE480" s="0"/>
      <c r="WF480" s="0"/>
      <c r="WG480" s="0"/>
      <c r="WH480" s="0"/>
      <c r="WI480" s="0"/>
      <c r="WJ480" s="0"/>
      <c r="WK480" s="0"/>
      <c r="WL480" s="0"/>
      <c r="WM480" s="0"/>
      <c r="WN480" s="0"/>
      <c r="WO480" s="0"/>
      <c r="WP480" s="0"/>
      <c r="WQ480" s="0"/>
      <c r="WR480" s="0"/>
      <c r="WS480" s="0"/>
      <c r="WT480" s="0"/>
      <c r="WU480" s="0"/>
      <c r="WV480" s="0"/>
      <c r="WW480" s="0"/>
      <c r="WX480" s="0"/>
      <c r="WY480" s="0"/>
      <c r="WZ480" s="0"/>
      <c r="XA480" s="0"/>
      <c r="XB480" s="0"/>
      <c r="XC480" s="0"/>
      <c r="XD480" s="0"/>
      <c r="XE480" s="0"/>
      <c r="XF480" s="0"/>
      <c r="XG480" s="0"/>
      <c r="XH480" s="0"/>
      <c r="XI480" s="0"/>
      <c r="XJ480" s="0"/>
      <c r="XK480" s="0"/>
      <c r="XL480" s="0"/>
      <c r="XM480" s="0"/>
      <c r="XN480" s="0"/>
      <c r="XO480" s="0"/>
      <c r="XP480" s="0"/>
      <c r="XQ480" s="0"/>
      <c r="XR480" s="0"/>
      <c r="XS480" s="0"/>
      <c r="XT480" s="0"/>
      <c r="XU480" s="0"/>
      <c r="XV480" s="0"/>
      <c r="XW480" s="0"/>
      <c r="XX480" s="0"/>
      <c r="XY480" s="0"/>
      <c r="XZ480" s="0"/>
      <c r="YA480" s="0"/>
      <c r="YB480" s="0"/>
      <c r="YC480" s="0"/>
      <c r="YD480" s="0"/>
      <c r="YE480" s="0"/>
      <c r="YF480" s="0"/>
      <c r="YG480" s="0"/>
      <c r="YH480" s="0"/>
      <c r="YI480" s="0"/>
      <c r="YJ480" s="0"/>
      <c r="YK480" s="0"/>
      <c r="YL480" s="0"/>
      <c r="YM480" s="0"/>
      <c r="YN480" s="0"/>
      <c r="YO480" s="0"/>
      <c r="YP480" s="0"/>
      <c r="YQ480" s="0"/>
      <c r="YR480" s="0"/>
      <c r="YS480" s="0"/>
      <c r="YT480" s="0"/>
      <c r="YU480" s="0"/>
      <c r="YV480" s="0"/>
      <c r="YW480" s="0"/>
      <c r="YX480" s="0"/>
      <c r="YY480" s="0"/>
      <c r="YZ480" s="0"/>
      <c r="ZA480" s="0"/>
      <c r="ZB480" s="0"/>
      <c r="ZC480" s="0"/>
      <c r="ZD480" s="0"/>
      <c r="ZE480" s="0"/>
      <c r="ZF480" s="0"/>
      <c r="ZG480" s="0"/>
      <c r="ZH480" s="0"/>
      <c r="ZI480" s="0"/>
      <c r="ZJ480" s="0"/>
      <c r="ZK480" s="0"/>
      <c r="ZL480" s="0"/>
      <c r="ZM480" s="0"/>
      <c r="ZN480" s="0"/>
      <c r="ZO480" s="0"/>
      <c r="ZP480" s="0"/>
      <c r="ZQ480" s="0"/>
      <c r="ZR480" s="0"/>
      <c r="ZS480" s="0"/>
      <c r="ZT480" s="0"/>
      <c r="ZU480" s="0"/>
      <c r="ZV480" s="0"/>
      <c r="ZW480" s="0"/>
      <c r="ZX480" s="0"/>
      <c r="ZY480" s="0"/>
      <c r="ZZ480" s="0"/>
      <c r="AAA480" s="0"/>
      <c r="AAB480" s="0"/>
      <c r="AAC480" s="0"/>
      <c r="AAD480" s="0"/>
      <c r="AAE480" s="0"/>
      <c r="AAF480" s="0"/>
      <c r="AAG480" s="0"/>
      <c r="AAH480" s="0"/>
      <c r="AAI480" s="0"/>
      <c r="AAJ480" s="0"/>
      <c r="AAK480" s="0"/>
      <c r="AAL480" s="0"/>
      <c r="AAM480" s="0"/>
      <c r="AAN480" s="0"/>
      <c r="AAO480" s="0"/>
      <c r="AAP480" s="0"/>
      <c r="AAQ480" s="0"/>
      <c r="AAR480" s="0"/>
      <c r="AAS480" s="0"/>
      <c r="AAT480" s="0"/>
      <c r="AAU480" s="0"/>
      <c r="AAV480" s="0"/>
      <c r="AAW480" s="0"/>
      <c r="AAX480" s="0"/>
      <c r="AAY480" s="0"/>
      <c r="AAZ480" s="0"/>
      <c r="ABA480" s="0"/>
      <c r="ABB480" s="0"/>
      <c r="ABC480" s="0"/>
      <c r="ABD480" s="0"/>
      <c r="ABE480" s="0"/>
      <c r="ABF480" s="0"/>
      <c r="ABG480" s="0"/>
      <c r="ABH480" s="0"/>
      <c r="ABI480" s="0"/>
      <c r="ABJ480" s="0"/>
      <c r="ABK480" s="0"/>
      <c r="ABL480" s="0"/>
      <c r="ABM480" s="0"/>
      <c r="ABN480" s="0"/>
      <c r="ABO480" s="0"/>
      <c r="ABP480" s="0"/>
      <c r="ABQ480" s="0"/>
      <c r="ABR480" s="0"/>
      <c r="ABS480" s="0"/>
      <c r="ABT480" s="0"/>
      <c r="ABU480" s="0"/>
      <c r="ABV480" s="0"/>
      <c r="ABW480" s="0"/>
      <c r="ABX480" s="0"/>
      <c r="ABY480" s="0"/>
      <c r="ABZ480" s="0"/>
      <c r="ACA480" s="0"/>
      <c r="ACB480" s="0"/>
      <c r="ACC480" s="0"/>
      <c r="ACD480" s="0"/>
      <c r="ACE480" s="0"/>
      <c r="ACF480" s="0"/>
      <c r="ACG480" s="0"/>
      <c r="ACH480" s="0"/>
      <c r="ACI480" s="0"/>
      <c r="ACJ480" s="0"/>
      <c r="ACK480" s="0"/>
      <c r="ACL480" s="0"/>
      <c r="ACM480" s="0"/>
      <c r="ACN480" s="0"/>
      <c r="ACO480" s="0"/>
      <c r="ACP480" s="0"/>
      <c r="ACQ480" s="0"/>
      <c r="ACR480" s="0"/>
      <c r="ACS480" s="0"/>
      <c r="ACT480" s="0"/>
      <c r="ACU480" s="0"/>
      <c r="ACV480" s="0"/>
      <c r="ACW480" s="0"/>
      <c r="ACX480" s="0"/>
      <c r="ACY480" s="0"/>
      <c r="ACZ480" s="0"/>
      <c r="ADA480" s="0"/>
      <c r="ADB480" s="0"/>
      <c r="ADC480" s="0"/>
      <c r="ADD480" s="0"/>
      <c r="ADE480" s="0"/>
      <c r="ADF480" s="0"/>
      <c r="ADG480" s="0"/>
      <c r="ADH480" s="0"/>
      <c r="ADI480" s="0"/>
      <c r="ADJ480" s="0"/>
      <c r="ADK480" s="0"/>
      <c r="ADL480" s="0"/>
      <c r="ADM480" s="0"/>
      <c r="ADN480" s="0"/>
      <c r="ADO480" s="0"/>
      <c r="ADP480" s="0"/>
      <c r="ADQ480" s="0"/>
      <c r="ADR480" s="0"/>
      <c r="ADS480" s="0"/>
      <c r="ADT480" s="0"/>
      <c r="ADU480" s="0"/>
      <c r="ADV480" s="0"/>
      <c r="ADW480" s="0"/>
      <c r="ADX480" s="0"/>
      <c r="ADY480" s="0"/>
      <c r="ADZ480" s="0"/>
      <c r="AEA480" s="0"/>
      <c r="AEB480" s="0"/>
      <c r="AEC480" s="0"/>
    </row>
    <row r="481" customFormat="false" ht="15" hidden="false" customHeight="true" outlineLevel="0" collapsed="false">
      <c r="A481" s="0"/>
      <c r="B481" s="0"/>
      <c r="C481" s="232"/>
      <c r="D481" s="221"/>
      <c r="E481" s="257" t="n">
        <v>1955</v>
      </c>
      <c r="F481" s="12" t="s">
        <v>33</v>
      </c>
      <c r="G481" s="12" t="s">
        <v>33</v>
      </c>
      <c r="H481" s="12" t="s">
        <v>33</v>
      </c>
      <c r="I481" s="12" t="s">
        <v>33</v>
      </c>
      <c r="J481" s="12" t="s">
        <v>33</v>
      </c>
      <c r="K481" s="253" t="n">
        <f aca="false">SUM(F481:J481)</f>
        <v>0</v>
      </c>
      <c r="L481" s="285"/>
      <c r="M481" s="286"/>
      <c r="N481" s="287"/>
      <c r="O481" s="288"/>
      <c r="P481" s="255"/>
      <c r="Q481" s="256"/>
      <c r="Z481" s="264"/>
      <c r="AA481" s="264"/>
      <c r="AB481" s="266"/>
      <c r="AC481" s="0"/>
      <c r="AD481" s="0"/>
      <c r="AE481" s="0"/>
      <c r="AF481" s="0"/>
      <c r="AG481" s="0"/>
      <c r="AH481" s="0"/>
      <c r="AI481" s="0"/>
      <c r="AJ481" s="0"/>
      <c r="AK481" s="0"/>
      <c r="AL481" s="0"/>
      <c r="AM481" s="0"/>
      <c r="AN481" s="0"/>
      <c r="AO481" s="0"/>
      <c r="AP481" s="0"/>
      <c r="AQ481" s="0"/>
      <c r="AR481" s="0"/>
      <c r="AS481" s="0"/>
      <c r="AT481" s="0"/>
      <c r="AU481" s="0"/>
      <c r="AV481" s="0"/>
      <c r="AW481" s="0"/>
      <c r="AX481" s="0"/>
      <c r="AY481" s="0"/>
      <c r="AZ481" s="0"/>
      <c r="BA481" s="0"/>
      <c r="BB481" s="0"/>
      <c r="BC481" s="0"/>
      <c r="BD481" s="0"/>
      <c r="BE481" s="0"/>
      <c r="BF481" s="0"/>
      <c r="BG481" s="0"/>
      <c r="BH481" s="0"/>
      <c r="BI481" s="0"/>
      <c r="BJ481" s="0"/>
      <c r="BK481" s="0"/>
      <c r="BL481" s="0"/>
      <c r="BM481" s="0"/>
      <c r="BN481" s="0"/>
      <c r="BO481" s="0"/>
      <c r="BP481" s="0"/>
      <c r="BQ481" s="0"/>
      <c r="BR481" s="0"/>
      <c r="BS481" s="0"/>
      <c r="BT481" s="0"/>
      <c r="BU481" s="0"/>
      <c r="BV481" s="0"/>
      <c r="BW481" s="0"/>
      <c r="BX481" s="0"/>
      <c r="BY481" s="0"/>
      <c r="BZ481" s="0"/>
      <c r="CA481" s="0"/>
      <c r="CB481" s="0"/>
      <c r="CC481" s="0"/>
      <c r="CD481" s="0"/>
      <c r="CE481" s="0"/>
      <c r="CF481" s="0"/>
      <c r="CG481" s="0"/>
      <c r="CH481" s="0"/>
      <c r="CI481" s="0"/>
      <c r="CJ481" s="0"/>
      <c r="CK481" s="0"/>
      <c r="CL481" s="0"/>
      <c r="CM481" s="0"/>
      <c r="CN481" s="0"/>
      <c r="CO481" s="0"/>
      <c r="CP481" s="0"/>
      <c r="CQ481" s="0"/>
      <c r="CR481" s="0"/>
      <c r="CS481" s="0"/>
      <c r="CT481" s="0"/>
      <c r="CU481" s="0"/>
      <c r="CV481" s="0"/>
      <c r="CW481" s="0"/>
      <c r="CX481" s="0"/>
      <c r="CY481" s="0"/>
      <c r="CZ481" s="0"/>
      <c r="DA481" s="0"/>
      <c r="DB481" s="0"/>
      <c r="DC481" s="0"/>
      <c r="DD481" s="0"/>
      <c r="DE481" s="0"/>
      <c r="DF481" s="0"/>
      <c r="DG481" s="0"/>
      <c r="DH481" s="0"/>
      <c r="DI481" s="0"/>
      <c r="DJ481" s="0"/>
      <c r="DK481" s="0"/>
      <c r="DL481" s="0"/>
      <c r="DM481" s="0"/>
      <c r="DN481" s="0"/>
      <c r="DO481" s="0"/>
      <c r="DP481" s="0"/>
      <c r="DQ481" s="0"/>
      <c r="DR481" s="0"/>
      <c r="DS481" s="0"/>
      <c r="DT481" s="0"/>
      <c r="DU481" s="0"/>
      <c r="DV481" s="0"/>
      <c r="DW481" s="0"/>
      <c r="DX481" s="0"/>
      <c r="DY481" s="0"/>
      <c r="DZ481" s="0"/>
      <c r="EA481" s="0"/>
      <c r="EB481" s="0"/>
      <c r="EC481" s="0"/>
      <c r="ED481" s="0"/>
      <c r="EE481" s="0"/>
      <c r="EF481" s="0"/>
      <c r="EG481" s="0"/>
      <c r="EH481" s="0"/>
      <c r="EI481" s="0"/>
      <c r="EJ481" s="0"/>
      <c r="EK481" s="0"/>
      <c r="EL481" s="0"/>
      <c r="EM481" s="0"/>
      <c r="EN481" s="0"/>
      <c r="EO481" s="0"/>
      <c r="EP481" s="0"/>
      <c r="EQ481" s="0"/>
      <c r="ER481" s="0"/>
      <c r="ES481" s="0"/>
      <c r="ET481" s="0"/>
      <c r="EU481" s="0"/>
      <c r="EV481" s="0"/>
      <c r="EW481" s="0"/>
      <c r="EX481" s="0"/>
      <c r="EY481" s="0"/>
      <c r="EZ481" s="0"/>
      <c r="FA481" s="0"/>
      <c r="FB481" s="0"/>
      <c r="FC481" s="0"/>
      <c r="FD481" s="0"/>
      <c r="FE481" s="0"/>
      <c r="FF481" s="0"/>
      <c r="FG481" s="0"/>
      <c r="FH481" s="0"/>
      <c r="FI481" s="0"/>
      <c r="FJ481" s="0"/>
      <c r="FK481" s="0"/>
      <c r="FL481" s="0"/>
      <c r="FM481" s="0"/>
      <c r="FN481" s="0"/>
      <c r="FO481" s="0"/>
      <c r="FP481" s="0"/>
      <c r="FQ481" s="0"/>
      <c r="FR481" s="0"/>
      <c r="FS481" s="0"/>
      <c r="FT481" s="0"/>
      <c r="FU481" s="0"/>
      <c r="FV481" s="0"/>
      <c r="FW481" s="0"/>
      <c r="FX481" s="0"/>
      <c r="FY481" s="0"/>
      <c r="FZ481" s="0"/>
      <c r="GA481" s="0"/>
      <c r="GB481" s="0"/>
      <c r="GC481" s="0"/>
      <c r="GD481" s="0"/>
      <c r="GE481" s="0"/>
      <c r="GF481" s="0"/>
      <c r="GG481" s="0"/>
      <c r="GH481" s="0"/>
      <c r="GI481" s="0"/>
      <c r="GJ481" s="0"/>
      <c r="GK481" s="0"/>
      <c r="GL481" s="0"/>
      <c r="GM481" s="0"/>
      <c r="GN481" s="0"/>
      <c r="GO481" s="0"/>
      <c r="GP481" s="0"/>
      <c r="GQ481" s="0"/>
      <c r="GR481" s="0"/>
      <c r="GS481" s="0"/>
      <c r="GT481" s="0"/>
      <c r="GU481" s="0"/>
      <c r="GV481" s="0"/>
      <c r="GW481" s="0"/>
      <c r="GX481" s="0"/>
      <c r="GY481" s="0"/>
      <c r="GZ481" s="0"/>
      <c r="HA481" s="0"/>
      <c r="HB481" s="0"/>
      <c r="HC481" s="0"/>
      <c r="HD481" s="0"/>
      <c r="HE481" s="0"/>
      <c r="HF481" s="0"/>
      <c r="HG481" s="0"/>
      <c r="HH481" s="0"/>
      <c r="HI481" s="0"/>
      <c r="HJ481" s="0"/>
      <c r="HK481" s="0"/>
      <c r="HL481" s="0"/>
      <c r="HM481" s="0"/>
      <c r="HN481" s="0"/>
      <c r="HO481" s="0"/>
      <c r="HP481" s="0"/>
      <c r="HQ481" s="0"/>
      <c r="HR481" s="0"/>
      <c r="HS481" s="0"/>
      <c r="HT481" s="0"/>
      <c r="HU481" s="0"/>
      <c r="HV481" s="0"/>
      <c r="HW481" s="0"/>
      <c r="HX481" s="0"/>
      <c r="HY481" s="0"/>
      <c r="HZ481" s="0"/>
      <c r="IA481" s="0"/>
      <c r="IB481" s="0"/>
      <c r="IC481" s="0"/>
      <c r="ID481" s="0"/>
      <c r="IE481" s="0"/>
      <c r="IF481" s="0"/>
      <c r="IG481" s="0"/>
      <c r="IH481" s="0"/>
      <c r="II481" s="0"/>
      <c r="IJ481" s="0"/>
      <c r="IK481" s="0"/>
      <c r="IL481" s="0"/>
      <c r="IM481" s="0"/>
      <c r="IN481" s="0"/>
      <c r="IO481" s="0"/>
      <c r="IP481" s="0"/>
      <c r="IQ481" s="0"/>
      <c r="IR481" s="0"/>
      <c r="IS481" s="0"/>
      <c r="IT481" s="0"/>
      <c r="IU481" s="0"/>
      <c r="IV481" s="0"/>
      <c r="IW481" s="0"/>
      <c r="IX481" s="0"/>
      <c r="IY481" s="0"/>
      <c r="IZ481" s="0"/>
      <c r="JA481" s="0"/>
      <c r="JB481" s="0"/>
      <c r="JC481" s="0"/>
      <c r="JD481" s="0"/>
      <c r="JE481" s="0"/>
      <c r="JF481" s="0"/>
      <c r="JG481" s="0"/>
      <c r="JH481" s="0"/>
      <c r="JI481" s="0"/>
      <c r="JJ481" s="0"/>
      <c r="JK481" s="0"/>
      <c r="JL481" s="0"/>
      <c r="JM481" s="0"/>
      <c r="JN481" s="0"/>
      <c r="JO481" s="0"/>
      <c r="JP481" s="0"/>
      <c r="JQ481" s="0"/>
      <c r="JR481" s="0"/>
      <c r="JS481" s="0"/>
      <c r="JT481" s="0"/>
      <c r="JU481" s="0"/>
      <c r="JV481" s="0"/>
      <c r="JW481" s="0"/>
      <c r="JX481" s="0"/>
      <c r="JY481" s="0"/>
      <c r="JZ481" s="0"/>
      <c r="KA481" s="0"/>
      <c r="KB481" s="0"/>
      <c r="KC481" s="0"/>
      <c r="KD481" s="0"/>
      <c r="KE481" s="0"/>
      <c r="KF481" s="0"/>
      <c r="KG481" s="0"/>
      <c r="KH481" s="0"/>
      <c r="KI481" s="0"/>
      <c r="KJ481" s="0"/>
      <c r="KK481" s="0"/>
      <c r="KL481" s="0"/>
      <c r="KM481" s="0"/>
      <c r="KN481" s="0"/>
      <c r="KO481" s="0"/>
      <c r="KP481" s="0"/>
      <c r="KQ481" s="0"/>
      <c r="KR481" s="0"/>
      <c r="KS481" s="0"/>
      <c r="KT481" s="0"/>
      <c r="KU481" s="0"/>
      <c r="KV481" s="0"/>
      <c r="KW481" s="0"/>
      <c r="KX481" s="0"/>
      <c r="KY481" s="0"/>
      <c r="KZ481" s="0"/>
      <c r="LA481" s="0"/>
      <c r="LB481" s="0"/>
      <c r="LC481" s="0"/>
      <c r="LD481" s="0"/>
      <c r="LE481" s="0"/>
      <c r="LF481" s="0"/>
      <c r="LG481" s="0"/>
      <c r="LH481" s="0"/>
      <c r="LI481" s="0"/>
      <c r="LJ481" s="0"/>
      <c r="LK481" s="0"/>
      <c r="LL481" s="0"/>
      <c r="LM481" s="0"/>
      <c r="LN481" s="0"/>
      <c r="LO481" s="0"/>
      <c r="LP481" s="0"/>
      <c r="LQ481" s="0"/>
      <c r="LR481" s="0"/>
      <c r="LS481" s="0"/>
      <c r="LT481" s="0"/>
      <c r="LU481" s="0"/>
      <c r="LV481" s="0"/>
      <c r="LW481" s="0"/>
      <c r="LX481" s="0"/>
      <c r="LY481" s="0"/>
      <c r="LZ481" s="0"/>
      <c r="MA481" s="0"/>
      <c r="MB481" s="0"/>
      <c r="MC481" s="0"/>
      <c r="MD481" s="0"/>
      <c r="ME481" s="0"/>
      <c r="MF481" s="0"/>
      <c r="MG481" s="0"/>
      <c r="MH481" s="0"/>
      <c r="MI481" s="0"/>
      <c r="MJ481" s="0"/>
      <c r="MK481" s="0"/>
      <c r="ML481" s="0"/>
      <c r="MM481" s="0"/>
      <c r="MN481" s="0"/>
      <c r="MO481" s="0"/>
      <c r="MP481" s="0"/>
      <c r="MQ481" s="0"/>
      <c r="MR481" s="0"/>
      <c r="MS481" s="0"/>
      <c r="MT481" s="0"/>
      <c r="MU481" s="0"/>
      <c r="MV481" s="0"/>
      <c r="MW481" s="0"/>
      <c r="MX481" s="0"/>
      <c r="MY481" s="0"/>
      <c r="MZ481" s="0"/>
      <c r="NA481" s="0"/>
      <c r="NB481" s="0"/>
      <c r="NC481" s="0"/>
      <c r="ND481" s="0"/>
      <c r="NE481" s="0"/>
      <c r="NF481" s="0"/>
      <c r="NG481" s="0"/>
      <c r="NH481" s="0"/>
      <c r="NI481" s="0"/>
      <c r="NJ481" s="0"/>
      <c r="NK481" s="0"/>
      <c r="NL481" s="0"/>
      <c r="NM481" s="0"/>
      <c r="NN481" s="0"/>
      <c r="NO481" s="0"/>
      <c r="NP481" s="0"/>
      <c r="NQ481" s="0"/>
      <c r="NR481" s="0"/>
      <c r="NS481" s="0"/>
      <c r="NT481" s="0"/>
      <c r="NU481" s="0"/>
      <c r="NV481" s="0"/>
      <c r="NW481" s="0"/>
      <c r="NX481" s="0"/>
      <c r="NY481" s="0"/>
      <c r="NZ481" s="0"/>
      <c r="OA481" s="0"/>
      <c r="OB481" s="0"/>
      <c r="OC481" s="0"/>
      <c r="OD481" s="0"/>
      <c r="OE481" s="0"/>
      <c r="OF481" s="0"/>
      <c r="OG481" s="0"/>
      <c r="OH481" s="0"/>
      <c r="OI481" s="0"/>
      <c r="OJ481" s="0"/>
      <c r="OK481" s="0"/>
      <c r="OL481" s="0"/>
      <c r="OM481" s="0"/>
      <c r="ON481" s="0"/>
      <c r="OO481" s="0"/>
      <c r="OP481" s="0"/>
      <c r="OQ481" s="0"/>
      <c r="OR481" s="0"/>
      <c r="OS481" s="0"/>
      <c r="OT481" s="0"/>
      <c r="OU481" s="0"/>
      <c r="OV481" s="0"/>
      <c r="OW481" s="0"/>
      <c r="OX481" s="0"/>
      <c r="OY481" s="0"/>
      <c r="OZ481" s="0"/>
      <c r="PA481" s="0"/>
      <c r="PB481" s="0"/>
      <c r="PC481" s="0"/>
      <c r="PD481" s="0"/>
      <c r="PE481" s="0"/>
      <c r="PF481" s="0"/>
      <c r="PG481" s="0"/>
      <c r="PH481" s="0"/>
      <c r="PI481" s="0"/>
      <c r="PJ481" s="0"/>
      <c r="PK481" s="0"/>
      <c r="PL481" s="0"/>
      <c r="PM481" s="0"/>
      <c r="PN481" s="0"/>
      <c r="PO481" s="0"/>
      <c r="PP481" s="0"/>
      <c r="PQ481" s="0"/>
      <c r="PR481" s="0"/>
      <c r="PS481" s="0"/>
      <c r="PT481" s="0"/>
      <c r="PU481" s="0"/>
      <c r="PV481" s="0"/>
      <c r="PW481" s="0"/>
      <c r="PX481" s="0"/>
      <c r="PY481" s="0"/>
      <c r="PZ481" s="0"/>
      <c r="QA481" s="0"/>
      <c r="QB481" s="0"/>
      <c r="QC481" s="0"/>
      <c r="QD481" s="0"/>
      <c r="QE481" s="0"/>
      <c r="QF481" s="0"/>
      <c r="QG481" s="0"/>
      <c r="QH481" s="0"/>
      <c r="QI481" s="0"/>
      <c r="QJ481" s="0"/>
      <c r="QK481" s="0"/>
      <c r="QL481" s="0"/>
      <c r="QM481" s="0"/>
      <c r="QN481" s="0"/>
      <c r="QO481" s="0"/>
      <c r="QP481" s="0"/>
      <c r="QQ481" s="0"/>
      <c r="QR481" s="0"/>
      <c r="QS481" s="0"/>
      <c r="QT481" s="0"/>
      <c r="QU481" s="0"/>
      <c r="QV481" s="0"/>
      <c r="QW481" s="0"/>
      <c r="QX481" s="0"/>
      <c r="QY481" s="0"/>
      <c r="QZ481" s="0"/>
      <c r="RA481" s="0"/>
      <c r="RB481" s="0"/>
      <c r="RC481" s="0"/>
      <c r="RD481" s="0"/>
      <c r="RE481" s="0"/>
      <c r="RF481" s="0"/>
      <c r="RG481" s="0"/>
      <c r="RH481" s="0"/>
      <c r="RI481" s="0"/>
      <c r="RJ481" s="0"/>
      <c r="RK481" s="0"/>
      <c r="RL481" s="0"/>
      <c r="RM481" s="0"/>
      <c r="RN481" s="0"/>
      <c r="RO481" s="0"/>
      <c r="RP481" s="0"/>
      <c r="RQ481" s="0"/>
      <c r="RR481" s="0"/>
      <c r="RS481" s="0"/>
      <c r="RT481" s="0"/>
      <c r="RU481" s="0"/>
      <c r="RV481" s="0"/>
      <c r="RW481" s="0"/>
      <c r="RX481" s="0"/>
      <c r="RY481" s="0"/>
      <c r="RZ481" s="0"/>
      <c r="SA481" s="0"/>
      <c r="SB481" s="0"/>
      <c r="SC481" s="0"/>
      <c r="SD481" s="0"/>
      <c r="SE481" s="0"/>
      <c r="SF481" s="0"/>
      <c r="SG481" s="0"/>
      <c r="SH481" s="0"/>
      <c r="SI481" s="0"/>
      <c r="SJ481" s="0"/>
      <c r="SK481" s="0"/>
      <c r="SL481" s="0"/>
      <c r="SM481" s="0"/>
      <c r="SN481" s="0"/>
      <c r="SO481" s="0"/>
      <c r="SP481" s="0"/>
      <c r="SQ481" s="0"/>
      <c r="SR481" s="0"/>
      <c r="SS481" s="0"/>
      <c r="ST481" s="0"/>
      <c r="SU481" s="0"/>
      <c r="SV481" s="0"/>
      <c r="SW481" s="0"/>
      <c r="SX481" s="0"/>
      <c r="SY481" s="0"/>
      <c r="SZ481" s="0"/>
      <c r="TA481" s="0"/>
      <c r="TB481" s="0"/>
      <c r="TC481" s="0"/>
      <c r="TD481" s="0"/>
      <c r="TE481" s="0"/>
      <c r="TF481" s="0"/>
      <c r="TG481" s="0"/>
      <c r="TH481" s="0"/>
      <c r="TI481" s="0"/>
      <c r="TJ481" s="0"/>
      <c r="TK481" s="0"/>
      <c r="TL481" s="0"/>
      <c r="TM481" s="0"/>
      <c r="TN481" s="0"/>
      <c r="TO481" s="0"/>
      <c r="TP481" s="0"/>
      <c r="TQ481" s="0"/>
      <c r="TR481" s="0"/>
      <c r="TS481" s="0"/>
      <c r="TT481" s="0"/>
      <c r="TU481" s="0"/>
      <c r="TV481" s="0"/>
      <c r="TW481" s="0"/>
      <c r="TX481" s="0"/>
      <c r="TY481" s="0"/>
      <c r="TZ481" s="0"/>
      <c r="UA481" s="0"/>
      <c r="UB481" s="0"/>
      <c r="UC481" s="0"/>
      <c r="UD481" s="0"/>
      <c r="UE481" s="0"/>
      <c r="UF481" s="0"/>
      <c r="UG481" s="0"/>
      <c r="UH481" s="0"/>
      <c r="UI481" s="0"/>
      <c r="UJ481" s="0"/>
      <c r="UK481" s="0"/>
      <c r="UL481" s="0"/>
      <c r="UM481" s="0"/>
      <c r="UN481" s="0"/>
      <c r="UO481" s="0"/>
      <c r="UP481" s="0"/>
      <c r="UQ481" s="0"/>
      <c r="UR481" s="0"/>
      <c r="US481" s="0"/>
      <c r="UT481" s="0"/>
      <c r="UU481" s="0"/>
      <c r="UV481" s="0"/>
      <c r="UW481" s="0"/>
      <c r="UX481" s="0"/>
      <c r="UY481" s="0"/>
      <c r="UZ481" s="0"/>
      <c r="VA481" s="0"/>
      <c r="VB481" s="0"/>
      <c r="VC481" s="0"/>
      <c r="VD481" s="0"/>
      <c r="VE481" s="0"/>
      <c r="VF481" s="0"/>
      <c r="VG481" s="0"/>
      <c r="VH481" s="0"/>
      <c r="VI481" s="0"/>
      <c r="VJ481" s="0"/>
      <c r="VK481" s="0"/>
      <c r="VL481" s="0"/>
      <c r="VM481" s="0"/>
      <c r="VN481" s="0"/>
      <c r="VO481" s="0"/>
      <c r="VP481" s="0"/>
      <c r="VQ481" s="0"/>
      <c r="VR481" s="0"/>
      <c r="VS481" s="0"/>
      <c r="VT481" s="0"/>
      <c r="VU481" s="0"/>
      <c r="VV481" s="0"/>
      <c r="VW481" s="0"/>
      <c r="VX481" s="0"/>
      <c r="VY481" s="0"/>
      <c r="VZ481" s="0"/>
      <c r="WA481" s="0"/>
      <c r="WB481" s="0"/>
      <c r="WC481" s="0"/>
      <c r="WD481" s="0"/>
      <c r="WE481" s="0"/>
      <c r="WF481" s="0"/>
      <c r="WG481" s="0"/>
      <c r="WH481" s="0"/>
      <c r="WI481" s="0"/>
      <c r="WJ481" s="0"/>
      <c r="WK481" s="0"/>
      <c r="WL481" s="0"/>
      <c r="WM481" s="0"/>
      <c r="WN481" s="0"/>
      <c r="WO481" s="0"/>
      <c r="WP481" s="0"/>
      <c r="WQ481" s="0"/>
      <c r="WR481" s="0"/>
      <c r="WS481" s="0"/>
      <c r="WT481" s="0"/>
      <c r="WU481" s="0"/>
      <c r="WV481" s="0"/>
      <c r="WW481" s="0"/>
      <c r="WX481" s="0"/>
      <c r="WY481" s="0"/>
      <c r="WZ481" s="0"/>
      <c r="XA481" s="0"/>
      <c r="XB481" s="0"/>
      <c r="XC481" s="0"/>
      <c r="XD481" s="0"/>
      <c r="XE481" s="0"/>
      <c r="XF481" s="0"/>
      <c r="XG481" s="0"/>
      <c r="XH481" s="0"/>
      <c r="XI481" s="0"/>
      <c r="XJ481" s="0"/>
      <c r="XK481" s="0"/>
      <c r="XL481" s="0"/>
      <c r="XM481" s="0"/>
      <c r="XN481" s="0"/>
      <c r="XO481" s="0"/>
      <c r="XP481" s="0"/>
      <c r="XQ481" s="0"/>
      <c r="XR481" s="0"/>
      <c r="XS481" s="0"/>
      <c r="XT481" s="0"/>
      <c r="XU481" s="0"/>
      <c r="XV481" s="0"/>
      <c r="XW481" s="0"/>
      <c r="XX481" s="0"/>
      <c r="XY481" s="0"/>
      <c r="XZ481" s="0"/>
      <c r="YA481" s="0"/>
      <c r="YB481" s="0"/>
      <c r="YC481" s="0"/>
      <c r="YD481" s="0"/>
      <c r="YE481" s="0"/>
      <c r="YF481" s="0"/>
      <c r="YG481" s="0"/>
      <c r="YH481" s="0"/>
      <c r="YI481" s="0"/>
      <c r="YJ481" s="0"/>
      <c r="YK481" s="0"/>
      <c r="YL481" s="0"/>
      <c r="YM481" s="0"/>
      <c r="YN481" s="0"/>
      <c r="YO481" s="0"/>
      <c r="YP481" s="0"/>
      <c r="YQ481" s="0"/>
      <c r="YR481" s="0"/>
      <c r="YS481" s="0"/>
      <c r="YT481" s="0"/>
      <c r="YU481" s="0"/>
      <c r="YV481" s="0"/>
      <c r="YW481" s="0"/>
      <c r="YX481" s="0"/>
      <c r="YY481" s="0"/>
      <c r="YZ481" s="0"/>
      <c r="ZA481" s="0"/>
      <c r="ZB481" s="0"/>
      <c r="ZC481" s="0"/>
      <c r="ZD481" s="0"/>
      <c r="ZE481" s="0"/>
      <c r="ZF481" s="0"/>
      <c r="ZG481" s="0"/>
      <c r="ZH481" s="0"/>
      <c r="ZI481" s="0"/>
      <c r="ZJ481" s="0"/>
      <c r="ZK481" s="0"/>
      <c r="ZL481" s="0"/>
      <c r="ZM481" s="0"/>
      <c r="ZN481" s="0"/>
      <c r="ZO481" s="0"/>
      <c r="ZP481" s="0"/>
      <c r="ZQ481" s="0"/>
      <c r="ZR481" s="0"/>
      <c r="ZS481" s="0"/>
      <c r="ZT481" s="0"/>
      <c r="ZU481" s="0"/>
      <c r="ZV481" s="0"/>
      <c r="ZW481" s="0"/>
      <c r="ZX481" s="0"/>
      <c r="ZY481" s="0"/>
      <c r="ZZ481" s="0"/>
      <c r="AAA481" s="0"/>
      <c r="AAB481" s="0"/>
      <c r="AAC481" s="0"/>
      <c r="AAD481" s="0"/>
      <c r="AAE481" s="0"/>
      <c r="AAF481" s="0"/>
      <c r="AAG481" s="0"/>
      <c r="AAH481" s="0"/>
      <c r="AAI481" s="0"/>
      <c r="AAJ481" s="0"/>
      <c r="AAK481" s="0"/>
      <c r="AAL481" s="0"/>
      <c r="AAM481" s="0"/>
      <c r="AAN481" s="0"/>
      <c r="AAO481" s="0"/>
      <c r="AAP481" s="0"/>
      <c r="AAQ481" s="0"/>
      <c r="AAR481" s="0"/>
      <c r="AAS481" s="0"/>
      <c r="AAT481" s="0"/>
      <c r="AAU481" s="0"/>
      <c r="AAV481" s="0"/>
      <c r="AAW481" s="0"/>
      <c r="AAX481" s="0"/>
      <c r="AAY481" s="0"/>
      <c r="AAZ481" s="0"/>
      <c r="ABA481" s="0"/>
      <c r="ABB481" s="0"/>
      <c r="ABC481" s="0"/>
      <c r="ABD481" s="0"/>
      <c r="ABE481" s="0"/>
      <c r="ABF481" s="0"/>
      <c r="ABG481" s="0"/>
      <c r="ABH481" s="0"/>
      <c r="ABI481" s="0"/>
      <c r="ABJ481" s="0"/>
      <c r="ABK481" s="0"/>
      <c r="ABL481" s="0"/>
      <c r="ABM481" s="0"/>
      <c r="ABN481" s="0"/>
      <c r="ABO481" s="0"/>
      <c r="ABP481" s="0"/>
      <c r="ABQ481" s="0"/>
      <c r="ABR481" s="0"/>
      <c r="ABS481" s="0"/>
      <c r="ABT481" s="0"/>
      <c r="ABU481" s="0"/>
      <c r="ABV481" s="0"/>
      <c r="ABW481" s="0"/>
      <c r="ABX481" s="0"/>
      <c r="ABY481" s="0"/>
      <c r="ABZ481" s="0"/>
      <c r="ACA481" s="0"/>
      <c r="ACB481" s="0"/>
      <c r="ACC481" s="0"/>
      <c r="ACD481" s="0"/>
      <c r="ACE481" s="0"/>
      <c r="ACF481" s="0"/>
      <c r="ACG481" s="0"/>
      <c r="ACH481" s="0"/>
      <c r="ACI481" s="0"/>
      <c r="ACJ481" s="0"/>
      <c r="ACK481" s="0"/>
      <c r="ACL481" s="0"/>
      <c r="ACM481" s="0"/>
      <c r="ACN481" s="0"/>
      <c r="ACO481" s="0"/>
      <c r="ACP481" s="0"/>
      <c r="ACQ481" s="0"/>
      <c r="ACR481" s="0"/>
      <c r="ACS481" s="0"/>
      <c r="ACT481" s="0"/>
      <c r="ACU481" s="0"/>
      <c r="ACV481" s="0"/>
      <c r="ACW481" s="0"/>
      <c r="ACX481" s="0"/>
      <c r="ACY481" s="0"/>
      <c r="ACZ481" s="0"/>
      <c r="ADA481" s="0"/>
      <c r="ADB481" s="0"/>
      <c r="ADC481" s="0"/>
      <c r="ADD481" s="0"/>
      <c r="ADE481" s="0"/>
      <c r="ADF481" s="0"/>
      <c r="ADG481" s="0"/>
      <c r="ADH481" s="0"/>
      <c r="ADI481" s="0"/>
      <c r="ADJ481" s="0"/>
      <c r="ADK481" s="0"/>
      <c r="ADL481" s="0"/>
      <c r="ADM481" s="0"/>
      <c r="ADN481" s="0"/>
      <c r="ADO481" s="0"/>
      <c r="ADP481" s="0"/>
      <c r="ADQ481" s="0"/>
      <c r="ADR481" s="0"/>
      <c r="ADS481" s="0"/>
      <c r="ADT481" s="0"/>
      <c r="ADU481" s="0"/>
      <c r="ADV481" s="0"/>
      <c r="ADW481" s="0"/>
      <c r="ADX481" s="0"/>
      <c r="ADY481" s="0"/>
      <c r="ADZ481" s="0"/>
      <c r="AEA481" s="0"/>
      <c r="AEB481" s="0"/>
      <c r="AEC481" s="0"/>
    </row>
    <row r="482" customFormat="false" ht="15" hidden="false" customHeight="true" outlineLevel="0" collapsed="false">
      <c r="A482" s="0"/>
      <c r="B482" s="0"/>
      <c r="C482" s="232"/>
      <c r="D482" s="221"/>
      <c r="E482" s="257" t="n">
        <v>1956</v>
      </c>
      <c r="F482" s="12" t="n">
        <f aca="false">SUMIF(B273,"=1")/1</f>
        <v>0</v>
      </c>
      <c r="G482" s="12" t="n">
        <f aca="false">SUMIF(B273,"=2")/2</f>
        <v>0</v>
      </c>
      <c r="H482" s="12" t="n">
        <f aca="false">SUMIF(B273,"=3")/3</f>
        <v>1</v>
      </c>
      <c r="I482" s="12" t="n">
        <f aca="false">SUMIF(B273,"=4")/4</f>
        <v>0</v>
      </c>
      <c r="J482" s="12" t="n">
        <f aca="false">SUMIF(B273,"=5")/5</f>
        <v>0</v>
      </c>
      <c r="K482" s="253" t="n">
        <f aca="false">SUM(F482:J482)</f>
        <v>1</v>
      </c>
      <c r="L482" s="258"/>
      <c r="M482" s="259"/>
      <c r="N482" s="262"/>
      <c r="O482" s="260"/>
      <c r="P482" s="255"/>
      <c r="Q482" s="256"/>
      <c r="Z482" s="264"/>
      <c r="AA482" s="264"/>
      <c r="AB482" s="266"/>
      <c r="AC482" s="0"/>
      <c r="AD482" s="0"/>
      <c r="AE482" s="0"/>
      <c r="AF482" s="0"/>
      <c r="AG482" s="0"/>
      <c r="AH482" s="0"/>
      <c r="AI482" s="0"/>
      <c r="AJ482" s="0"/>
      <c r="AK482" s="0"/>
      <c r="AL482" s="0"/>
      <c r="AM482" s="0"/>
      <c r="AN482" s="0"/>
      <c r="AO482" s="0"/>
      <c r="AP482" s="0"/>
      <c r="AQ482" s="0"/>
      <c r="AR482" s="0"/>
      <c r="AS482" s="0"/>
      <c r="AT482" s="0"/>
      <c r="AU482" s="0"/>
      <c r="AV482" s="0"/>
      <c r="AW482" s="0"/>
      <c r="AX482" s="0"/>
      <c r="AY482" s="0"/>
      <c r="AZ482" s="0"/>
      <c r="BA482" s="0"/>
      <c r="BB482" s="0"/>
      <c r="BC482" s="0"/>
      <c r="BD482" s="0"/>
      <c r="BE482" s="0"/>
      <c r="BF482" s="0"/>
      <c r="BG482" s="0"/>
      <c r="BH482" s="0"/>
      <c r="BI482" s="0"/>
      <c r="BJ482" s="0"/>
      <c r="BK482" s="0"/>
      <c r="BL482" s="0"/>
      <c r="BM482" s="0"/>
      <c r="BN482" s="0"/>
      <c r="BO482" s="0"/>
      <c r="BP482" s="0"/>
      <c r="BQ482" s="0"/>
      <c r="BR482" s="0"/>
      <c r="BS482" s="0"/>
      <c r="BT482" s="0"/>
      <c r="BU482" s="0"/>
      <c r="BV482" s="0"/>
      <c r="BW482" s="0"/>
      <c r="BX482" s="0"/>
      <c r="BY482" s="0"/>
      <c r="BZ482" s="0"/>
      <c r="CA482" s="0"/>
      <c r="CB482" s="0"/>
      <c r="CC482" s="0"/>
      <c r="CD482" s="0"/>
      <c r="CE482" s="0"/>
      <c r="CF482" s="0"/>
      <c r="CG482" s="0"/>
      <c r="CH482" s="0"/>
      <c r="CI482" s="0"/>
      <c r="CJ482" s="0"/>
      <c r="CK482" s="0"/>
      <c r="CL482" s="0"/>
      <c r="CM482" s="0"/>
      <c r="CN482" s="0"/>
      <c r="CO482" s="0"/>
      <c r="CP482" s="0"/>
      <c r="CQ482" s="0"/>
      <c r="CR482" s="0"/>
      <c r="CS482" s="0"/>
      <c r="CT482" s="0"/>
      <c r="CU482" s="0"/>
      <c r="CV482" s="0"/>
      <c r="CW482" s="0"/>
      <c r="CX482" s="0"/>
      <c r="CY482" s="0"/>
      <c r="CZ482" s="0"/>
      <c r="DA482" s="0"/>
      <c r="DB482" s="0"/>
      <c r="DC482" s="0"/>
      <c r="DD482" s="0"/>
      <c r="DE482" s="0"/>
      <c r="DF482" s="0"/>
      <c r="DG482" s="0"/>
      <c r="DH482" s="0"/>
      <c r="DI482" s="0"/>
      <c r="DJ482" s="0"/>
      <c r="DK482" s="0"/>
      <c r="DL482" s="0"/>
      <c r="DM482" s="0"/>
      <c r="DN482" s="0"/>
      <c r="DO482" s="0"/>
      <c r="DP482" s="0"/>
      <c r="DQ482" s="0"/>
      <c r="DR482" s="0"/>
      <c r="DS482" s="0"/>
      <c r="DT482" s="0"/>
      <c r="DU482" s="0"/>
      <c r="DV482" s="0"/>
      <c r="DW482" s="0"/>
      <c r="DX482" s="0"/>
      <c r="DY482" s="0"/>
      <c r="DZ482" s="0"/>
      <c r="EA482" s="0"/>
      <c r="EB482" s="0"/>
      <c r="EC482" s="0"/>
      <c r="ED482" s="0"/>
      <c r="EE482" s="0"/>
      <c r="EF482" s="0"/>
      <c r="EG482" s="0"/>
      <c r="EH482" s="0"/>
      <c r="EI482" s="0"/>
      <c r="EJ482" s="0"/>
      <c r="EK482" s="0"/>
      <c r="EL482" s="0"/>
      <c r="EM482" s="0"/>
      <c r="EN482" s="0"/>
      <c r="EO482" s="0"/>
      <c r="EP482" s="0"/>
      <c r="EQ482" s="0"/>
      <c r="ER482" s="0"/>
      <c r="ES482" s="0"/>
      <c r="ET482" s="0"/>
      <c r="EU482" s="0"/>
      <c r="EV482" s="0"/>
      <c r="EW482" s="0"/>
      <c r="EX482" s="0"/>
      <c r="EY482" s="0"/>
      <c r="EZ482" s="0"/>
      <c r="FA482" s="0"/>
      <c r="FB482" s="0"/>
      <c r="FC482" s="0"/>
      <c r="FD482" s="0"/>
      <c r="FE482" s="0"/>
      <c r="FF482" s="0"/>
      <c r="FG482" s="0"/>
      <c r="FH482" s="0"/>
      <c r="FI482" s="0"/>
      <c r="FJ482" s="0"/>
      <c r="FK482" s="0"/>
      <c r="FL482" s="0"/>
      <c r="FM482" s="0"/>
      <c r="FN482" s="0"/>
      <c r="FO482" s="0"/>
      <c r="FP482" s="0"/>
      <c r="FQ482" s="0"/>
      <c r="FR482" s="0"/>
      <c r="FS482" s="0"/>
      <c r="FT482" s="0"/>
      <c r="FU482" s="0"/>
      <c r="FV482" s="0"/>
      <c r="FW482" s="0"/>
      <c r="FX482" s="0"/>
      <c r="FY482" s="0"/>
      <c r="FZ482" s="0"/>
      <c r="GA482" s="0"/>
      <c r="GB482" s="0"/>
      <c r="GC482" s="0"/>
      <c r="GD482" s="0"/>
      <c r="GE482" s="0"/>
      <c r="GF482" s="0"/>
      <c r="GG482" s="0"/>
      <c r="GH482" s="0"/>
      <c r="GI482" s="0"/>
      <c r="GJ482" s="0"/>
      <c r="GK482" s="0"/>
      <c r="GL482" s="0"/>
      <c r="GM482" s="0"/>
      <c r="GN482" s="0"/>
      <c r="GO482" s="0"/>
      <c r="GP482" s="0"/>
      <c r="GQ482" s="0"/>
      <c r="GR482" s="0"/>
      <c r="GS482" s="0"/>
      <c r="GT482" s="0"/>
      <c r="GU482" s="0"/>
      <c r="GV482" s="0"/>
      <c r="GW482" s="0"/>
      <c r="GX482" s="0"/>
      <c r="GY482" s="0"/>
      <c r="GZ482" s="0"/>
      <c r="HA482" s="0"/>
      <c r="HB482" s="0"/>
      <c r="HC482" s="0"/>
      <c r="HD482" s="0"/>
      <c r="HE482" s="0"/>
      <c r="HF482" s="0"/>
      <c r="HG482" s="0"/>
      <c r="HH482" s="0"/>
      <c r="HI482" s="0"/>
      <c r="HJ482" s="0"/>
      <c r="HK482" s="0"/>
      <c r="HL482" s="0"/>
      <c r="HM482" s="0"/>
      <c r="HN482" s="0"/>
      <c r="HO482" s="0"/>
      <c r="HP482" s="0"/>
      <c r="HQ482" s="0"/>
      <c r="HR482" s="0"/>
      <c r="HS482" s="0"/>
      <c r="HT482" s="0"/>
      <c r="HU482" s="0"/>
      <c r="HV482" s="0"/>
      <c r="HW482" s="0"/>
      <c r="HX482" s="0"/>
      <c r="HY482" s="0"/>
      <c r="HZ482" s="0"/>
      <c r="IA482" s="0"/>
      <c r="IB482" s="0"/>
      <c r="IC482" s="0"/>
      <c r="ID482" s="0"/>
      <c r="IE482" s="0"/>
      <c r="IF482" s="0"/>
      <c r="IG482" s="0"/>
      <c r="IH482" s="0"/>
      <c r="II482" s="0"/>
      <c r="IJ482" s="0"/>
      <c r="IK482" s="0"/>
      <c r="IL482" s="0"/>
      <c r="IM482" s="0"/>
      <c r="IN482" s="0"/>
      <c r="IO482" s="0"/>
      <c r="IP482" s="0"/>
      <c r="IQ482" s="0"/>
      <c r="IR482" s="0"/>
      <c r="IS482" s="0"/>
      <c r="IT482" s="0"/>
      <c r="IU482" s="0"/>
      <c r="IV482" s="0"/>
      <c r="IW482" s="0"/>
      <c r="IX482" s="0"/>
      <c r="IY482" s="0"/>
      <c r="IZ482" s="0"/>
      <c r="JA482" s="0"/>
      <c r="JB482" s="0"/>
      <c r="JC482" s="0"/>
      <c r="JD482" s="0"/>
      <c r="JE482" s="0"/>
      <c r="JF482" s="0"/>
      <c r="JG482" s="0"/>
      <c r="JH482" s="0"/>
      <c r="JI482" s="0"/>
      <c r="JJ482" s="0"/>
      <c r="JK482" s="0"/>
      <c r="JL482" s="0"/>
      <c r="JM482" s="0"/>
      <c r="JN482" s="0"/>
      <c r="JO482" s="0"/>
      <c r="JP482" s="0"/>
      <c r="JQ482" s="0"/>
      <c r="JR482" s="0"/>
      <c r="JS482" s="0"/>
      <c r="JT482" s="0"/>
      <c r="JU482" s="0"/>
      <c r="JV482" s="0"/>
      <c r="JW482" s="0"/>
      <c r="JX482" s="0"/>
      <c r="JY482" s="0"/>
      <c r="JZ482" s="0"/>
      <c r="KA482" s="0"/>
      <c r="KB482" s="0"/>
      <c r="KC482" s="0"/>
      <c r="KD482" s="0"/>
      <c r="KE482" s="0"/>
      <c r="KF482" s="0"/>
      <c r="KG482" s="0"/>
      <c r="KH482" s="0"/>
      <c r="KI482" s="0"/>
      <c r="KJ482" s="0"/>
      <c r="KK482" s="0"/>
      <c r="KL482" s="0"/>
      <c r="KM482" s="0"/>
      <c r="KN482" s="0"/>
      <c r="KO482" s="0"/>
      <c r="KP482" s="0"/>
      <c r="KQ482" s="0"/>
      <c r="KR482" s="0"/>
      <c r="KS482" s="0"/>
      <c r="KT482" s="0"/>
      <c r="KU482" s="0"/>
      <c r="KV482" s="0"/>
      <c r="KW482" s="0"/>
      <c r="KX482" s="0"/>
      <c r="KY482" s="0"/>
      <c r="KZ482" s="0"/>
      <c r="LA482" s="0"/>
      <c r="LB482" s="0"/>
      <c r="LC482" s="0"/>
      <c r="LD482" s="0"/>
      <c r="LE482" s="0"/>
      <c r="LF482" s="0"/>
      <c r="LG482" s="0"/>
      <c r="LH482" s="0"/>
      <c r="LI482" s="0"/>
      <c r="LJ482" s="0"/>
      <c r="LK482" s="0"/>
      <c r="LL482" s="0"/>
      <c r="LM482" s="0"/>
      <c r="LN482" s="0"/>
      <c r="LO482" s="0"/>
      <c r="LP482" s="0"/>
      <c r="LQ482" s="0"/>
      <c r="LR482" s="0"/>
      <c r="LS482" s="0"/>
      <c r="LT482" s="0"/>
      <c r="LU482" s="0"/>
      <c r="LV482" s="0"/>
      <c r="LW482" s="0"/>
      <c r="LX482" s="0"/>
      <c r="LY482" s="0"/>
      <c r="LZ482" s="0"/>
      <c r="MA482" s="0"/>
      <c r="MB482" s="0"/>
      <c r="MC482" s="0"/>
      <c r="MD482" s="0"/>
      <c r="ME482" s="0"/>
      <c r="MF482" s="0"/>
      <c r="MG482" s="0"/>
      <c r="MH482" s="0"/>
      <c r="MI482" s="0"/>
      <c r="MJ482" s="0"/>
      <c r="MK482" s="0"/>
      <c r="ML482" s="0"/>
      <c r="MM482" s="0"/>
      <c r="MN482" s="0"/>
      <c r="MO482" s="0"/>
      <c r="MP482" s="0"/>
      <c r="MQ482" s="0"/>
      <c r="MR482" s="0"/>
      <c r="MS482" s="0"/>
      <c r="MT482" s="0"/>
      <c r="MU482" s="0"/>
      <c r="MV482" s="0"/>
      <c r="MW482" s="0"/>
      <c r="MX482" s="0"/>
      <c r="MY482" s="0"/>
      <c r="MZ482" s="0"/>
      <c r="NA482" s="0"/>
      <c r="NB482" s="0"/>
      <c r="NC482" s="0"/>
      <c r="ND482" s="0"/>
      <c r="NE482" s="0"/>
      <c r="NF482" s="0"/>
      <c r="NG482" s="0"/>
      <c r="NH482" s="0"/>
      <c r="NI482" s="0"/>
      <c r="NJ482" s="0"/>
      <c r="NK482" s="0"/>
      <c r="NL482" s="0"/>
      <c r="NM482" s="0"/>
      <c r="NN482" s="0"/>
      <c r="NO482" s="0"/>
      <c r="NP482" s="0"/>
      <c r="NQ482" s="0"/>
      <c r="NR482" s="0"/>
      <c r="NS482" s="0"/>
      <c r="NT482" s="0"/>
      <c r="NU482" s="0"/>
      <c r="NV482" s="0"/>
      <c r="NW482" s="0"/>
      <c r="NX482" s="0"/>
      <c r="NY482" s="0"/>
      <c r="NZ482" s="0"/>
      <c r="OA482" s="0"/>
      <c r="OB482" s="0"/>
      <c r="OC482" s="0"/>
      <c r="OD482" s="0"/>
      <c r="OE482" s="0"/>
      <c r="OF482" s="0"/>
      <c r="OG482" s="0"/>
      <c r="OH482" s="0"/>
      <c r="OI482" s="0"/>
      <c r="OJ482" s="0"/>
      <c r="OK482" s="0"/>
      <c r="OL482" s="0"/>
      <c r="OM482" s="0"/>
      <c r="ON482" s="0"/>
      <c r="OO482" s="0"/>
      <c r="OP482" s="0"/>
      <c r="OQ482" s="0"/>
      <c r="OR482" s="0"/>
      <c r="OS482" s="0"/>
      <c r="OT482" s="0"/>
      <c r="OU482" s="0"/>
      <c r="OV482" s="0"/>
      <c r="OW482" s="0"/>
      <c r="OX482" s="0"/>
      <c r="OY482" s="0"/>
      <c r="OZ482" s="0"/>
      <c r="PA482" s="0"/>
      <c r="PB482" s="0"/>
      <c r="PC482" s="0"/>
      <c r="PD482" s="0"/>
      <c r="PE482" s="0"/>
      <c r="PF482" s="0"/>
      <c r="PG482" s="0"/>
      <c r="PH482" s="0"/>
      <c r="PI482" s="0"/>
      <c r="PJ482" s="0"/>
      <c r="PK482" s="0"/>
      <c r="PL482" s="0"/>
      <c r="PM482" s="0"/>
      <c r="PN482" s="0"/>
      <c r="PO482" s="0"/>
      <c r="PP482" s="0"/>
      <c r="PQ482" s="0"/>
      <c r="PR482" s="0"/>
      <c r="PS482" s="0"/>
      <c r="PT482" s="0"/>
      <c r="PU482" s="0"/>
      <c r="PV482" s="0"/>
      <c r="PW482" s="0"/>
      <c r="PX482" s="0"/>
      <c r="PY482" s="0"/>
      <c r="PZ482" s="0"/>
      <c r="QA482" s="0"/>
      <c r="QB482" s="0"/>
      <c r="QC482" s="0"/>
      <c r="QD482" s="0"/>
      <c r="QE482" s="0"/>
      <c r="QF482" s="0"/>
      <c r="QG482" s="0"/>
      <c r="QH482" s="0"/>
      <c r="QI482" s="0"/>
      <c r="QJ482" s="0"/>
      <c r="QK482" s="0"/>
      <c r="QL482" s="0"/>
      <c r="QM482" s="0"/>
      <c r="QN482" s="0"/>
      <c r="QO482" s="0"/>
      <c r="QP482" s="0"/>
      <c r="QQ482" s="0"/>
      <c r="QR482" s="0"/>
      <c r="QS482" s="0"/>
      <c r="QT482" s="0"/>
      <c r="QU482" s="0"/>
      <c r="QV482" s="0"/>
      <c r="QW482" s="0"/>
      <c r="QX482" s="0"/>
      <c r="QY482" s="0"/>
      <c r="QZ482" s="0"/>
      <c r="RA482" s="0"/>
      <c r="RB482" s="0"/>
      <c r="RC482" s="0"/>
      <c r="RD482" s="0"/>
      <c r="RE482" s="0"/>
      <c r="RF482" s="0"/>
      <c r="RG482" s="0"/>
      <c r="RH482" s="0"/>
      <c r="RI482" s="0"/>
      <c r="RJ482" s="0"/>
      <c r="RK482" s="0"/>
      <c r="RL482" s="0"/>
      <c r="RM482" s="0"/>
      <c r="RN482" s="0"/>
      <c r="RO482" s="0"/>
      <c r="RP482" s="0"/>
      <c r="RQ482" s="0"/>
      <c r="RR482" s="0"/>
      <c r="RS482" s="0"/>
      <c r="RT482" s="0"/>
      <c r="RU482" s="0"/>
      <c r="RV482" s="0"/>
      <c r="RW482" s="0"/>
      <c r="RX482" s="0"/>
      <c r="RY482" s="0"/>
      <c r="RZ482" s="0"/>
      <c r="SA482" s="0"/>
      <c r="SB482" s="0"/>
      <c r="SC482" s="0"/>
      <c r="SD482" s="0"/>
      <c r="SE482" s="0"/>
      <c r="SF482" s="0"/>
      <c r="SG482" s="0"/>
      <c r="SH482" s="0"/>
      <c r="SI482" s="0"/>
      <c r="SJ482" s="0"/>
      <c r="SK482" s="0"/>
      <c r="SL482" s="0"/>
      <c r="SM482" s="0"/>
      <c r="SN482" s="0"/>
      <c r="SO482" s="0"/>
      <c r="SP482" s="0"/>
      <c r="SQ482" s="0"/>
      <c r="SR482" s="0"/>
      <c r="SS482" s="0"/>
      <c r="ST482" s="0"/>
      <c r="SU482" s="0"/>
      <c r="SV482" s="0"/>
      <c r="SW482" s="0"/>
      <c r="SX482" s="0"/>
      <c r="SY482" s="0"/>
      <c r="SZ482" s="0"/>
      <c r="TA482" s="0"/>
      <c r="TB482" s="0"/>
      <c r="TC482" s="0"/>
      <c r="TD482" s="0"/>
      <c r="TE482" s="0"/>
      <c r="TF482" s="0"/>
      <c r="TG482" s="0"/>
      <c r="TH482" s="0"/>
      <c r="TI482" s="0"/>
      <c r="TJ482" s="0"/>
      <c r="TK482" s="0"/>
      <c r="TL482" s="0"/>
      <c r="TM482" s="0"/>
      <c r="TN482" s="0"/>
      <c r="TO482" s="0"/>
      <c r="TP482" s="0"/>
      <c r="TQ482" s="0"/>
      <c r="TR482" s="0"/>
      <c r="TS482" s="0"/>
      <c r="TT482" s="0"/>
      <c r="TU482" s="0"/>
      <c r="TV482" s="0"/>
      <c r="TW482" s="0"/>
      <c r="TX482" s="0"/>
      <c r="TY482" s="0"/>
      <c r="TZ482" s="0"/>
      <c r="UA482" s="0"/>
      <c r="UB482" s="0"/>
      <c r="UC482" s="0"/>
      <c r="UD482" s="0"/>
      <c r="UE482" s="0"/>
      <c r="UF482" s="0"/>
      <c r="UG482" s="0"/>
      <c r="UH482" s="0"/>
      <c r="UI482" s="0"/>
      <c r="UJ482" s="0"/>
      <c r="UK482" s="0"/>
      <c r="UL482" s="0"/>
      <c r="UM482" s="0"/>
      <c r="UN482" s="0"/>
      <c r="UO482" s="0"/>
      <c r="UP482" s="0"/>
      <c r="UQ482" s="0"/>
      <c r="UR482" s="0"/>
      <c r="US482" s="0"/>
      <c r="UT482" s="0"/>
      <c r="UU482" s="0"/>
      <c r="UV482" s="0"/>
      <c r="UW482" s="0"/>
      <c r="UX482" s="0"/>
      <c r="UY482" s="0"/>
      <c r="UZ482" s="0"/>
      <c r="VA482" s="0"/>
      <c r="VB482" s="0"/>
      <c r="VC482" s="0"/>
      <c r="VD482" s="0"/>
      <c r="VE482" s="0"/>
      <c r="VF482" s="0"/>
      <c r="VG482" s="0"/>
      <c r="VH482" s="0"/>
      <c r="VI482" s="0"/>
      <c r="VJ482" s="0"/>
      <c r="VK482" s="0"/>
      <c r="VL482" s="0"/>
      <c r="VM482" s="0"/>
      <c r="VN482" s="0"/>
      <c r="VO482" s="0"/>
      <c r="VP482" s="0"/>
      <c r="VQ482" s="0"/>
      <c r="VR482" s="0"/>
      <c r="VS482" s="0"/>
      <c r="VT482" s="0"/>
      <c r="VU482" s="0"/>
      <c r="VV482" s="0"/>
      <c r="VW482" s="0"/>
      <c r="VX482" s="0"/>
      <c r="VY482" s="0"/>
      <c r="VZ482" s="0"/>
      <c r="WA482" s="0"/>
      <c r="WB482" s="0"/>
      <c r="WC482" s="0"/>
      <c r="WD482" s="0"/>
      <c r="WE482" s="0"/>
      <c r="WF482" s="0"/>
      <c r="WG482" s="0"/>
      <c r="WH482" s="0"/>
      <c r="WI482" s="0"/>
      <c r="WJ482" s="0"/>
      <c r="WK482" s="0"/>
      <c r="WL482" s="0"/>
      <c r="WM482" s="0"/>
      <c r="WN482" s="0"/>
      <c r="WO482" s="0"/>
      <c r="WP482" s="0"/>
      <c r="WQ482" s="0"/>
      <c r="WR482" s="0"/>
      <c r="WS482" s="0"/>
      <c r="WT482" s="0"/>
      <c r="WU482" s="0"/>
      <c r="WV482" s="0"/>
      <c r="WW482" s="0"/>
      <c r="WX482" s="0"/>
      <c r="WY482" s="0"/>
      <c r="WZ482" s="0"/>
      <c r="XA482" s="0"/>
      <c r="XB482" s="0"/>
      <c r="XC482" s="0"/>
      <c r="XD482" s="0"/>
      <c r="XE482" s="0"/>
      <c r="XF482" s="0"/>
      <c r="XG482" s="0"/>
      <c r="XH482" s="0"/>
      <c r="XI482" s="0"/>
      <c r="XJ482" s="0"/>
      <c r="XK482" s="0"/>
      <c r="XL482" s="0"/>
      <c r="XM482" s="0"/>
      <c r="XN482" s="0"/>
      <c r="XO482" s="0"/>
      <c r="XP482" s="0"/>
      <c r="XQ482" s="0"/>
      <c r="XR482" s="0"/>
      <c r="XS482" s="0"/>
      <c r="XT482" s="0"/>
      <c r="XU482" s="0"/>
      <c r="XV482" s="0"/>
      <c r="XW482" s="0"/>
      <c r="XX482" s="0"/>
      <c r="XY482" s="0"/>
      <c r="XZ482" s="0"/>
      <c r="YA482" s="0"/>
      <c r="YB482" s="0"/>
      <c r="YC482" s="0"/>
      <c r="YD482" s="0"/>
      <c r="YE482" s="0"/>
      <c r="YF482" s="0"/>
      <c r="YG482" s="0"/>
      <c r="YH482" s="0"/>
      <c r="YI482" s="0"/>
      <c r="YJ482" s="0"/>
      <c r="YK482" s="0"/>
      <c r="YL482" s="0"/>
      <c r="YM482" s="0"/>
      <c r="YN482" s="0"/>
      <c r="YO482" s="0"/>
      <c r="YP482" s="0"/>
      <c r="YQ482" s="0"/>
      <c r="YR482" s="0"/>
      <c r="YS482" s="0"/>
      <c r="YT482" s="0"/>
      <c r="YU482" s="0"/>
      <c r="YV482" s="0"/>
      <c r="YW482" s="0"/>
      <c r="YX482" s="0"/>
      <c r="YY482" s="0"/>
      <c r="YZ482" s="0"/>
      <c r="ZA482" s="0"/>
      <c r="ZB482" s="0"/>
      <c r="ZC482" s="0"/>
      <c r="ZD482" s="0"/>
      <c r="ZE482" s="0"/>
      <c r="ZF482" s="0"/>
      <c r="ZG482" s="0"/>
      <c r="ZH482" s="0"/>
      <c r="ZI482" s="0"/>
      <c r="ZJ482" s="0"/>
      <c r="ZK482" s="0"/>
      <c r="ZL482" s="0"/>
      <c r="ZM482" s="0"/>
      <c r="ZN482" s="0"/>
      <c r="ZO482" s="0"/>
      <c r="ZP482" s="0"/>
      <c r="ZQ482" s="0"/>
      <c r="ZR482" s="0"/>
      <c r="ZS482" s="0"/>
      <c r="ZT482" s="0"/>
      <c r="ZU482" s="0"/>
      <c r="ZV482" s="0"/>
      <c r="ZW482" s="0"/>
      <c r="ZX482" s="0"/>
      <c r="ZY482" s="0"/>
      <c r="ZZ482" s="0"/>
      <c r="AAA482" s="0"/>
      <c r="AAB482" s="0"/>
      <c r="AAC482" s="0"/>
      <c r="AAD482" s="0"/>
      <c r="AAE482" s="0"/>
      <c r="AAF482" s="0"/>
      <c r="AAG482" s="0"/>
      <c r="AAH482" s="0"/>
      <c r="AAI482" s="0"/>
      <c r="AAJ482" s="0"/>
      <c r="AAK482" s="0"/>
      <c r="AAL482" s="0"/>
      <c r="AAM482" s="0"/>
      <c r="AAN482" s="0"/>
      <c r="AAO482" s="0"/>
      <c r="AAP482" s="0"/>
      <c r="AAQ482" s="0"/>
      <c r="AAR482" s="0"/>
      <c r="AAS482" s="0"/>
      <c r="AAT482" s="0"/>
      <c r="AAU482" s="0"/>
      <c r="AAV482" s="0"/>
      <c r="AAW482" s="0"/>
      <c r="AAX482" s="0"/>
      <c r="AAY482" s="0"/>
      <c r="AAZ482" s="0"/>
      <c r="ABA482" s="0"/>
      <c r="ABB482" s="0"/>
      <c r="ABC482" s="0"/>
      <c r="ABD482" s="0"/>
      <c r="ABE482" s="0"/>
      <c r="ABF482" s="0"/>
      <c r="ABG482" s="0"/>
      <c r="ABH482" s="0"/>
      <c r="ABI482" s="0"/>
      <c r="ABJ482" s="0"/>
      <c r="ABK482" s="0"/>
      <c r="ABL482" s="0"/>
      <c r="ABM482" s="0"/>
      <c r="ABN482" s="0"/>
      <c r="ABO482" s="0"/>
      <c r="ABP482" s="0"/>
      <c r="ABQ482" s="0"/>
      <c r="ABR482" s="0"/>
      <c r="ABS482" s="0"/>
      <c r="ABT482" s="0"/>
      <c r="ABU482" s="0"/>
      <c r="ABV482" s="0"/>
      <c r="ABW482" s="0"/>
      <c r="ABX482" s="0"/>
      <c r="ABY482" s="0"/>
      <c r="ABZ482" s="0"/>
      <c r="ACA482" s="0"/>
      <c r="ACB482" s="0"/>
      <c r="ACC482" s="0"/>
      <c r="ACD482" s="0"/>
      <c r="ACE482" s="0"/>
      <c r="ACF482" s="0"/>
      <c r="ACG482" s="0"/>
      <c r="ACH482" s="0"/>
      <c r="ACI482" s="0"/>
      <c r="ACJ482" s="0"/>
      <c r="ACK482" s="0"/>
      <c r="ACL482" s="0"/>
      <c r="ACM482" s="0"/>
      <c r="ACN482" s="0"/>
      <c r="ACO482" s="0"/>
      <c r="ACP482" s="0"/>
      <c r="ACQ482" s="0"/>
      <c r="ACR482" s="0"/>
      <c r="ACS482" s="0"/>
      <c r="ACT482" s="0"/>
      <c r="ACU482" s="0"/>
      <c r="ACV482" s="0"/>
      <c r="ACW482" s="0"/>
      <c r="ACX482" s="0"/>
      <c r="ACY482" s="0"/>
      <c r="ACZ482" s="0"/>
      <c r="ADA482" s="0"/>
      <c r="ADB482" s="0"/>
      <c r="ADC482" s="0"/>
      <c r="ADD482" s="0"/>
      <c r="ADE482" s="0"/>
      <c r="ADF482" s="0"/>
      <c r="ADG482" s="0"/>
      <c r="ADH482" s="0"/>
      <c r="ADI482" s="0"/>
      <c r="ADJ482" s="0"/>
      <c r="ADK482" s="0"/>
      <c r="ADL482" s="0"/>
      <c r="ADM482" s="0"/>
      <c r="ADN482" s="0"/>
      <c r="ADO482" s="0"/>
      <c r="ADP482" s="0"/>
      <c r="ADQ482" s="0"/>
      <c r="ADR482" s="0"/>
      <c r="ADS482" s="0"/>
      <c r="ADT482" s="0"/>
      <c r="ADU482" s="0"/>
      <c r="ADV482" s="0"/>
      <c r="ADW482" s="0"/>
      <c r="ADX482" s="0"/>
      <c r="ADY482" s="0"/>
      <c r="ADZ482" s="0"/>
      <c r="AEA482" s="0"/>
      <c r="AEB482" s="0"/>
      <c r="AEC482" s="0"/>
    </row>
    <row r="483" customFormat="false" ht="15" hidden="false" customHeight="true" outlineLevel="0" collapsed="false">
      <c r="A483" s="0"/>
      <c r="B483" s="0"/>
      <c r="C483" s="232"/>
      <c r="D483" s="283"/>
      <c r="E483" s="257" t="n">
        <v>1957</v>
      </c>
      <c r="F483" s="12" t="s">
        <v>33</v>
      </c>
      <c r="G483" s="12" t="s">
        <v>33</v>
      </c>
      <c r="H483" s="12" t="s">
        <v>33</v>
      </c>
      <c r="I483" s="12" t="s">
        <v>33</v>
      </c>
      <c r="J483" s="12" t="s">
        <v>33</v>
      </c>
      <c r="K483" s="6" t="n">
        <f aca="false">SUM(F483:J483)</f>
        <v>0</v>
      </c>
      <c r="L483" s="258"/>
      <c r="M483" s="259"/>
      <c r="N483" s="262"/>
      <c r="O483" s="260"/>
      <c r="P483" s="255"/>
      <c r="Q483" s="256"/>
      <c r="Z483" s="264"/>
      <c r="AA483" s="264"/>
      <c r="AB483" s="266"/>
      <c r="AC483" s="0"/>
      <c r="AD483" s="0"/>
      <c r="AE483" s="0"/>
      <c r="AF483" s="0"/>
      <c r="AG483" s="0"/>
      <c r="AH483" s="0"/>
      <c r="AI483" s="0"/>
      <c r="AJ483" s="0"/>
      <c r="AK483" s="0"/>
      <c r="AL483" s="0"/>
      <c r="AM483" s="0"/>
      <c r="AN483" s="0"/>
      <c r="AO483" s="0"/>
      <c r="AP483" s="0"/>
      <c r="AQ483" s="0"/>
      <c r="AR483" s="0"/>
      <c r="AS483" s="0"/>
      <c r="AT483" s="0"/>
      <c r="AU483" s="0"/>
      <c r="AV483" s="0"/>
      <c r="AW483" s="0"/>
      <c r="AX483" s="0"/>
      <c r="AY483" s="0"/>
      <c r="AZ483" s="0"/>
      <c r="BA483" s="0"/>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c r="BZ483" s="0"/>
      <c r="CA483" s="0"/>
      <c r="CB483" s="0"/>
      <c r="CC483" s="0"/>
      <c r="CD483" s="0"/>
      <c r="CE483" s="0"/>
      <c r="CF483" s="0"/>
      <c r="CG483" s="0"/>
      <c r="CH483" s="0"/>
      <c r="CI483" s="0"/>
      <c r="CJ483" s="0"/>
      <c r="CK483" s="0"/>
      <c r="CL483" s="0"/>
      <c r="CM483" s="0"/>
      <c r="CN483" s="0"/>
      <c r="CO483" s="0"/>
      <c r="CP483" s="0"/>
      <c r="CQ483" s="0"/>
      <c r="CR483" s="0"/>
      <c r="CS483" s="0"/>
      <c r="CT483" s="0"/>
      <c r="CU483" s="0"/>
      <c r="CV483" s="0"/>
      <c r="CW483" s="0"/>
      <c r="CX483" s="0"/>
      <c r="CY483" s="0"/>
      <c r="CZ483" s="0"/>
      <c r="DA483" s="0"/>
      <c r="DB483" s="0"/>
      <c r="DC483" s="0"/>
      <c r="DD483" s="0"/>
      <c r="DE483" s="0"/>
      <c r="DF483" s="0"/>
      <c r="DG483" s="0"/>
      <c r="DH483" s="0"/>
      <c r="DI483" s="0"/>
      <c r="DJ483" s="0"/>
      <c r="DK483" s="0"/>
      <c r="DL483" s="0"/>
      <c r="DM483" s="0"/>
      <c r="DN483" s="0"/>
      <c r="DO483" s="0"/>
      <c r="DP483" s="0"/>
      <c r="DQ483" s="0"/>
      <c r="DR483" s="0"/>
      <c r="DS483" s="0"/>
      <c r="DT483" s="0"/>
      <c r="DU483" s="0"/>
      <c r="DV483" s="0"/>
      <c r="DW483" s="0"/>
      <c r="DX483" s="0"/>
      <c r="DY483" s="0"/>
      <c r="DZ483" s="0"/>
      <c r="EA483" s="0"/>
      <c r="EB483" s="0"/>
      <c r="EC483" s="0"/>
      <c r="ED483" s="0"/>
      <c r="EE483" s="0"/>
      <c r="EF483" s="0"/>
      <c r="EG483" s="0"/>
      <c r="EH483" s="0"/>
      <c r="EI483" s="0"/>
      <c r="EJ483" s="0"/>
      <c r="EK483" s="0"/>
      <c r="EL483" s="0"/>
      <c r="EM483" s="0"/>
      <c r="EN483" s="0"/>
      <c r="EO483" s="0"/>
      <c r="EP483" s="0"/>
      <c r="EQ483" s="0"/>
      <c r="ER483" s="0"/>
      <c r="ES483" s="0"/>
      <c r="ET483" s="0"/>
      <c r="EU483" s="0"/>
      <c r="EV483" s="0"/>
      <c r="EW483" s="0"/>
      <c r="EX483" s="0"/>
      <c r="EY483" s="0"/>
      <c r="EZ483" s="0"/>
      <c r="FA483" s="0"/>
      <c r="FB483" s="0"/>
      <c r="FC483" s="0"/>
      <c r="FD483" s="0"/>
      <c r="FE483" s="0"/>
      <c r="FF483" s="0"/>
      <c r="FG483" s="0"/>
      <c r="FH483" s="0"/>
      <c r="FI483" s="0"/>
      <c r="FJ483" s="0"/>
      <c r="FK483" s="0"/>
      <c r="FL483" s="0"/>
      <c r="FM483" s="0"/>
      <c r="FN483" s="0"/>
      <c r="FO483" s="0"/>
      <c r="FP483" s="0"/>
      <c r="FQ483" s="0"/>
      <c r="FR483" s="0"/>
      <c r="FS483" s="0"/>
      <c r="FT483" s="0"/>
      <c r="FU483" s="0"/>
      <c r="FV483" s="0"/>
      <c r="FW483" s="0"/>
      <c r="FX483" s="0"/>
      <c r="FY483" s="0"/>
      <c r="FZ483" s="0"/>
      <c r="GA483" s="0"/>
      <c r="GB483" s="0"/>
      <c r="GC483" s="0"/>
      <c r="GD483" s="0"/>
      <c r="GE483" s="0"/>
      <c r="GF483" s="0"/>
      <c r="GG483" s="0"/>
      <c r="GH483" s="0"/>
      <c r="GI483" s="0"/>
      <c r="GJ483" s="0"/>
      <c r="GK483" s="0"/>
      <c r="GL483" s="0"/>
      <c r="GM483" s="0"/>
      <c r="GN483" s="0"/>
      <c r="GO483" s="0"/>
      <c r="GP483" s="0"/>
      <c r="GQ483" s="0"/>
      <c r="GR483" s="0"/>
      <c r="GS483" s="0"/>
      <c r="GT483" s="0"/>
      <c r="GU483" s="0"/>
      <c r="GV483" s="0"/>
      <c r="GW483" s="0"/>
      <c r="GX483" s="0"/>
      <c r="GY483" s="0"/>
      <c r="GZ483" s="0"/>
      <c r="HA483" s="0"/>
      <c r="HB483" s="0"/>
      <c r="HC483" s="0"/>
      <c r="HD483" s="0"/>
      <c r="HE483" s="0"/>
      <c r="HF483" s="0"/>
      <c r="HG483" s="0"/>
      <c r="HH483" s="0"/>
      <c r="HI483" s="0"/>
      <c r="HJ483" s="0"/>
      <c r="HK483" s="0"/>
      <c r="HL483" s="0"/>
      <c r="HM483" s="0"/>
      <c r="HN483" s="0"/>
      <c r="HO483" s="0"/>
      <c r="HP483" s="0"/>
      <c r="HQ483" s="0"/>
      <c r="HR483" s="0"/>
      <c r="HS483" s="0"/>
      <c r="HT483" s="0"/>
      <c r="HU483" s="0"/>
      <c r="HV483" s="0"/>
      <c r="HW483" s="0"/>
      <c r="HX483" s="0"/>
      <c r="HY483" s="0"/>
      <c r="HZ483" s="0"/>
      <c r="IA483" s="0"/>
      <c r="IB483" s="0"/>
      <c r="IC483" s="0"/>
      <c r="ID483" s="0"/>
      <c r="IE483" s="0"/>
      <c r="IF483" s="0"/>
      <c r="IG483" s="0"/>
      <c r="IH483" s="0"/>
      <c r="II483" s="0"/>
      <c r="IJ483" s="0"/>
      <c r="IK483" s="0"/>
      <c r="IL483" s="0"/>
      <c r="IM483" s="0"/>
      <c r="IN483" s="0"/>
      <c r="IO483" s="0"/>
      <c r="IP483" s="0"/>
      <c r="IQ483" s="0"/>
      <c r="IR483" s="0"/>
      <c r="IS483" s="0"/>
      <c r="IT483" s="0"/>
      <c r="IU483" s="0"/>
      <c r="IV483" s="0"/>
      <c r="IW483" s="0"/>
      <c r="IX483" s="0"/>
      <c r="IY483" s="0"/>
      <c r="IZ483" s="0"/>
      <c r="JA483" s="0"/>
      <c r="JB483" s="0"/>
      <c r="JC483" s="0"/>
      <c r="JD483" s="0"/>
      <c r="JE483" s="0"/>
      <c r="JF483" s="0"/>
      <c r="JG483" s="0"/>
      <c r="JH483" s="0"/>
      <c r="JI483" s="0"/>
      <c r="JJ483" s="0"/>
      <c r="JK483" s="0"/>
      <c r="JL483" s="0"/>
      <c r="JM483" s="0"/>
      <c r="JN483" s="0"/>
      <c r="JO483" s="0"/>
      <c r="JP483" s="0"/>
      <c r="JQ483" s="0"/>
      <c r="JR483" s="0"/>
      <c r="JS483" s="0"/>
      <c r="JT483" s="0"/>
      <c r="JU483" s="0"/>
      <c r="JV483" s="0"/>
      <c r="JW483" s="0"/>
      <c r="JX483" s="0"/>
      <c r="JY483" s="0"/>
      <c r="JZ483" s="0"/>
      <c r="KA483" s="0"/>
      <c r="KB483" s="0"/>
      <c r="KC483" s="0"/>
      <c r="KD483" s="0"/>
      <c r="KE483" s="0"/>
      <c r="KF483" s="0"/>
      <c r="KG483" s="0"/>
      <c r="KH483" s="0"/>
      <c r="KI483" s="0"/>
      <c r="KJ483" s="0"/>
      <c r="KK483" s="0"/>
      <c r="KL483" s="0"/>
      <c r="KM483" s="0"/>
      <c r="KN483" s="0"/>
      <c r="KO483" s="0"/>
      <c r="KP483" s="0"/>
      <c r="KQ483" s="0"/>
      <c r="KR483" s="0"/>
      <c r="KS483" s="0"/>
      <c r="KT483" s="0"/>
      <c r="KU483" s="0"/>
      <c r="KV483" s="0"/>
      <c r="KW483" s="0"/>
      <c r="KX483" s="0"/>
      <c r="KY483" s="0"/>
      <c r="KZ483" s="0"/>
      <c r="LA483" s="0"/>
      <c r="LB483" s="0"/>
      <c r="LC483" s="0"/>
      <c r="LD483" s="0"/>
      <c r="LE483" s="0"/>
      <c r="LF483" s="0"/>
      <c r="LG483" s="0"/>
      <c r="LH483" s="0"/>
      <c r="LI483" s="0"/>
      <c r="LJ483" s="0"/>
      <c r="LK483" s="0"/>
      <c r="LL483" s="0"/>
      <c r="LM483" s="0"/>
      <c r="LN483" s="0"/>
      <c r="LO483" s="0"/>
      <c r="LP483" s="0"/>
      <c r="LQ483" s="0"/>
      <c r="LR483" s="0"/>
      <c r="LS483" s="0"/>
      <c r="LT483" s="0"/>
      <c r="LU483" s="0"/>
      <c r="LV483" s="0"/>
      <c r="LW483" s="0"/>
      <c r="LX483" s="0"/>
      <c r="LY483" s="0"/>
      <c r="LZ483" s="0"/>
      <c r="MA483" s="0"/>
      <c r="MB483" s="0"/>
      <c r="MC483" s="0"/>
      <c r="MD483" s="0"/>
      <c r="ME483" s="0"/>
      <c r="MF483" s="0"/>
      <c r="MG483" s="0"/>
      <c r="MH483" s="0"/>
      <c r="MI483" s="0"/>
      <c r="MJ483" s="0"/>
      <c r="MK483" s="0"/>
      <c r="ML483" s="0"/>
      <c r="MM483" s="0"/>
      <c r="MN483" s="0"/>
      <c r="MO483" s="0"/>
      <c r="MP483" s="0"/>
      <c r="MQ483" s="0"/>
      <c r="MR483" s="0"/>
      <c r="MS483" s="0"/>
      <c r="MT483" s="0"/>
      <c r="MU483" s="0"/>
      <c r="MV483" s="0"/>
      <c r="MW483" s="0"/>
      <c r="MX483" s="0"/>
      <c r="MY483" s="0"/>
      <c r="MZ483" s="0"/>
      <c r="NA483" s="0"/>
      <c r="NB483" s="0"/>
      <c r="NC483" s="0"/>
      <c r="ND483" s="0"/>
      <c r="NE483" s="0"/>
      <c r="NF483" s="0"/>
      <c r="NG483" s="0"/>
      <c r="NH483" s="0"/>
      <c r="NI483" s="0"/>
      <c r="NJ483" s="0"/>
      <c r="NK483" s="0"/>
      <c r="NL483" s="0"/>
      <c r="NM483" s="0"/>
      <c r="NN483" s="0"/>
      <c r="NO483" s="0"/>
      <c r="NP483" s="0"/>
      <c r="NQ483" s="0"/>
      <c r="NR483" s="0"/>
      <c r="NS483" s="0"/>
      <c r="NT483" s="0"/>
      <c r="NU483" s="0"/>
      <c r="NV483" s="0"/>
      <c r="NW483" s="0"/>
      <c r="NX483" s="0"/>
      <c r="NY483" s="0"/>
      <c r="NZ483" s="0"/>
      <c r="OA483" s="0"/>
      <c r="OB483" s="0"/>
      <c r="OC483" s="0"/>
      <c r="OD483" s="0"/>
      <c r="OE483" s="0"/>
      <c r="OF483" s="0"/>
      <c r="OG483" s="0"/>
      <c r="OH483" s="0"/>
      <c r="OI483" s="0"/>
      <c r="OJ483" s="0"/>
      <c r="OK483" s="0"/>
      <c r="OL483" s="0"/>
      <c r="OM483" s="0"/>
      <c r="ON483" s="0"/>
      <c r="OO483" s="0"/>
      <c r="OP483" s="0"/>
      <c r="OQ483" s="0"/>
      <c r="OR483" s="0"/>
      <c r="OS483" s="0"/>
      <c r="OT483" s="0"/>
      <c r="OU483" s="0"/>
      <c r="OV483" s="0"/>
      <c r="OW483" s="0"/>
      <c r="OX483" s="0"/>
      <c r="OY483" s="0"/>
      <c r="OZ483" s="0"/>
      <c r="PA483" s="0"/>
      <c r="PB483" s="0"/>
      <c r="PC483" s="0"/>
      <c r="PD483" s="0"/>
      <c r="PE483" s="0"/>
      <c r="PF483" s="0"/>
      <c r="PG483" s="0"/>
      <c r="PH483" s="0"/>
      <c r="PI483" s="0"/>
      <c r="PJ483" s="0"/>
      <c r="PK483" s="0"/>
      <c r="PL483" s="0"/>
      <c r="PM483" s="0"/>
      <c r="PN483" s="0"/>
      <c r="PO483" s="0"/>
      <c r="PP483" s="0"/>
      <c r="PQ483" s="0"/>
      <c r="PR483" s="0"/>
      <c r="PS483" s="0"/>
      <c r="PT483" s="0"/>
      <c r="PU483" s="0"/>
      <c r="PV483" s="0"/>
      <c r="PW483" s="0"/>
      <c r="PX483" s="0"/>
      <c r="PY483" s="0"/>
      <c r="PZ483" s="0"/>
      <c r="QA483" s="0"/>
      <c r="QB483" s="0"/>
      <c r="QC483" s="0"/>
      <c r="QD483" s="0"/>
      <c r="QE483" s="0"/>
      <c r="QF483" s="0"/>
      <c r="QG483" s="0"/>
      <c r="QH483" s="0"/>
      <c r="QI483" s="0"/>
      <c r="QJ483" s="0"/>
      <c r="QK483" s="0"/>
      <c r="QL483" s="0"/>
      <c r="QM483" s="0"/>
      <c r="QN483" s="0"/>
      <c r="QO483" s="0"/>
      <c r="QP483" s="0"/>
      <c r="QQ483" s="0"/>
      <c r="QR483" s="0"/>
      <c r="QS483" s="0"/>
      <c r="QT483" s="0"/>
      <c r="QU483" s="0"/>
      <c r="QV483" s="0"/>
      <c r="QW483" s="0"/>
      <c r="QX483" s="0"/>
      <c r="QY483" s="0"/>
      <c r="QZ483" s="0"/>
      <c r="RA483" s="0"/>
      <c r="RB483" s="0"/>
      <c r="RC483" s="0"/>
      <c r="RD483" s="0"/>
      <c r="RE483" s="0"/>
      <c r="RF483" s="0"/>
      <c r="RG483" s="0"/>
      <c r="RH483" s="0"/>
      <c r="RI483" s="0"/>
      <c r="RJ483" s="0"/>
      <c r="RK483" s="0"/>
      <c r="RL483" s="0"/>
      <c r="RM483" s="0"/>
      <c r="RN483" s="0"/>
      <c r="RO483" s="0"/>
      <c r="RP483" s="0"/>
      <c r="RQ483" s="0"/>
      <c r="RR483" s="0"/>
      <c r="RS483" s="0"/>
      <c r="RT483" s="0"/>
      <c r="RU483" s="0"/>
      <c r="RV483" s="0"/>
      <c r="RW483" s="0"/>
      <c r="RX483" s="0"/>
      <c r="RY483" s="0"/>
      <c r="RZ483" s="0"/>
      <c r="SA483" s="0"/>
      <c r="SB483" s="0"/>
      <c r="SC483" s="0"/>
      <c r="SD483" s="0"/>
      <c r="SE483" s="0"/>
      <c r="SF483" s="0"/>
      <c r="SG483" s="0"/>
      <c r="SH483" s="0"/>
      <c r="SI483" s="0"/>
      <c r="SJ483" s="0"/>
      <c r="SK483" s="0"/>
      <c r="SL483" s="0"/>
      <c r="SM483" s="0"/>
      <c r="SN483" s="0"/>
      <c r="SO483" s="0"/>
      <c r="SP483" s="0"/>
      <c r="SQ483" s="0"/>
      <c r="SR483" s="0"/>
      <c r="SS483" s="0"/>
      <c r="ST483" s="0"/>
      <c r="SU483" s="0"/>
      <c r="SV483" s="0"/>
      <c r="SW483" s="0"/>
      <c r="SX483" s="0"/>
      <c r="SY483" s="0"/>
      <c r="SZ483" s="0"/>
      <c r="TA483" s="0"/>
      <c r="TB483" s="0"/>
      <c r="TC483" s="0"/>
      <c r="TD483" s="0"/>
      <c r="TE483" s="0"/>
      <c r="TF483" s="0"/>
      <c r="TG483" s="0"/>
      <c r="TH483" s="0"/>
      <c r="TI483" s="0"/>
      <c r="TJ483" s="0"/>
      <c r="TK483" s="0"/>
      <c r="TL483" s="0"/>
      <c r="TM483" s="0"/>
      <c r="TN483" s="0"/>
      <c r="TO483" s="0"/>
      <c r="TP483" s="0"/>
      <c r="TQ483" s="0"/>
      <c r="TR483" s="0"/>
      <c r="TS483" s="0"/>
      <c r="TT483" s="0"/>
      <c r="TU483" s="0"/>
      <c r="TV483" s="0"/>
      <c r="TW483" s="0"/>
      <c r="TX483" s="0"/>
      <c r="TY483" s="0"/>
      <c r="TZ483" s="0"/>
      <c r="UA483" s="0"/>
      <c r="UB483" s="0"/>
      <c r="UC483" s="0"/>
      <c r="UD483" s="0"/>
      <c r="UE483" s="0"/>
      <c r="UF483" s="0"/>
      <c r="UG483" s="0"/>
      <c r="UH483" s="0"/>
      <c r="UI483" s="0"/>
      <c r="UJ483" s="0"/>
      <c r="UK483" s="0"/>
      <c r="UL483" s="0"/>
      <c r="UM483" s="0"/>
      <c r="UN483" s="0"/>
      <c r="UO483" s="0"/>
      <c r="UP483" s="0"/>
      <c r="UQ483" s="0"/>
      <c r="UR483" s="0"/>
      <c r="US483" s="0"/>
      <c r="UT483" s="0"/>
      <c r="UU483" s="0"/>
      <c r="UV483" s="0"/>
      <c r="UW483" s="0"/>
      <c r="UX483" s="0"/>
      <c r="UY483" s="0"/>
      <c r="UZ483" s="0"/>
      <c r="VA483" s="0"/>
      <c r="VB483" s="0"/>
      <c r="VC483" s="0"/>
      <c r="VD483" s="0"/>
      <c r="VE483" s="0"/>
      <c r="VF483" s="0"/>
      <c r="VG483" s="0"/>
      <c r="VH483" s="0"/>
      <c r="VI483" s="0"/>
      <c r="VJ483" s="0"/>
      <c r="VK483" s="0"/>
      <c r="VL483" s="0"/>
      <c r="VM483" s="0"/>
      <c r="VN483" s="0"/>
      <c r="VO483" s="0"/>
      <c r="VP483" s="0"/>
      <c r="VQ483" s="0"/>
      <c r="VR483" s="0"/>
      <c r="VS483" s="0"/>
      <c r="VT483" s="0"/>
      <c r="VU483" s="0"/>
      <c r="VV483" s="0"/>
      <c r="VW483" s="0"/>
      <c r="VX483" s="0"/>
      <c r="VY483" s="0"/>
      <c r="VZ483" s="0"/>
      <c r="WA483" s="0"/>
      <c r="WB483" s="0"/>
      <c r="WC483" s="0"/>
      <c r="WD483" s="0"/>
      <c r="WE483" s="0"/>
      <c r="WF483" s="0"/>
      <c r="WG483" s="0"/>
      <c r="WH483" s="0"/>
      <c r="WI483" s="0"/>
      <c r="WJ483" s="0"/>
      <c r="WK483" s="0"/>
      <c r="WL483" s="0"/>
      <c r="WM483" s="0"/>
      <c r="WN483" s="0"/>
      <c r="WO483" s="0"/>
      <c r="WP483" s="0"/>
      <c r="WQ483" s="0"/>
      <c r="WR483" s="0"/>
      <c r="WS483" s="0"/>
      <c r="WT483" s="0"/>
      <c r="WU483" s="0"/>
      <c r="WV483" s="0"/>
      <c r="WW483" s="0"/>
      <c r="WX483" s="0"/>
      <c r="WY483" s="0"/>
      <c r="WZ483" s="0"/>
      <c r="XA483" s="0"/>
      <c r="XB483" s="0"/>
      <c r="XC483" s="0"/>
      <c r="XD483" s="0"/>
      <c r="XE483" s="0"/>
      <c r="XF483" s="0"/>
      <c r="XG483" s="0"/>
      <c r="XH483" s="0"/>
      <c r="XI483" s="0"/>
      <c r="XJ483" s="0"/>
      <c r="XK483" s="0"/>
      <c r="XL483" s="0"/>
      <c r="XM483" s="0"/>
      <c r="XN483" s="0"/>
      <c r="XO483" s="0"/>
      <c r="XP483" s="0"/>
      <c r="XQ483" s="0"/>
      <c r="XR483" s="0"/>
      <c r="XS483" s="0"/>
      <c r="XT483" s="0"/>
      <c r="XU483" s="0"/>
      <c r="XV483" s="0"/>
      <c r="XW483" s="0"/>
      <c r="XX483" s="0"/>
      <c r="XY483" s="0"/>
      <c r="XZ483" s="0"/>
      <c r="YA483" s="0"/>
      <c r="YB483" s="0"/>
      <c r="YC483" s="0"/>
      <c r="YD483" s="0"/>
      <c r="YE483" s="0"/>
      <c r="YF483" s="0"/>
      <c r="YG483" s="0"/>
      <c r="YH483" s="0"/>
      <c r="YI483" s="0"/>
      <c r="YJ483" s="0"/>
      <c r="YK483" s="0"/>
      <c r="YL483" s="0"/>
      <c r="YM483" s="0"/>
      <c r="YN483" s="0"/>
      <c r="YO483" s="0"/>
      <c r="YP483" s="0"/>
      <c r="YQ483" s="0"/>
      <c r="YR483" s="0"/>
      <c r="YS483" s="0"/>
      <c r="YT483" s="0"/>
      <c r="YU483" s="0"/>
      <c r="YV483" s="0"/>
      <c r="YW483" s="0"/>
      <c r="YX483" s="0"/>
      <c r="YY483" s="0"/>
      <c r="YZ483" s="0"/>
      <c r="ZA483" s="0"/>
      <c r="ZB483" s="0"/>
      <c r="ZC483" s="0"/>
      <c r="ZD483" s="0"/>
      <c r="ZE483" s="0"/>
      <c r="ZF483" s="0"/>
      <c r="ZG483" s="0"/>
      <c r="ZH483" s="0"/>
      <c r="ZI483" s="0"/>
      <c r="ZJ483" s="0"/>
      <c r="ZK483" s="0"/>
      <c r="ZL483" s="0"/>
      <c r="ZM483" s="0"/>
      <c r="ZN483" s="0"/>
      <c r="ZO483" s="0"/>
      <c r="ZP483" s="0"/>
      <c r="ZQ483" s="0"/>
      <c r="ZR483" s="0"/>
      <c r="ZS483" s="0"/>
      <c r="ZT483" s="0"/>
      <c r="ZU483" s="0"/>
      <c r="ZV483" s="0"/>
      <c r="ZW483" s="0"/>
      <c r="ZX483" s="0"/>
      <c r="ZY483" s="0"/>
      <c r="ZZ483" s="0"/>
      <c r="AAA483" s="0"/>
      <c r="AAB483" s="0"/>
      <c r="AAC483" s="0"/>
      <c r="AAD483" s="0"/>
      <c r="AAE483" s="0"/>
      <c r="AAF483" s="0"/>
      <c r="AAG483" s="0"/>
      <c r="AAH483" s="0"/>
      <c r="AAI483" s="0"/>
      <c r="AAJ483" s="0"/>
      <c r="AAK483" s="0"/>
      <c r="AAL483" s="0"/>
      <c r="AAM483" s="0"/>
      <c r="AAN483" s="0"/>
      <c r="AAO483" s="0"/>
      <c r="AAP483" s="0"/>
      <c r="AAQ483" s="0"/>
      <c r="AAR483" s="0"/>
      <c r="AAS483" s="0"/>
      <c r="AAT483" s="0"/>
      <c r="AAU483" s="0"/>
      <c r="AAV483" s="0"/>
      <c r="AAW483" s="0"/>
      <c r="AAX483" s="0"/>
      <c r="AAY483" s="0"/>
      <c r="AAZ483" s="0"/>
      <c r="ABA483" s="0"/>
      <c r="ABB483" s="0"/>
      <c r="ABC483" s="0"/>
      <c r="ABD483" s="0"/>
      <c r="ABE483" s="0"/>
      <c r="ABF483" s="0"/>
      <c r="ABG483" s="0"/>
      <c r="ABH483" s="0"/>
      <c r="ABI483" s="0"/>
      <c r="ABJ483" s="0"/>
      <c r="ABK483" s="0"/>
      <c r="ABL483" s="0"/>
      <c r="ABM483" s="0"/>
      <c r="ABN483" s="0"/>
      <c r="ABO483" s="0"/>
      <c r="ABP483" s="0"/>
      <c r="ABQ483" s="0"/>
      <c r="ABR483" s="0"/>
      <c r="ABS483" s="0"/>
      <c r="ABT483" s="0"/>
      <c r="ABU483" s="0"/>
      <c r="ABV483" s="0"/>
      <c r="ABW483" s="0"/>
      <c r="ABX483" s="0"/>
      <c r="ABY483" s="0"/>
      <c r="ABZ483" s="0"/>
      <c r="ACA483" s="0"/>
      <c r="ACB483" s="0"/>
      <c r="ACC483" s="0"/>
      <c r="ACD483" s="0"/>
      <c r="ACE483" s="0"/>
      <c r="ACF483" s="0"/>
      <c r="ACG483" s="0"/>
      <c r="ACH483" s="0"/>
      <c r="ACI483" s="0"/>
      <c r="ACJ483" s="0"/>
      <c r="ACK483" s="0"/>
      <c r="ACL483" s="0"/>
      <c r="ACM483" s="0"/>
      <c r="ACN483" s="0"/>
      <c r="ACO483" s="0"/>
      <c r="ACP483" s="0"/>
      <c r="ACQ483" s="0"/>
      <c r="ACR483" s="0"/>
      <c r="ACS483" s="0"/>
      <c r="ACT483" s="0"/>
      <c r="ACU483" s="0"/>
      <c r="ACV483" s="0"/>
      <c r="ACW483" s="0"/>
      <c r="ACX483" s="0"/>
      <c r="ACY483" s="0"/>
      <c r="ACZ483" s="0"/>
      <c r="ADA483" s="0"/>
      <c r="ADB483" s="0"/>
      <c r="ADC483" s="0"/>
      <c r="ADD483" s="0"/>
      <c r="ADE483" s="0"/>
      <c r="ADF483" s="0"/>
      <c r="ADG483" s="0"/>
      <c r="ADH483" s="0"/>
      <c r="ADI483" s="0"/>
      <c r="ADJ483" s="0"/>
      <c r="ADK483" s="0"/>
      <c r="ADL483" s="0"/>
      <c r="ADM483" s="0"/>
      <c r="ADN483" s="0"/>
      <c r="ADO483" s="0"/>
      <c r="ADP483" s="0"/>
      <c r="ADQ483" s="0"/>
      <c r="ADR483" s="0"/>
      <c r="ADS483" s="0"/>
      <c r="ADT483" s="0"/>
      <c r="ADU483" s="0"/>
      <c r="ADV483" s="0"/>
      <c r="ADW483" s="0"/>
      <c r="ADX483" s="0"/>
      <c r="ADY483" s="0"/>
      <c r="ADZ483" s="0"/>
      <c r="AEA483" s="0"/>
      <c r="AEB483" s="0"/>
      <c r="AEC483" s="0"/>
    </row>
    <row r="484" customFormat="false" ht="15" hidden="false" customHeight="true" outlineLevel="0" collapsed="false">
      <c r="A484" s="0"/>
      <c r="B484" s="0"/>
      <c r="C484" s="232"/>
      <c r="D484" s="283"/>
      <c r="E484" s="257" t="n">
        <v>1958</v>
      </c>
      <c r="F484" s="12" t="s">
        <v>33</v>
      </c>
      <c r="G484" s="12" t="s">
        <v>33</v>
      </c>
      <c r="H484" s="12" t="s">
        <v>33</v>
      </c>
      <c r="I484" s="12" t="s">
        <v>33</v>
      </c>
      <c r="J484" s="12" t="s">
        <v>33</v>
      </c>
      <c r="K484" s="6" t="n">
        <f aca="false">SUM(F484:J484)</f>
        <v>0</v>
      </c>
      <c r="L484" s="258"/>
      <c r="M484" s="259"/>
      <c r="N484" s="262"/>
      <c r="O484" s="260"/>
      <c r="P484" s="255"/>
      <c r="Q484" s="256"/>
      <c r="Z484" s="264"/>
      <c r="AA484" s="264"/>
      <c r="AB484" s="266"/>
      <c r="AC484" s="0"/>
      <c r="AD484" s="0"/>
      <c r="AE484" s="0"/>
      <c r="AF484" s="0"/>
      <c r="AG484" s="0"/>
      <c r="AH484" s="0"/>
      <c r="AI484" s="0"/>
      <c r="AJ484" s="0"/>
      <c r="AK484" s="0"/>
      <c r="AL484" s="0"/>
      <c r="AM484" s="0"/>
      <c r="AN484" s="0"/>
      <c r="AO484" s="0"/>
      <c r="AP484" s="0"/>
      <c r="AQ484" s="0"/>
      <c r="AR484" s="0"/>
      <c r="AS484" s="0"/>
      <c r="AT484" s="0"/>
      <c r="AU484" s="0"/>
      <c r="AV484" s="0"/>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c r="CE484" s="0"/>
      <c r="CF484" s="0"/>
      <c r="CG484" s="0"/>
      <c r="CH484" s="0"/>
      <c r="CI484" s="0"/>
      <c r="CJ484" s="0"/>
      <c r="CK484" s="0"/>
      <c r="CL484" s="0"/>
      <c r="CM484" s="0"/>
      <c r="CN484" s="0"/>
      <c r="CO484" s="0"/>
      <c r="CP484" s="0"/>
      <c r="CQ484" s="0"/>
      <c r="CR484" s="0"/>
      <c r="CS484" s="0"/>
      <c r="CT484" s="0"/>
      <c r="CU484" s="0"/>
      <c r="CV484" s="0"/>
      <c r="CW484" s="0"/>
      <c r="CX484" s="0"/>
      <c r="CY484" s="0"/>
      <c r="CZ484" s="0"/>
      <c r="DA484" s="0"/>
      <c r="DB484" s="0"/>
      <c r="DC484" s="0"/>
      <c r="DD484" s="0"/>
      <c r="DE484" s="0"/>
      <c r="DF484" s="0"/>
      <c r="DG484" s="0"/>
      <c r="DH484" s="0"/>
      <c r="DI484" s="0"/>
      <c r="DJ484" s="0"/>
      <c r="DK484" s="0"/>
      <c r="DL484" s="0"/>
      <c r="DM484" s="0"/>
      <c r="DN484" s="0"/>
      <c r="DO484" s="0"/>
      <c r="DP484" s="0"/>
      <c r="DQ484" s="0"/>
      <c r="DR484" s="0"/>
      <c r="DS484" s="0"/>
      <c r="DT484" s="0"/>
      <c r="DU484" s="0"/>
      <c r="DV484" s="0"/>
      <c r="DW484" s="0"/>
      <c r="DX484" s="0"/>
      <c r="DY484" s="0"/>
      <c r="DZ484" s="0"/>
      <c r="EA484" s="0"/>
      <c r="EB484" s="0"/>
      <c r="EC484" s="0"/>
      <c r="ED484" s="0"/>
      <c r="EE484" s="0"/>
      <c r="EF484" s="0"/>
      <c r="EG484" s="0"/>
      <c r="EH484" s="0"/>
      <c r="EI484" s="0"/>
      <c r="EJ484" s="0"/>
      <c r="EK484" s="0"/>
      <c r="EL484" s="0"/>
      <c r="EM484" s="0"/>
      <c r="EN484" s="0"/>
      <c r="EO484" s="0"/>
      <c r="EP484" s="0"/>
      <c r="EQ484" s="0"/>
      <c r="ER484" s="0"/>
      <c r="ES484" s="0"/>
      <c r="ET484" s="0"/>
      <c r="EU484" s="0"/>
      <c r="EV484" s="0"/>
      <c r="EW484" s="0"/>
      <c r="EX484" s="0"/>
      <c r="EY484" s="0"/>
      <c r="EZ484" s="0"/>
      <c r="FA484" s="0"/>
      <c r="FB484" s="0"/>
      <c r="FC484" s="0"/>
      <c r="FD484" s="0"/>
      <c r="FE484" s="0"/>
      <c r="FF484" s="0"/>
      <c r="FG484" s="0"/>
      <c r="FH484" s="0"/>
      <c r="FI484" s="0"/>
      <c r="FJ484" s="0"/>
      <c r="FK484" s="0"/>
      <c r="FL484" s="0"/>
      <c r="FM484" s="0"/>
      <c r="FN484" s="0"/>
      <c r="FO484" s="0"/>
      <c r="FP484" s="0"/>
      <c r="FQ484" s="0"/>
      <c r="FR484" s="0"/>
      <c r="FS484" s="0"/>
      <c r="FT484" s="0"/>
      <c r="FU484" s="0"/>
      <c r="FV484" s="0"/>
      <c r="FW484" s="0"/>
      <c r="FX484" s="0"/>
      <c r="FY484" s="0"/>
      <c r="FZ484" s="0"/>
      <c r="GA484" s="0"/>
      <c r="GB484" s="0"/>
      <c r="GC484" s="0"/>
      <c r="GD484" s="0"/>
      <c r="GE484" s="0"/>
      <c r="GF484" s="0"/>
      <c r="GG484" s="0"/>
      <c r="GH484" s="0"/>
      <c r="GI484" s="0"/>
      <c r="GJ484" s="0"/>
      <c r="GK484" s="0"/>
      <c r="GL484" s="0"/>
      <c r="GM484" s="0"/>
      <c r="GN484" s="0"/>
      <c r="GO484" s="0"/>
      <c r="GP484" s="0"/>
      <c r="GQ484" s="0"/>
      <c r="GR484" s="0"/>
      <c r="GS484" s="0"/>
      <c r="GT484" s="0"/>
      <c r="GU484" s="0"/>
      <c r="GV484" s="0"/>
      <c r="GW484" s="0"/>
      <c r="GX484" s="0"/>
      <c r="GY484" s="0"/>
      <c r="GZ484" s="0"/>
      <c r="HA484" s="0"/>
      <c r="HB484" s="0"/>
      <c r="HC484" s="0"/>
      <c r="HD484" s="0"/>
      <c r="HE484" s="0"/>
      <c r="HF484" s="0"/>
      <c r="HG484" s="0"/>
      <c r="HH484" s="0"/>
      <c r="HI484" s="0"/>
      <c r="HJ484" s="0"/>
      <c r="HK484" s="0"/>
      <c r="HL484" s="0"/>
      <c r="HM484" s="0"/>
      <c r="HN484" s="0"/>
      <c r="HO484" s="0"/>
      <c r="HP484" s="0"/>
      <c r="HQ484" s="0"/>
      <c r="HR484" s="0"/>
      <c r="HS484" s="0"/>
      <c r="HT484" s="0"/>
      <c r="HU484" s="0"/>
      <c r="HV484" s="0"/>
      <c r="HW484" s="0"/>
      <c r="HX484" s="0"/>
      <c r="HY484" s="0"/>
      <c r="HZ484" s="0"/>
      <c r="IA484" s="0"/>
      <c r="IB484" s="0"/>
      <c r="IC484" s="0"/>
      <c r="ID484" s="0"/>
      <c r="IE484" s="0"/>
      <c r="IF484" s="0"/>
      <c r="IG484" s="0"/>
      <c r="IH484" s="0"/>
      <c r="II484" s="0"/>
      <c r="IJ484" s="0"/>
      <c r="IK484" s="0"/>
      <c r="IL484" s="0"/>
      <c r="IM484" s="0"/>
      <c r="IN484" s="0"/>
      <c r="IO484" s="0"/>
      <c r="IP484" s="0"/>
      <c r="IQ484" s="0"/>
      <c r="IR484" s="0"/>
      <c r="IS484" s="0"/>
      <c r="IT484" s="0"/>
      <c r="IU484" s="0"/>
      <c r="IV484" s="0"/>
      <c r="IW484" s="0"/>
      <c r="IX484" s="0"/>
      <c r="IY484" s="0"/>
      <c r="IZ484" s="0"/>
      <c r="JA484" s="0"/>
      <c r="JB484" s="0"/>
      <c r="JC484" s="0"/>
      <c r="JD484" s="0"/>
      <c r="JE484" s="0"/>
      <c r="JF484" s="0"/>
      <c r="JG484" s="0"/>
      <c r="JH484" s="0"/>
      <c r="JI484" s="0"/>
      <c r="JJ484" s="0"/>
      <c r="JK484" s="0"/>
      <c r="JL484" s="0"/>
      <c r="JM484" s="0"/>
      <c r="JN484" s="0"/>
      <c r="JO484" s="0"/>
      <c r="JP484" s="0"/>
      <c r="JQ484" s="0"/>
      <c r="JR484" s="0"/>
      <c r="JS484" s="0"/>
      <c r="JT484" s="0"/>
      <c r="JU484" s="0"/>
      <c r="JV484" s="0"/>
      <c r="JW484" s="0"/>
      <c r="JX484" s="0"/>
      <c r="JY484" s="0"/>
      <c r="JZ484" s="0"/>
      <c r="KA484" s="0"/>
      <c r="KB484" s="0"/>
      <c r="KC484" s="0"/>
      <c r="KD484" s="0"/>
      <c r="KE484" s="0"/>
      <c r="KF484" s="0"/>
      <c r="KG484" s="0"/>
      <c r="KH484" s="0"/>
      <c r="KI484" s="0"/>
      <c r="KJ484" s="0"/>
      <c r="KK484" s="0"/>
      <c r="KL484" s="0"/>
      <c r="KM484" s="0"/>
      <c r="KN484" s="0"/>
      <c r="KO484" s="0"/>
      <c r="KP484" s="0"/>
      <c r="KQ484" s="0"/>
      <c r="KR484" s="0"/>
      <c r="KS484" s="0"/>
      <c r="KT484" s="0"/>
      <c r="KU484" s="0"/>
      <c r="KV484" s="0"/>
      <c r="KW484" s="0"/>
      <c r="KX484" s="0"/>
      <c r="KY484" s="0"/>
      <c r="KZ484" s="0"/>
      <c r="LA484" s="0"/>
      <c r="LB484" s="0"/>
      <c r="LC484" s="0"/>
      <c r="LD484" s="0"/>
      <c r="LE484" s="0"/>
      <c r="LF484" s="0"/>
      <c r="LG484" s="0"/>
      <c r="LH484" s="0"/>
      <c r="LI484" s="0"/>
      <c r="LJ484" s="0"/>
      <c r="LK484" s="0"/>
      <c r="LL484" s="0"/>
      <c r="LM484" s="0"/>
      <c r="LN484" s="0"/>
      <c r="LO484" s="0"/>
      <c r="LP484" s="0"/>
      <c r="LQ484" s="0"/>
      <c r="LR484" s="0"/>
      <c r="LS484" s="0"/>
      <c r="LT484" s="0"/>
      <c r="LU484" s="0"/>
      <c r="LV484" s="0"/>
      <c r="LW484" s="0"/>
      <c r="LX484" s="0"/>
      <c r="LY484" s="0"/>
      <c r="LZ484" s="0"/>
      <c r="MA484" s="0"/>
      <c r="MB484" s="0"/>
      <c r="MC484" s="0"/>
      <c r="MD484" s="0"/>
      <c r="ME484" s="0"/>
      <c r="MF484" s="0"/>
      <c r="MG484" s="0"/>
      <c r="MH484" s="0"/>
      <c r="MI484" s="0"/>
      <c r="MJ484" s="0"/>
      <c r="MK484" s="0"/>
      <c r="ML484" s="0"/>
      <c r="MM484" s="0"/>
      <c r="MN484" s="0"/>
      <c r="MO484" s="0"/>
      <c r="MP484" s="0"/>
      <c r="MQ484" s="0"/>
      <c r="MR484" s="0"/>
      <c r="MS484" s="0"/>
      <c r="MT484" s="0"/>
      <c r="MU484" s="0"/>
      <c r="MV484" s="0"/>
      <c r="MW484" s="0"/>
      <c r="MX484" s="0"/>
      <c r="MY484" s="0"/>
      <c r="MZ484" s="0"/>
      <c r="NA484" s="0"/>
      <c r="NB484" s="0"/>
      <c r="NC484" s="0"/>
      <c r="ND484" s="0"/>
      <c r="NE484" s="0"/>
      <c r="NF484" s="0"/>
      <c r="NG484" s="0"/>
      <c r="NH484" s="0"/>
      <c r="NI484" s="0"/>
      <c r="NJ484" s="0"/>
      <c r="NK484" s="0"/>
      <c r="NL484" s="0"/>
      <c r="NM484" s="0"/>
      <c r="NN484" s="0"/>
      <c r="NO484" s="0"/>
      <c r="NP484" s="0"/>
      <c r="NQ484" s="0"/>
      <c r="NR484" s="0"/>
      <c r="NS484" s="0"/>
      <c r="NT484" s="0"/>
      <c r="NU484" s="0"/>
      <c r="NV484" s="0"/>
      <c r="NW484" s="0"/>
      <c r="NX484" s="0"/>
      <c r="NY484" s="0"/>
      <c r="NZ484" s="0"/>
      <c r="OA484" s="0"/>
      <c r="OB484" s="0"/>
      <c r="OC484" s="0"/>
      <c r="OD484" s="0"/>
      <c r="OE484" s="0"/>
      <c r="OF484" s="0"/>
      <c r="OG484" s="0"/>
      <c r="OH484" s="0"/>
      <c r="OI484" s="0"/>
      <c r="OJ484" s="0"/>
      <c r="OK484" s="0"/>
      <c r="OL484" s="0"/>
      <c r="OM484" s="0"/>
      <c r="ON484" s="0"/>
      <c r="OO484" s="0"/>
      <c r="OP484" s="0"/>
      <c r="OQ484" s="0"/>
      <c r="OR484" s="0"/>
      <c r="OS484" s="0"/>
      <c r="OT484" s="0"/>
      <c r="OU484" s="0"/>
      <c r="OV484" s="0"/>
      <c r="OW484" s="0"/>
      <c r="OX484" s="0"/>
      <c r="OY484" s="0"/>
      <c r="OZ484" s="0"/>
      <c r="PA484" s="0"/>
      <c r="PB484" s="0"/>
      <c r="PC484" s="0"/>
      <c r="PD484" s="0"/>
      <c r="PE484" s="0"/>
      <c r="PF484" s="0"/>
      <c r="PG484" s="0"/>
      <c r="PH484" s="0"/>
      <c r="PI484" s="0"/>
      <c r="PJ484" s="0"/>
      <c r="PK484" s="0"/>
      <c r="PL484" s="0"/>
      <c r="PM484" s="0"/>
      <c r="PN484" s="0"/>
      <c r="PO484" s="0"/>
      <c r="PP484" s="0"/>
      <c r="PQ484" s="0"/>
      <c r="PR484" s="0"/>
      <c r="PS484" s="0"/>
      <c r="PT484" s="0"/>
      <c r="PU484" s="0"/>
      <c r="PV484" s="0"/>
      <c r="PW484" s="0"/>
      <c r="PX484" s="0"/>
      <c r="PY484" s="0"/>
      <c r="PZ484" s="0"/>
      <c r="QA484" s="0"/>
      <c r="QB484" s="0"/>
      <c r="QC484" s="0"/>
      <c r="QD484" s="0"/>
      <c r="QE484" s="0"/>
      <c r="QF484" s="0"/>
      <c r="QG484" s="0"/>
      <c r="QH484" s="0"/>
      <c r="QI484" s="0"/>
      <c r="QJ484" s="0"/>
      <c r="QK484" s="0"/>
      <c r="QL484" s="0"/>
      <c r="QM484" s="0"/>
      <c r="QN484" s="0"/>
      <c r="QO484" s="0"/>
      <c r="QP484" s="0"/>
      <c r="QQ484" s="0"/>
      <c r="QR484" s="0"/>
      <c r="QS484" s="0"/>
      <c r="QT484" s="0"/>
      <c r="QU484" s="0"/>
      <c r="QV484" s="0"/>
      <c r="QW484" s="0"/>
      <c r="QX484" s="0"/>
      <c r="QY484" s="0"/>
      <c r="QZ484" s="0"/>
      <c r="RA484" s="0"/>
      <c r="RB484" s="0"/>
      <c r="RC484" s="0"/>
      <c r="RD484" s="0"/>
      <c r="RE484" s="0"/>
      <c r="RF484" s="0"/>
      <c r="RG484" s="0"/>
      <c r="RH484" s="0"/>
      <c r="RI484" s="0"/>
      <c r="RJ484" s="0"/>
      <c r="RK484" s="0"/>
      <c r="RL484" s="0"/>
      <c r="RM484" s="0"/>
      <c r="RN484" s="0"/>
      <c r="RO484" s="0"/>
      <c r="RP484" s="0"/>
      <c r="RQ484" s="0"/>
      <c r="RR484" s="0"/>
      <c r="RS484" s="0"/>
      <c r="RT484" s="0"/>
      <c r="RU484" s="0"/>
      <c r="RV484" s="0"/>
      <c r="RW484" s="0"/>
      <c r="RX484" s="0"/>
      <c r="RY484" s="0"/>
      <c r="RZ484" s="0"/>
      <c r="SA484" s="0"/>
      <c r="SB484" s="0"/>
      <c r="SC484" s="0"/>
      <c r="SD484" s="0"/>
      <c r="SE484" s="0"/>
      <c r="SF484" s="0"/>
      <c r="SG484" s="0"/>
      <c r="SH484" s="0"/>
      <c r="SI484" s="0"/>
      <c r="SJ484" s="0"/>
      <c r="SK484" s="0"/>
      <c r="SL484" s="0"/>
      <c r="SM484" s="0"/>
      <c r="SN484" s="0"/>
      <c r="SO484" s="0"/>
      <c r="SP484" s="0"/>
      <c r="SQ484" s="0"/>
      <c r="SR484" s="0"/>
      <c r="SS484" s="0"/>
      <c r="ST484" s="0"/>
      <c r="SU484" s="0"/>
      <c r="SV484" s="0"/>
      <c r="SW484" s="0"/>
      <c r="SX484" s="0"/>
      <c r="SY484" s="0"/>
      <c r="SZ484" s="0"/>
      <c r="TA484" s="0"/>
      <c r="TB484" s="0"/>
      <c r="TC484" s="0"/>
      <c r="TD484" s="0"/>
      <c r="TE484" s="0"/>
      <c r="TF484" s="0"/>
      <c r="TG484" s="0"/>
      <c r="TH484" s="0"/>
      <c r="TI484" s="0"/>
      <c r="TJ484" s="0"/>
      <c r="TK484" s="0"/>
      <c r="TL484" s="0"/>
      <c r="TM484" s="0"/>
      <c r="TN484" s="0"/>
      <c r="TO484" s="0"/>
      <c r="TP484" s="0"/>
      <c r="TQ484" s="0"/>
      <c r="TR484" s="0"/>
      <c r="TS484" s="0"/>
      <c r="TT484" s="0"/>
      <c r="TU484" s="0"/>
      <c r="TV484" s="0"/>
      <c r="TW484" s="0"/>
      <c r="TX484" s="0"/>
      <c r="TY484" s="0"/>
      <c r="TZ484" s="0"/>
      <c r="UA484" s="0"/>
      <c r="UB484" s="0"/>
      <c r="UC484" s="0"/>
      <c r="UD484" s="0"/>
      <c r="UE484" s="0"/>
      <c r="UF484" s="0"/>
      <c r="UG484" s="0"/>
      <c r="UH484" s="0"/>
      <c r="UI484" s="0"/>
      <c r="UJ484" s="0"/>
      <c r="UK484" s="0"/>
      <c r="UL484" s="0"/>
      <c r="UM484" s="0"/>
      <c r="UN484" s="0"/>
      <c r="UO484" s="0"/>
      <c r="UP484" s="0"/>
      <c r="UQ484" s="0"/>
      <c r="UR484" s="0"/>
      <c r="US484" s="0"/>
      <c r="UT484" s="0"/>
      <c r="UU484" s="0"/>
      <c r="UV484" s="0"/>
      <c r="UW484" s="0"/>
      <c r="UX484" s="0"/>
      <c r="UY484" s="0"/>
      <c r="UZ484" s="0"/>
      <c r="VA484" s="0"/>
      <c r="VB484" s="0"/>
      <c r="VC484" s="0"/>
      <c r="VD484" s="0"/>
      <c r="VE484" s="0"/>
      <c r="VF484" s="0"/>
      <c r="VG484" s="0"/>
      <c r="VH484" s="0"/>
      <c r="VI484" s="0"/>
      <c r="VJ484" s="0"/>
      <c r="VK484" s="0"/>
      <c r="VL484" s="0"/>
      <c r="VM484" s="0"/>
      <c r="VN484" s="0"/>
      <c r="VO484" s="0"/>
      <c r="VP484" s="0"/>
      <c r="VQ484" s="0"/>
      <c r="VR484" s="0"/>
      <c r="VS484" s="0"/>
      <c r="VT484" s="0"/>
      <c r="VU484" s="0"/>
      <c r="VV484" s="0"/>
      <c r="VW484" s="0"/>
      <c r="VX484" s="0"/>
      <c r="VY484" s="0"/>
      <c r="VZ484" s="0"/>
      <c r="WA484" s="0"/>
      <c r="WB484" s="0"/>
      <c r="WC484" s="0"/>
      <c r="WD484" s="0"/>
      <c r="WE484" s="0"/>
      <c r="WF484" s="0"/>
      <c r="WG484" s="0"/>
      <c r="WH484" s="0"/>
      <c r="WI484" s="0"/>
      <c r="WJ484" s="0"/>
      <c r="WK484" s="0"/>
      <c r="WL484" s="0"/>
      <c r="WM484" s="0"/>
      <c r="WN484" s="0"/>
      <c r="WO484" s="0"/>
      <c r="WP484" s="0"/>
      <c r="WQ484" s="0"/>
      <c r="WR484" s="0"/>
      <c r="WS484" s="0"/>
      <c r="WT484" s="0"/>
      <c r="WU484" s="0"/>
      <c r="WV484" s="0"/>
      <c r="WW484" s="0"/>
      <c r="WX484" s="0"/>
      <c r="WY484" s="0"/>
      <c r="WZ484" s="0"/>
      <c r="XA484" s="0"/>
      <c r="XB484" s="0"/>
      <c r="XC484" s="0"/>
      <c r="XD484" s="0"/>
      <c r="XE484" s="0"/>
      <c r="XF484" s="0"/>
      <c r="XG484" s="0"/>
      <c r="XH484" s="0"/>
      <c r="XI484" s="0"/>
      <c r="XJ484" s="0"/>
      <c r="XK484" s="0"/>
      <c r="XL484" s="0"/>
      <c r="XM484" s="0"/>
      <c r="XN484" s="0"/>
      <c r="XO484" s="0"/>
      <c r="XP484" s="0"/>
      <c r="XQ484" s="0"/>
      <c r="XR484" s="0"/>
      <c r="XS484" s="0"/>
      <c r="XT484" s="0"/>
      <c r="XU484" s="0"/>
      <c r="XV484" s="0"/>
      <c r="XW484" s="0"/>
      <c r="XX484" s="0"/>
      <c r="XY484" s="0"/>
      <c r="XZ484" s="0"/>
      <c r="YA484" s="0"/>
      <c r="YB484" s="0"/>
      <c r="YC484" s="0"/>
      <c r="YD484" s="0"/>
      <c r="YE484" s="0"/>
      <c r="YF484" s="0"/>
      <c r="YG484" s="0"/>
      <c r="YH484" s="0"/>
      <c r="YI484" s="0"/>
      <c r="YJ484" s="0"/>
      <c r="YK484" s="0"/>
      <c r="YL484" s="0"/>
      <c r="YM484" s="0"/>
      <c r="YN484" s="0"/>
      <c r="YO484" s="0"/>
      <c r="YP484" s="0"/>
      <c r="YQ484" s="0"/>
      <c r="YR484" s="0"/>
      <c r="YS484" s="0"/>
      <c r="YT484" s="0"/>
      <c r="YU484" s="0"/>
      <c r="YV484" s="0"/>
      <c r="YW484" s="0"/>
      <c r="YX484" s="0"/>
      <c r="YY484" s="0"/>
      <c r="YZ484" s="0"/>
      <c r="ZA484" s="0"/>
      <c r="ZB484" s="0"/>
      <c r="ZC484" s="0"/>
      <c r="ZD484" s="0"/>
      <c r="ZE484" s="0"/>
      <c r="ZF484" s="0"/>
      <c r="ZG484" s="0"/>
      <c r="ZH484" s="0"/>
      <c r="ZI484" s="0"/>
      <c r="ZJ484" s="0"/>
      <c r="ZK484" s="0"/>
      <c r="ZL484" s="0"/>
      <c r="ZM484" s="0"/>
      <c r="ZN484" s="0"/>
      <c r="ZO484" s="0"/>
      <c r="ZP484" s="0"/>
      <c r="ZQ484" s="0"/>
      <c r="ZR484" s="0"/>
      <c r="ZS484" s="0"/>
      <c r="ZT484" s="0"/>
      <c r="ZU484" s="0"/>
      <c r="ZV484" s="0"/>
      <c r="ZW484" s="0"/>
      <c r="ZX484" s="0"/>
      <c r="ZY484" s="0"/>
      <c r="ZZ484" s="0"/>
      <c r="AAA484" s="0"/>
      <c r="AAB484" s="0"/>
      <c r="AAC484" s="0"/>
      <c r="AAD484" s="0"/>
      <c r="AAE484" s="0"/>
      <c r="AAF484" s="0"/>
      <c r="AAG484" s="0"/>
      <c r="AAH484" s="0"/>
      <c r="AAI484" s="0"/>
      <c r="AAJ484" s="0"/>
      <c r="AAK484" s="0"/>
      <c r="AAL484" s="0"/>
      <c r="AAM484" s="0"/>
      <c r="AAN484" s="0"/>
      <c r="AAO484" s="0"/>
      <c r="AAP484" s="0"/>
      <c r="AAQ484" s="0"/>
      <c r="AAR484" s="0"/>
      <c r="AAS484" s="0"/>
      <c r="AAT484" s="0"/>
      <c r="AAU484" s="0"/>
      <c r="AAV484" s="0"/>
      <c r="AAW484" s="0"/>
      <c r="AAX484" s="0"/>
      <c r="AAY484" s="0"/>
      <c r="AAZ484" s="0"/>
      <c r="ABA484" s="0"/>
      <c r="ABB484" s="0"/>
      <c r="ABC484" s="0"/>
      <c r="ABD484" s="0"/>
      <c r="ABE484" s="0"/>
      <c r="ABF484" s="0"/>
      <c r="ABG484" s="0"/>
      <c r="ABH484" s="0"/>
      <c r="ABI484" s="0"/>
      <c r="ABJ484" s="0"/>
      <c r="ABK484" s="0"/>
      <c r="ABL484" s="0"/>
      <c r="ABM484" s="0"/>
      <c r="ABN484" s="0"/>
      <c r="ABO484" s="0"/>
      <c r="ABP484" s="0"/>
      <c r="ABQ484" s="0"/>
      <c r="ABR484" s="0"/>
      <c r="ABS484" s="0"/>
      <c r="ABT484" s="0"/>
      <c r="ABU484" s="0"/>
      <c r="ABV484" s="0"/>
      <c r="ABW484" s="0"/>
      <c r="ABX484" s="0"/>
      <c r="ABY484" s="0"/>
      <c r="ABZ484" s="0"/>
      <c r="ACA484" s="0"/>
      <c r="ACB484" s="0"/>
      <c r="ACC484" s="0"/>
      <c r="ACD484" s="0"/>
      <c r="ACE484" s="0"/>
      <c r="ACF484" s="0"/>
      <c r="ACG484" s="0"/>
      <c r="ACH484" s="0"/>
      <c r="ACI484" s="0"/>
      <c r="ACJ484" s="0"/>
      <c r="ACK484" s="0"/>
      <c r="ACL484" s="0"/>
      <c r="ACM484" s="0"/>
      <c r="ACN484" s="0"/>
      <c r="ACO484" s="0"/>
      <c r="ACP484" s="0"/>
      <c r="ACQ484" s="0"/>
      <c r="ACR484" s="0"/>
      <c r="ACS484" s="0"/>
      <c r="ACT484" s="0"/>
      <c r="ACU484" s="0"/>
      <c r="ACV484" s="0"/>
      <c r="ACW484" s="0"/>
      <c r="ACX484" s="0"/>
      <c r="ACY484" s="0"/>
      <c r="ACZ484" s="0"/>
      <c r="ADA484" s="0"/>
      <c r="ADB484" s="0"/>
      <c r="ADC484" s="0"/>
      <c r="ADD484" s="0"/>
      <c r="ADE484" s="0"/>
      <c r="ADF484" s="0"/>
      <c r="ADG484" s="0"/>
      <c r="ADH484" s="0"/>
      <c r="ADI484" s="0"/>
      <c r="ADJ484" s="0"/>
      <c r="ADK484" s="0"/>
      <c r="ADL484" s="0"/>
      <c r="ADM484" s="0"/>
      <c r="ADN484" s="0"/>
      <c r="ADO484" s="0"/>
      <c r="ADP484" s="0"/>
      <c r="ADQ484" s="0"/>
      <c r="ADR484" s="0"/>
      <c r="ADS484" s="0"/>
      <c r="ADT484" s="0"/>
      <c r="ADU484" s="0"/>
      <c r="ADV484" s="0"/>
      <c r="ADW484" s="0"/>
      <c r="ADX484" s="0"/>
      <c r="ADY484" s="0"/>
      <c r="ADZ484" s="0"/>
      <c r="AEA484" s="0"/>
      <c r="AEB484" s="0"/>
      <c r="AEC484" s="0"/>
    </row>
    <row r="485" customFormat="false" ht="15" hidden="false" customHeight="true" outlineLevel="0" collapsed="false">
      <c r="A485" s="0"/>
      <c r="B485" s="0"/>
      <c r="C485" s="232"/>
      <c r="D485" s="221"/>
      <c r="E485" s="257" t="n">
        <v>1959</v>
      </c>
      <c r="F485" s="12" t="n">
        <f aca="false">SUMIF(B272,"=1")/1</f>
        <v>0</v>
      </c>
      <c r="G485" s="12" t="n">
        <f aca="false">SUMIF(B272,"=2")/2</f>
        <v>0</v>
      </c>
      <c r="H485" s="12" t="n">
        <f aca="false">SUMIF(B272,"=3")/3</f>
        <v>1</v>
      </c>
      <c r="I485" s="12" t="n">
        <f aca="false">SUMIF(B272,"=4")/4</f>
        <v>0</v>
      </c>
      <c r="J485" s="12" t="n">
        <f aca="false">SUMIF(B272,"=5")/5</f>
        <v>0</v>
      </c>
      <c r="K485" s="6" t="n">
        <f aca="false">SUM(F485:J485)</f>
        <v>1</v>
      </c>
      <c r="L485" s="258"/>
      <c r="M485" s="259"/>
      <c r="N485" s="262"/>
      <c r="O485" s="260"/>
      <c r="P485" s="255"/>
      <c r="Q485" s="256"/>
      <c r="Z485" s="264"/>
      <c r="AA485" s="264"/>
      <c r="AB485" s="266"/>
      <c r="AC485" s="0"/>
      <c r="AD485" s="0"/>
      <c r="AE485" s="0"/>
      <c r="AF485" s="0"/>
      <c r="AG485" s="0"/>
      <c r="AH485" s="0"/>
      <c r="AI485" s="0"/>
      <c r="AJ485" s="0"/>
      <c r="AK485" s="0"/>
      <c r="AL485" s="0"/>
      <c r="AM485" s="0"/>
      <c r="AN485" s="0"/>
      <c r="AO485" s="0"/>
      <c r="AP485" s="0"/>
      <c r="AQ485" s="0"/>
      <c r="AR485" s="0"/>
      <c r="AS485" s="0"/>
      <c r="AT485" s="0"/>
      <c r="AU485" s="0"/>
      <c r="AV485" s="0"/>
      <c r="AW485" s="0"/>
      <c r="AX485" s="0"/>
      <c r="AY485" s="0"/>
      <c r="AZ485" s="0"/>
      <c r="BA485" s="0"/>
      <c r="BB485" s="0"/>
      <c r="BC485" s="0"/>
      <c r="BD485" s="0"/>
      <c r="BE485" s="0"/>
      <c r="BF485" s="0"/>
      <c r="BG485" s="0"/>
      <c r="BH485" s="0"/>
      <c r="BI485" s="0"/>
      <c r="BJ485" s="0"/>
      <c r="BK485" s="0"/>
      <c r="BL485" s="0"/>
      <c r="BM485" s="0"/>
      <c r="BN485" s="0"/>
      <c r="BO485" s="0"/>
      <c r="BP485" s="0"/>
      <c r="BQ485" s="0"/>
      <c r="BR485" s="0"/>
      <c r="BS485" s="0"/>
      <c r="BT485" s="0"/>
      <c r="BU485" s="0"/>
      <c r="BV485" s="0"/>
      <c r="BW485" s="0"/>
      <c r="BX485" s="0"/>
      <c r="BY485" s="0"/>
      <c r="BZ485" s="0"/>
      <c r="CA485" s="0"/>
      <c r="CB485" s="0"/>
      <c r="CC485" s="0"/>
      <c r="CD485" s="0"/>
      <c r="CE485" s="0"/>
      <c r="CF485" s="0"/>
      <c r="CG485" s="0"/>
      <c r="CH485" s="0"/>
      <c r="CI485" s="0"/>
      <c r="CJ485" s="0"/>
      <c r="CK485" s="0"/>
      <c r="CL485" s="0"/>
      <c r="CM485" s="0"/>
      <c r="CN485" s="0"/>
      <c r="CO485" s="0"/>
      <c r="CP485" s="0"/>
      <c r="CQ485" s="0"/>
      <c r="CR485" s="0"/>
      <c r="CS485" s="0"/>
      <c r="CT485" s="0"/>
      <c r="CU485" s="0"/>
      <c r="CV485" s="0"/>
      <c r="CW485" s="0"/>
      <c r="CX485" s="0"/>
      <c r="CY485" s="0"/>
      <c r="CZ485" s="0"/>
      <c r="DA485" s="0"/>
      <c r="DB485" s="0"/>
      <c r="DC485" s="0"/>
      <c r="DD485" s="0"/>
      <c r="DE485" s="0"/>
      <c r="DF485" s="0"/>
      <c r="DG485" s="0"/>
      <c r="DH485" s="0"/>
      <c r="DI485" s="0"/>
      <c r="DJ485" s="0"/>
      <c r="DK485" s="0"/>
      <c r="DL485" s="0"/>
      <c r="DM485" s="0"/>
      <c r="DN485" s="0"/>
      <c r="DO485" s="0"/>
      <c r="DP485" s="0"/>
      <c r="DQ485" s="0"/>
      <c r="DR485" s="0"/>
      <c r="DS485" s="0"/>
      <c r="DT485" s="0"/>
      <c r="DU485" s="0"/>
      <c r="DV485" s="0"/>
      <c r="DW485" s="0"/>
      <c r="DX485" s="0"/>
      <c r="DY485" s="0"/>
      <c r="DZ485" s="0"/>
      <c r="EA485" s="0"/>
      <c r="EB485" s="0"/>
      <c r="EC485" s="0"/>
      <c r="ED485" s="0"/>
      <c r="EE485" s="0"/>
      <c r="EF485" s="0"/>
      <c r="EG485" s="0"/>
      <c r="EH485" s="0"/>
      <c r="EI485" s="0"/>
      <c r="EJ485" s="0"/>
      <c r="EK485" s="0"/>
      <c r="EL485" s="0"/>
      <c r="EM485" s="0"/>
      <c r="EN485" s="0"/>
      <c r="EO485" s="0"/>
      <c r="EP485" s="0"/>
      <c r="EQ485" s="0"/>
      <c r="ER485" s="0"/>
      <c r="ES485" s="0"/>
      <c r="ET485" s="0"/>
      <c r="EU485" s="0"/>
      <c r="EV485" s="0"/>
      <c r="EW485" s="0"/>
      <c r="EX485" s="0"/>
      <c r="EY485" s="0"/>
      <c r="EZ485" s="0"/>
      <c r="FA485" s="0"/>
      <c r="FB485" s="0"/>
      <c r="FC485" s="0"/>
      <c r="FD485" s="0"/>
      <c r="FE485" s="0"/>
      <c r="FF485" s="0"/>
      <c r="FG485" s="0"/>
      <c r="FH485" s="0"/>
      <c r="FI485" s="0"/>
      <c r="FJ485" s="0"/>
      <c r="FK485" s="0"/>
      <c r="FL485" s="0"/>
      <c r="FM485" s="0"/>
      <c r="FN485" s="0"/>
      <c r="FO485" s="0"/>
      <c r="FP485" s="0"/>
      <c r="FQ485" s="0"/>
      <c r="FR485" s="0"/>
      <c r="FS485" s="0"/>
      <c r="FT485" s="0"/>
      <c r="FU485" s="0"/>
      <c r="FV485" s="0"/>
      <c r="FW485" s="0"/>
      <c r="FX485" s="0"/>
      <c r="FY485" s="0"/>
      <c r="FZ485" s="0"/>
      <c r="GA485" s="0"/>
      <c r="GB485" s="0"/>
      <c r="GC485" s="0"/>
      <c r="GD485" s="0"/>
      <c r="GE485" s="0"/>
      <c r="GF485" s="0"/>
      <c r="GG485" s="0"/>
      <c r="GH485" s="0"/>
      <c r="GI485" s="0"/>
      <c r="GJ485" s="0"/>
      <c r="GK485" s="0"/>
      <c r="GL485" s="0"/>
      <c r="GM485" s="0"/>
      <c r="GN485" s="0"/>
      <c r="GO485" s="0"/>
      <c r="GP485" s="0"/>
      <c r="GQ485" s="0"/>
      <c r="GR485" s="0"/>
      <c r="GS485" s="0"/>
      <c r="GT485" s="0"/>
      <c r="GU485" s="0"/>
      <c r="GV485" s="0"/>
      <c r="GW485" s="0"/>
      <c r="GX485" s="0"/>
      <c r="GY485" s="0"/>
      <c r="GZ485" s="0"/>
      <c r="HA485" s="0"/>
      <c r="HB485" s="0"/>
      <c r="HC485" s="0"/>
      <c r="HD485" s="0"/>
      <c r="HE485" s="0"/>
      <c r="HF485" s="0"/>
      <c r="HG485" s="0"/>
      <c r="HH485" s="0"/>
      <c r="HI485" s="0"/>
      <c r="HJ485" s="0"/>
      <c r="HK485" s="0"/>
      <c r="HL485" s="0"/>
      <c r="HM485" s="0"/>
      <c r="HN485" s="0"/>
      <c r="HO485" s="0"/>
      <c r="HP485" s="0"/>
      <c r="HQ485" s="0"/>
      <c r="HR485" s="0"/>
      <c r="HS485" s="0"/>
      <c r="HT485" s="0"/>
      <c r="HU485" s="0"/>
      <c r="HV485" s="0"/>
      <c r="HW485" s="0"/>
      <c r="HX485" s="0"/>
      <c r="HY485" s="0"/>
      <c r="HZ485" s="0"/>
      <c r="IA485" s="0"/>
      <c r="IB485" s="0"/>
      <c r="IC485" s="0"/>
      <c r="ID485" s="0"/>
      <c r="IE485" s="0"/>
      <c r="IF485" s="0"/>
      <c r="IG485" s="0"/>
      <c r="IH485" s="0"/>
      <c r="II485" s="0"/>
      <c r="IJ485" s="0"/>
      <c r="IK485" s="0"/>
      <c r="IL485" s="0"/>
      <c r="IM485" s="0"/>
      <c r="IN485" s="0"/>
      <c r="IO485" s="0"/>
      <c r="IP485" s="0"/>
      <c r="IQ485" s="0"/>
      <c r="IR485" s="0"/>
      <c r="IS485" s="0"/>
      <c r="IT485" s="0"/>
      <c r="IU485" s="0"/>
      <c r="IV485" s="0"/>
      <c r="IW485" s="0"/>
      <c r="IX485" s="0"/>
      <c r="IY485" s="0"/>
      <c r="IZ485" s="0"/>
      <c r="JA485" s="0"/>
      <c r="JB485" s="0"/>
      <c r="JC485" s="0"/>
      <c r="JD485" s="0"/>
      <c r="JE485" s="0"/>
      <c r="JF485" s="0"/>
      <c r="JG485" s="0"/>
      <c r="JH485" s="0"/>
      <c r="JI485" s="0"/>
      <c r="JJ485" s="0"/>
      <c r="JK485" s="0"/>
      <c r="JL485" s="0"/>
      <c r="JM485" s="0"/>
      <c r="JN485" s="0"/>
      <c r="JO485" s="0"/>
      <c r="JP485" s="0"/>
      <c r="JQ485" s="0"/>
      <c r="JR485" s="0"/>
      <c r="JS485" s="0"/>
      <c r="JT485" s="0"/>
      <c r="JU485" s="0"/>
      <c r="JV485" s="0"/>
      <c r="JW485" s="0"/>
      <c r="JX485" s="0"/>
      <c r="JY485" s="0"/>
      <c r="JZ485" s="0"/>
      <c r="KA485" s="0"/>
      <c r="KB485" s="0"/>
      <c r="KC485" s="0"/>
      <c r="KD485" s="0"/>
      <c r="KE485" s="0"/>
      <c r="KF485" s="0"/>
      <c r="KG485" s="0"/>
      <c r="KH485" s="0"/>
      <c r="KI485" s="0"/>
      <c r="KJ485" s="0"/>
      <c r="KK485" s="0"/>
      <c r="KL485" s="0"/>
      <c r="KM485" s="0"/>
      <c r="KN485" s="0"/>
      <c r="KO485" s="0"/>
      <c r="KP485" s="0"/>
      <c r="KQ485" s="0"/>
      <c r="KR485" s="0"/>
      <c r="KS485" s="0"/>
      <c r="KT485" s="0"/>
      <c r="KU485" s="0"/>
      <c r="KV485" s="0"/>
      <c r="KW485" s="0"/>
      <c r="KX485" s="0"/>
      <c r="KY485" s="0"/>
      <c r="KZ485" s="0"/>
      <c r="LA485" s="0"/>
      <c r="LB485" s="0"/>
      <c r="LC485" s="0"/>
      <c r="LD485" s="0"/>
      <c r="LE485" s="0"/>
      <c r="LF485" s="0"/>
      <c r="LG485" s="0"/>
      <c r="LH485" s="0"/>
      <c r="LI485" s="0"/>
      <c r="LJ485" s="0"/>
      <c r="LK485" s="0"/>
      <c r="LL485" s="0"/>
      <c r="LM485" s="0"/>
      <c r="LN485" s="0"/>
      <c r="LO485" s="0"/>
      <c r="LP485" s="0"/>
      <c r="LQ485" s="0"/>
      <c r="LR485" s="0"/>
      <c r="LS485" s="0"/>
      <c r="LT485" s="0"/>
      <c r="LU485" s="0"/>
      <c r="LV485" s="0"/>
      <c r="LW485" s="0"/>
      <c r="LX485" s="0"/>
      <c r="LY485" s="0"/>
      <c r="LZ485" s="0"/>
      <c r="MA485" s="0"/>
      <c r="MB485" s="0"/>
      <c r="MC485" s="0"/>
      <c r="MD485" s="0"/>
      <c r="ME485" s="0"/>
      <c r="MF485" s="0"/>
      <c r="MG485" s="0"/>
      <c r="MH485" s="0"/>
      <c r="MI485" s="0"/>
      <c r="MJ485" s="0"/>
      <c r="MK485" s="0"/>
      <c r="ML485" s="0"/>
      <c r="MM485" s="0"/>
      <c r="MN485" s="0"/>
      <c r="MO485" s="0"/>
      <c r="MP485" s="0"/>
      <c r="MQ485" s="0"/>
      <c r="MR485" s="0"/>
      <c r="MS485" s="0"/>
      <c r="MT485" s="0"/>
      <c r="MU485" s="0"/>
      <c r="MV485" s="0"/>
      <c r="MW485" s="0"/>
      <c r="MX485" s="0"/>
      <c r="MY485" s="0"/>
      <c r="MZ485" s="0"/>
      <c r="NA485" s="0"/>
      <c r="NB485" s="0"/>
      <c r="NC485" s="0"/>
      <c r="ND485" s="0"/>
      <c r="NE485" s="0"/>
      <c r="NF485" s="0"/>
      <c r="NG485" s="0"/>
      <c r="NH485" s="0"/>
      <c r="NI485" s="0"/>
      <c r="NJ485" s="0"/>
      <c r="NK485" s="0"/>
      <c r="NL485" s="0"/>
      <c r="NM485" s="0"/>
      <c r="NN485" s="0"/>
      <c r="NO485" s="0"/>
      <c r="NP485" s="0"/>
      <c r="NQ485" s="0"/>
      <c r="NR485" s="0"/>
      <c r="NS485" s="0"/>
      <c r="NT485" s="0"/>
      <c r="NU485" s="0"/>
      <c r="NV485" s="0"/>
      <c r="NW485" s="0"/>
      <c r="NX485" s="0"/>
      <c r="NY485" s="0"/>
      <c r="NZ485" s="0"/>
      <c r="OA485" s="0"/>
      <c r="OB485" s="0"/>
      <c r="OC485" s="0"/>
      <c r="OD485" s="0"/>
      <c r="OE485" s="0"/>
      <c r="OF485" s="0"/>
      <c r="OG485" s="0"/>
      <c r="OH485" s="0"/>
      <c r="OI485" s="0"/>
      <c r="OJ485" s="0"/>
      <c r="OK485" s="0"/>
      <c r="OL485" s="0"/>
      <c r="OM485" s="0"/>
      <c r="ON485" s="0"/>
      <c r="OO485" s="0"/>
      <c r="OP485" s="0"/>
      <c r="OQ485" s="0"/>
      <c r="OR485" s="0"/>
      <c r="OS485" s="0"/>
      <c r="OT485" s="0"/>
      <c r="OU485" s="0"/>
      <c r="OV485" s="0"/>
      <c r="OW485" s="0"/>
      <c r="OX485" s="0"/>
      <c r="OY485" s="0"/>
      <c r="OZ485" s="0"/>
      <c r="PA485" s="0"/>
      <c r="PB485" s="0"/>
      <c r="PC485" s="0"/>
      <c r="PD485" s="0"/>
      <c r="PE485" s="0"/>
      <c r="PF485" s="0"/>
      <c r="PG485" s="0"/>
      <c r="PH485" s="0"/>
      <c r="PI485" s="0"/>
      <c r="PJ485" s="0"/>
      <c r="PK485" s="0"/>
      <c r="PL485" s="0"/>
      <c r="PM485" s="0"/>
      <c r="PN485" s="0"/>
      <c r="PO485" s="0"/>
      <c r="PP485" s="0"/>
      <c r="PQ485" s="0"/>
      <c r="PR485" s="0"/>
      <c r="PS485" s="0"/>
      <c r="PT485" s="0"/>
      <c r="PU485" s="0"/>
      <c r="PV485" s="0"/>
      <c r="PW485" s="0"/>
      <c r="PX485" s="0"/>
      <c r="PY485" s="0"/>
      <c r="PZ485" s="0"/>
      <c r="QA485" s="0"/>
      <c r="QB485" s="0"/>
      <c r="QC485" s="0"/>
      <c r="QD485" s="0"/>
      <c r="QE485" s="0"/>
      <c r="QF485" s="0"/>
      <c r="QG485" s="0"/>
      <c r="QH485" s="0"/>
      <c r="QI485" s="0"/>
      <c r="QJ485" s="0"/>
      <c r="QK485" s="0"/>
      <c r="QL485" s="0"/>
      <c r="QM485" s="0"/>
      <c r="QN485" s="0"/>
      <c r="QO485" s="0"/>
      <c r="QP485" s="0"/>
      <c r="QQ485" s="0"/>
      <c r="QR485" s="0"/>
      <c r="QS485" s="0"/>
      <c r="QT485" s="0"/>
      <c r="QU485" s="0"/>
      <c r="QV485" s="0"/>
      <c r="QW485" s="0"/>
      <c r="QX485" s="0"/>
      <c r="QY485" s="0"/>
      <c r="QZ485" s="0"/>
      <c r="RA485" s="0"/>
      <c r="RB485" s="0"/>
      <c r="RC485" s="0"/>
      <c r="RD485" s="0"/>
      <c r="RE485" s="0"/>
      <c r="RF485" s="0"/>
      <c r="RG485" s="0"/>
      <c r="RH485" s="0"/>
      <c r="RI485" s="0"/>
      <c r="RJ485" s="0"/>
      <c r="RK485" s="0"/>
      <c r="RL485" s="0"/>
      <c r="RM485" s="0"/>
      <c r="RN485" s="0"/>
      <c r="RO485" s="0"/>
      <c r="RP485" s="0"/>
      <c r="RQ485" s="0"/>
      <c r="RR485" s="0"/>
      <c r="RS485" s="0"/>
      <c r="RT485" s="0"/>
      <c r="RU485" s="0"/>
      <c r="RV485" s="0"/>
      <c r="RW485" s="0"/>
      <c r="RX485" s="0"/>
      <c r="RY485" s="0"/>
      <c r="RZ485" s="0"/>
      <c r="SA485" s="0"/>
      <c r="SB485" s="0"/>
      <c r="SC485" s="0"/>
      <c r="SD485" s="0"/>
      <c r="SE485" s="0"/>
      <c r="SF485" s="0"/>
      <c r="SG485" s="0"/>
      <c r="SH485" s="0"/>
      <c r="SI485" s="0"/>
      <c r="SJ485" s="0"/>
      <c r="SK485" s="0"/>
      <c r="SL485" s="0"/>
      <c r="SM485" s="0"/>
      <c r="SN485" s="0"/>
      <c r="SO485" s="0"/>
      <c r="SP485" s="0"/>
      <c r="SQ485" s="0"/>
      <c r="SR485" s="0"/>
      <c r="SS485" s="0"/>
      <c r="ST485" s="0"/>
      <c r="SU485" s="0"/>
      <c r="SV485" s="0"/>
      <c r="SW485" s="0"/>
      <c r="SX485" s="0"/>
      <c r="SY485" s="0"/>
      <c r="SZ485" s="0"/>
      <c r="TA485" s="0"/>
      <c r="TB485" s="0"/>
      <c r="TC485" s="0"/>
      <c r="TD485" s="0"/>
      <c r="TE485" s="0"/>
      <c r="TF485" s="0"/>
      <c r="TG485" s="0"/>
      <c r="TH485" s="0"/>
      <c r="TI485" s="0"/>
      <c r="TJ485" s="0"/>
      <c r="TK485" s="0"/>
      <c r="TL485" s="0"/>
      <c r="TM485" s="0"/>
      <c r="TN485" s="0"/>
      <c r="TO485" s="0"/>
      <c r="TP485" s="0"/>
      <c r="TQ485" s="0"/>
      <c r="TR485" s="0"/>
      <c r="TS485" s="0"/>
      <c r="TT485" s="0"/>
      <c r="TU485" s="0"/>
      <c r="TV485" s="0"/>
      <c r="TW485" s="0"/>
      <c r="TX485" s="0"/>
      <c r="TY485" s="0"/>
      <c r="TZ485" s="0"/>
      <c r="UA485" s="0"/>
      <c r="UB485" s="0"/>
      <c r="UC485" s="0"/>
      <c r="UD485" s="0"/>
      <c r="UE485" s="0"/>
      <c r="UF485" s="0"/>
      <c r="UG485" s="0"/>
      <c r="UH485" s="0"/>
      <c r="UI485" s="0"/>
      <c r="UJ485" s="0"/>
      <c r="UK485" s="0"/>
      <c r="UL485" s="0"/>
      <c r="UM485" s="0"/>
      <c r="UN485" s="0"/>
      <c r="UO485" s="0"/>
      <c r="UP485" s="0"/>
      <c r="UQ485" s="0"/>
      <c r="UR485" s="0"/>
      <c r="US485" s="0"/>
      <c r="UT485" s="0"/>
      <c r="UU485" s="0"/>
      <c r="UV485" s="0"/>
      <c r="UW485" s="0"/>
      <c r="UX485" s="0"/>
      <c r="UY485" s="0"/>
      <c r="UZ485" s="0"/>
      <c r="VA485" s="0"/>
      <c r="VB485" s="0"/>
      <c r="VC485" s="0"/>
      <c r="VD485" s="0"/>
      <c r="VE485" s="0"/>
      <c r="VF485" s="0"/>
      <c r="VG485" s="0"/>
      <c r="VH485" s="0"/>
      <c r="VI485" s="0"/>
      <c r="VJ485" s="0"/>
      <c r="VK485" s="0"/>
      <c r="VL485" s="0"/>
      <c r="VM485" s="0"/>
      <c r="VN485" s="0"/>
      <c r="VO485" s="0"/>
      <c r="VP485" s="0"/>
      <c r="VQ485" s="0"/>
      <c r="VR485" s="0"/>
      <c r="VS485" s="0"/>
      <c r="VT485" s="0"/>
      <c r="VU485" s="0"/>
      <c r="VV485" s="0"/>
      <c r="VW485" s="0"/>
      <c r="VX485" s="0"/>
      <c r="VY485" s="0"/>
      <c r="VZ485" s="0"/>
      <c r="WA485" s="0"/>
      <c r="WB485" s="0"/>
      <c r="WC485" s="0"/>
      <c r="WD485" s="0"/>
      <c r="WE485" s="0"/>
      <c r="WF485" s="0"/>
      <c r="WG485" s="0"/>
      <c r="WH485" s="0"/>
      <c r="WI485" s="0"/>
      <c r="WJ485" s="0"/>
      <c r="WK485" s="0"/>
      <c r="WL485" s="0"/>
      <c r="WM485" s="0"/>
      <c r="WN485" s="0"/>
      <c r="WO485" s="0"/>
      <c r="WP485" s="0"/>
      <c r="WQ485" s="0"/>
      <c r="WR485" s="0"/>
      <c r="WS485" s="0"/>
      <c r="WT485" s="0"/>
      <c r="WU485" s="0"/>
      <c r="WV485" s="0"/>
      <c r="WW485" s="0"/>
      <c r="WX485" s="0"/>
      <c r="WY485" s="0"/>
      <c r="WZ485" s="0"/>
      <c r="XA485" s="0"/>
      <c r="XB485" s="0"/>
      <c r="XC485" s="0"/>
      <c r="XD485" s="0"/>
      <c r="XE485" s="0"/>
      <c r="XF485" s="0"/>
      <c r="XG485" s="0"/>
      <c r="XH485" s="0"/>
      <c r="XI485" s="0"/>
      <c r="XJ485" s="0"/>
      <c r="XK485" s="0"/>
      <c r="XL485" s="0"/>
      <c r="XM485" s="0"/>
      <c r="XN485" s="0"/>
      <c r="XO485" s="0"/>
      <c r="XP485" s="0"/>
      <c r="XQ485" s="0"/>
      <c r="XR485" s="0"/>
      <c r="XS485" s="0"/>
      <c r="XT485" s="0"/>
      <c r="XU485" s="0"/>
      <c r="XV485" s="0"/>
      <c r="XW485" s="0"/>
      <c r="XX485" s="0"/>
      <c r="XY485" s="0"/>
      <c r="XZ485" s="0"/>
      <c r="YA485" s="0"/>
      <c r="YB485" s="0"/>
      <c r="YC485" s="0"/>
      <c r="YD485" s="0"/>
      <c r="YE485" s="0"/>
      <c r="YF485" s="0"/>
      <c r="YG485" s="0"/>
      <c r="YH485" s="0"/>
      <c r="YI485" s="0"/>
      <c r="YJ485" s="0"/>
      <c r="YK485" s="0"/>
      <c r="YL485" s="0"/>
      <c r="YM485" s="0"/>
      <c r="YN485" s="0"/>
      <c r="YO485" s="0"/>
      <c r="YP485" s="0"/>
      <c r="YQ485" s="0"/>
      <c r="YR485" s="0"/>
      <c r="YS485" s="0"/>
      <c r="YT485" s="0"/>
      <c r="YU485" s="0"/>
      <c r="YV485" s="0"/>
      <c r="YW485" s="0"/>
      <c r="YX485" s="0"/>
      <c r="YY485" s="0"/>
      <c r="YZ485" s="0"/>
      <c r="ZA485" s="0"/>
      <c r="ZB485" s="0"/>
      <c r="ZC485" s="0"/>
      <c r="ZD485" s="0"/>
      <c r="ZE485" s="0"/>
      <c r="ZF485" s="0"/>
      <c r="ZG485" s="0"/>
      <c r="ZH485" s="0"/>
      <c r="ZI485" s="0"/>
      <c r="ZJ485" s="0"/>
      <c r="ZK485" s="0"/>
      <c r="ZL485" s="0"/>
      <c r="ZM485" s="0"/>
      <c r="ZN485" s="0"/>
      <c r="ZO485" s="0"/>
      <c r="ZP485" s="0"/>
      <c r="ZQ485" s="0"/>
      <c r="ZR485" s="0"/>
      <c r="ZS485" s="0"/>
      <c r="ZT485" s="0"/>
      <c r="ZU485" s="0"/>
      <c r="ZV485" s="0"/>
      <c r="ZW485" s="0"/>
      <c r="ZX485" s="0"/>
      <c r="ZY485" s="0"/>
      <c r="ZZ485" s="0"/>
      <c r="AAA485" s="0"/>
      <c r="AAB485" s="0"/>
      <c r="AAC485" s="0"/>
      <c r="AAD485" s="0"/>
      <c r="AAE485" s="0"/>
      <c r="AAF485" s="0"/>
      <c r="AAG485" s="0"/>
      <c r="AAH485" s="0"/>
      <c r="AAI485" s="0"/>
      <c r="AAJ485" s="0"/>
      <c r="AAK485" s="0"/>
      <c r="AAL485" s="0"/>
      <c r="AAM485" s="0"/>
      <c r="AAN485" s="0"/>
      <c r="AAO485" s="0"/>
      <c r="AAP485" s="0"/>
      <c r="AAQ485" s="0"/>
      <c r="AAR485" s="0"/>
      <c r="AAS485" s="0"/>
      <c r="AAT485" s="0"/>
      <c r="AAU485" s="0"/>
      <c r="AAV485" s="0"/>
      <c r="AAW485" s="0"/>
      <c r="AAX485" s="0"/>
      <c r="AAY485" s="0"/>
      <c r="AAZ485" s="0"/>
      <c r="ABA485" s="0"/>
      <c r="ABB485" s="0"/>
      <c r="ABC485" s="0"/>
      <c r="ABD485" s="0"/>
      <c r="ABE485" s="0"/>
      <c r="ABF485" s="0"/>
      <c r="ABG485" s="0"/>
      <c r="ABH485" s="0"/>
      <c r="ABI485" s="0"/>
      <c r="ABJ485" s="0"/>
      <c r="ABK485" s="0"/>
      <c r="ABL485" s="0"/>
      <c r="ABM485" s="0"/>
      <c r="ABN485" s="0"/>
      <c r="ABO485" s="0"/>
      <c r="ABP485" s="0"/>
      <c r="ABQ485" s="0"/>
      <c r="ABR485" s="0"/>
      <c r="ABS485" s="0"/>
      <c r="ABT485" s="0"/>
      <c r="ABU485" s="0"/>
      <c r="ABV485" s="0"/>
      <c r="ABW485" s="0"/>
      <c r="ABX485" s="0"/>
      <c r="ABY485" s="0"/>
      <c r="ABZ485" s="0"/>
      <c r="ACA485" s="0"/>
      <c r="ACB485" s="0"/>
      <c r="ACC485" s="0"/>
      <c r="ACD485" s="0"/>
      <c r="ACE485" s="0"/>
      <c r="ACF485" s="0"/>
      <c r="ACG485" s="0"/>
      <c r="ACH485" s="0"/>
      <c r="ACI485" s="0"/>
      <c r="ACJ485" s="0"/>
      <c r="ACK485" s="0"/>
      <c r="ACL485" s="0"/>
      <c r="ACM485" s="0"/>
      <c r="ACN485" s="0"/>
      <c r="ACO485" s="0"/>
      <c r="ACP485" s="0"/>
      <c r="ACQ485" s="0"/>
      <c r="ACR485" s="0"/>
      <c r="ACS485" s="0"/>
      <c r="ACT485" s="0"/>
      <c r="ACU485" s="0"/>
      <c r="ACV485" s="0"/>
      <c r="ACW485" s="0"/>
      <c r="ACX485" s="0"/>
      <c r="ACY485" s="0"/>
      <c r="ACZ485" s="0"/>
      <c r="ADA485" s="0"/>
      <c r="ADB485" s="0"/>
      <c r="ADC485" s="0"/>
      <c r="ADD485" s="0"/>
      <c r="ADE485" s="0"/>
      <c r="ADF485" s="0"/>
      <c r="ADG485" s="0"/>
      <c r="ADH485" s="0"/>
      <c r="ADI485" s="0"/>
      <c r="ADJ485" s="0"/>
      <c r="ADK485" s="0"/>
      <c r="ADL485" s="0"/>
      <c r="ADM485" s="0"/>
      <c r="ADN485" s="0"/>
      <c r="ADO485" s="0"/>
      <c r="ADP485" s="0"/>
      <c r="ADQ485" s="0"/>
      <c r="ADR485" s="0"/>
      <c r="ADS485" s="0"/>
      <c r="ADT485" s="0"/>
      <c r="ADU485" s="0"/>
      <c r="ADV485" s="0"/>
      <c r="ADW485" s="0"/>
      <c r="ADX485" s="0"/>
      <c r="ADY485" s="0"/>
      <c r="ADZ485" s="0"/>
      <c r="AEA485" s="0"/>
      <c r="AEB485" s="0"/>
      <c r="AEC485" s="0"/>
    </row>
    <row r="486" customFormat="false" ht="15" hidden="false" customHeight="true" outlineLevel="0" collapsed="false">
      <c r="A486" s="0"/>
      <c r="B486" s="0"/>
      <c r="C486" s="232"/>
      <c r="D486" s="221"/>
      <c r="E486" s="257" t="n">
        <v>1960</v>
      </c>
      <c r="F486" s="12" t="n">
        <f aca="false">SUMIF(B271,"=1")/1</f>
        <v>0</v>
      </c>
      <c r="G486" s="12" t="n">
        <f aca="false">SUMIF(B271,"=2")/2</f>
        <v>0</v>
      </c>
      <c r="H486" s="12" t="n">
        <f aca="false">SUMIF(B271,"=3")/3</f>
        <v>1</v>
      </c>
      <c r="I486" s="12" t="n">
        <f aca="false">SUMIF(B271,"=4")/4</f>
        <v>0</v>
      </c>
      <c r="J486" s="12" t="n">
        <f aca="false">SUMIF(B271,"=5")/5</f>
        <v>0</v>
      </c>
      <c r="K486" s="6" t="n">
        <f aca="false">SUM(F486:J486)</f>
        <v>1</v>
      </c>
      <c r="L486" s="258"/>
      <c r="M486" s="259"/>
      <c r="N486" s="262"/>
      <c r="O486" s="260"/>
      <c r="P486" s="255"/>
      <c r="Q486" s="256"/>
      <c r="Z486" s="264"/>
      <c r="AA486" s="264"/>
      <c r="AB486" s="266"/>
      <c r="AC486" s="0"/>
      <c r="AD486" s="0"/>
      <c r="AE486" s="0"/>
      <c r="AF486" s="0"/>
      <c r="AG486" s="0"/>
      <c r="AH486" s="0"/>
      <c r="AI486" s="0"/>
      <c r="AJ486" s="0"/>
      <c r="AK486" s="0"/>
      <c r="AL486" s="0"/>
      <c r="AM486" s="0"/>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c r="BU486" s="0"/>
      <c r="BV486" s="0"/>
      <c r="BW486" s="0"/>
      <c r="BX486" s="0"/>
      <c r="BY486" s="0"/>
      <c r="BZ486" s="0"/>
      <c r="CA486" s="0"/>
      <c r="CB486" s="0"/>
      <c r="CC486" s="0"/>
      <c r="CD486" s="0"/>
      <c r="CE486" s="0"/>
      <c r="CF486" s="0"/>
      <c r="CG486" s="0"/>
      <c r="CH486" s="0"/>
      <c r="CI486" s="0"/>
      <c r="CJ486" s="0"/>
      <c r="CK486" s="0"/>
      <c r="CL486" s="0"/>
      <c r="CM486" s="0"/>
      <c r="CN486" s="0"/>
      <c r="CO486" s="0"/>
      <c r="CP486" s="0"/>
      <c r="CQ486" s="0"/>
      <c r="CR486" s="0"/>
      <c r="CS486" s="0"/>
      <c r="CT486" s="0"/>
      <c r="CU486" s="0"/>
      <c r="CV486" s="0"/>
      <c r="CW486" s="0"/>
      <c r="CX486" s="0"/>
      <c r="CY486" s="0"/>
      <c r="CZ486" s="0"/>
      <c r="DA486" s="0"/>
      <c r="DB486" s="0"/>
      <c r="DC486" s="0"/>
      <c r="DD486" s="0"/>
      <c r="DE486" s="0"/>
      <c r="DF486" s="0"/>
      <c r="DG486" s="0"/>
      <c r="DH486" s="0"/>
      <c r="DI486" s="0"/>
      <c r="DJ486" s="0"/>
      <c r="DK486" s="0"/>
      <c r="DL486" s="0"/>
      <c r="DM486" s="0"/>
      <c r="DN486" s="0"/>
      <c r="DO486" s="0"/>
      <c r="DP486" s="0"/>
      <c r="DQ486" s="0"/>
      <c r="DR486" s="0"/>
      <c r="DS486" s="0"/>
      <c r="DT486" s="0"/>
      <c r="DU486" s="0"/>
      <c r="DV486" s="0"/>
      <c r="DW486" s="0"/>
      <c r="DX486" s="0"/>
      <c r="DY486" s="0"/>
      <c r="DZ486" s="0"/>
      <c r="EA486" s="0"/>
      <c r="EB486" s="0"/>
      <c r="EC486" s="0"/>
      <c r="ED486" s="0"/>
      <c r="EE486" s="0"/>
      <c r="EF486" s="0"/>
      <c r="EG486" s="0"/>
      <c r="EH486" s="0"/>
      <c r="EI486" s="0"/>
      <c r="EJ486" s="0"/>
      <c r="EK486" s="0"/>
      <c r="EL486" s="0"/>
      <c r="EM486" s="0"/>
      <c r="EN486" s="0"/>
      <c r="EO486" s="0"/>
      <c r="EP486" s="0"/>
      <c r="EQ486" s="0"/>
      <c r="ER486" s="0"/>
      <c r="ES486" s="0"/>
      <c r="ET486" s="0"/>
      <c r="EU486" s="0"/>
      <c r="EV486" s="0"/>
      <c r="EW486" s="0"/>
      <c r="EX486" s="0"/>
      <c r="EY486" s="0"/>
      <c r="EZ486" s="0"/>
      <c r="FA486" s="0"/>
      <c r="FB486" s="0"/>
      <c r="FC486" s="0"/>
      <c r="FD486" s="0"/>
      <c r="FE486" s="0"/>
      <c r="FF486" s="0"/>
      <c r="FG486" s="0"/>
      <c r="FH486" s="0"/>
      <c r="FI486" s="0"/>
      <c r="FJ486" s="0"/>
      <c r="FK486" s="0"/>
      <c r="FL486" s="0"/>
      <c r="FM486" s="0"/>
      <c r="FN486" s="0"/>
      <c r="FO486" s="0"/>
      <c r="FP486" s="0"/>
      <c r="FQ486" s="0"/>
      <c r="FR486" s="0"/>
      <c r="FS486" s="0"/>
      <c r="FT486" s="0"/>
      <c r="FU486" s="0"/>
      <c r="FV486" s="0"/>
      <c r="FW486" s="0"/>
      <c r="FX486" s="0"/>
      <c r="FY486" s="0"/>
      <c r="FZ486" s="0"/>
      <c r="GA486" s="0"/>
      <c r="GB486" s="0"/>
      <c r="GC486" s="0"/>
      <c r="GD486" s="0"/>
      <c r="GE486" s="0"/>
      <c r="GF486" s="0"/>
      <c r="GG486" s="0"/>
      <c r="GH486" s="0"/>
      <c r="GI486" s="0"/>
      <c r="GJ486" s="0"/>
      <c r="GK486" s="0"/>
      <c r="GL486" s="0"/>
      <c r="GM486" s="0"/>
      <c r="GN486" s="0"/>
      <c r="GO486" s="0"/>
      <c r="GP486" s="0"/>
      <c r="GQ486" s="0"/>
      <c r="GR486" s="0"/>
      <c r="GS486" s="0"/>
      <c r="GT486" s="0"/>
      <c r="GU486" s="0"/>
      <c r="GV486" s="0"/>
      <c r="GW486" s="0"/>
      <c r="GX486" s="0"/>
      <c r="GY486" s="0"/>
      <c r="GZ486" s="0"/>
      <c r="HA486" s="0"/>
      <c r="HB486" s="0"/>
      <c r="HC486" s="0"/>
      <c r="HD486" s="0"/>
      <c r="HE486" s="0"/>
      <c r="HF486" s="0"/>
      <c r="HG486" s="0"/>
      <c r="HH486" s="0"/>
      <c r="HI486" s="0"/>
      <c r="HJ486" s="0"/>
      <c r="HK486" s="0"/>
      <c r="HL486" s="0"/>
      <c r="HM486" s="0"/>
      <c r="HN486" s="0"/>
      <c r="HO486" s="0"/>
      <c r="HP486" s="0"/>
      <c r="HQ486" s="0"/>
      <c r="HR486" s="0"/>
      <c r="HS486" s="0"/>
      <c r="HT486" s="0"/>
      <c r="HU486" s="0"/>
      <c r="HV486" s="0"/>
      <c r="HW486" s="0"/>
      <c r="HX486" s="0"/>
      <c r="HY486" s="0"/>
      <c r="HZ486" s="0"/>
      <c r="IA486" s="0"/>
      <c r="IB486" s="0"/>
      <c r="IC486" s="0"/>
      <c r="ID486" s="0"/>
      <c r="IE486" s="0"/>
      <c r="IF486" s="0"/>
      <c r="IG486" s="0"/>
      <c r="IH486" s="0"/>
      <c r="II486" s="0"/>
      <c r="IJ486" s="0"/>
      <c r="IK486" s="0"/>
      <c r="IL486" s="0"/>
      <c r="IM486" s="0"/>
      <c r="IN486" s="0"/>
      <c r="IO486" s="0"/>
      <c r="IP486" s="0"/>
      <c r="IQ486" s="0"/>
      <c r="IR486" s="0"/>
      <c r="IS486" s="0"/>
      <c r="IT486" s="0"/>
      <c r="IU486" s="0"/>
      <c r="IV486" s="0"/>
      <c r="IW486" s="0"/>
      <c r="IX486" s="0"/>
      <c r="IY486" s="0"/>
      <c r="IZ486" s="0"/>
      <c r="JA486" s="0"/>
      <c r="JB486" s="0"/>
      <c r="JC486" s="0"/>
      <c r="JD486" s="0"/>
      <c r="JE486" s="0"/>
      <c r="JF486" s="0"/>
      <c r="JG486" s="0"/>
      <c r="JH486" s="0"/>
      <c r="JI486" s="0"/>
      <c r="JJ486" s="0"/>
      <c r="JK486" s="0"/>
      <c r="JL486" s="0"/>
      <c r="JM486" s="0"/>
      <c r="JN486" s="0"/>
      <c r="JO486" s="0"/>
      <c r="JP486" s="0"/>
      <c r="JQ486" s="0"/>
      <c r="JR486" s="0"/>
      <c r="JS486" s="0"/>
      <c r="JT486" s="0"/>
      <c r="JU486" s="0"/>
      <c r="JV486" s="0"/>
      <c r="JW486" s="0"/>
      <c r="JX486" s="0"/>
      <c r="JY486" s="0"/>
      <c r="JZ486" s="0"/>
      <c r="KA486" s="0"/>
      <c r="KB486" s="0"/>
      <c r="KC486" s="0"/>
      <c r="KD486" s="0"/>
      <c r="KE486" s="0"/>
      <c r="KF486" s="0"/>
      <c r="KG486" s="0"/>
      <c r="KH486" s="0"/>
      <c r="KI486" s="0"/>
      <c r="KJ486" s="0"/>
      <c r="KK486" s="0"/>
      <c r="KL486" s="0"/>
      <c r="KM486" s="0"/>
      <c r="KN486" s="0"/>
      <c r="KO486" s="0"/>
      <c r="KP486" s="0"/>
      <c r="KQ486" s="0"/>
      <c r="KR486" s="0"/>
      <c r="KS486" s="0"/>
      <c r="KT486" s="0"/>
      <c r="KU486" s="0"/>
      <c r="KV486" s="0"/>
      <c r="KW486" s="0"/>
      <c r="KX486" s="0"/>
      <c r="KY486" s="0"/>
      <c r="KZ486" s="0"/>
      <c r="LA486" s="0"/>
      <c r="LB486" s="0"/>
      <c r="LC486" s="0"/>
      <c r="LD486" s="0"/>
      <c r="LE486" s="0"/>
      <c r="LF486" s="0"/>
      <c r="LG486" s="0"/>
      <c r="LH486" s="0"/>
      <c r="LI486" s="0"/>
      <c r="LJ486" s="0"/>
      <c r="LK486" s="0"/>
      <c r="LL486" s="0"/>
      <c r="LM486" s="0"/>
      <c r="LN486" s="0"/>
      <c r="LO486" s="0"/>
      <c r="LP486" s="0"/>
      <c r="LQ486" s="0"/>
      <c r="LR486" s="0"/>
      <c r="LS486" s="0"/>
      <c r="LT486" s="0"/>
      <c r="LU486" s="0"/>
      <c r="LV486" s="0"/>
      <c r="LW486" s="0"/>
      <c r="LX486" s="0"/>
      <c r="LY486" s="0"/>
      <c r="LZ486" s="0"/>
      <c r="MA486" s="0"/>
      <c r="MB486" s="0"/>
      <c r="MC486" s="0"/>
      <c r="MD486" s="0"/>
      <c r="ME486" s="0"/>
      <c r="MF486" s="0"/>
      <c r="MG486" s="0"/>
      <c r="MH486" s="0"/>
      <c r="MI486" s="0"/>
      <c r="MJ486" s="0"/>
      <c r="MK486" s="0"/>
      <c r="ML486" s="0"/>
      <c r="MM486" s="0"/>
      <c r="MN486" s="0"/>
      <c r="MO486" s="0"/>
      <c r="MP486" s="0"/>
      <c r="MQ486" s="0"/>
      <c r="MR486" s="0"/>
      <c r="MS486" s="0"/>
      <c r="MT486" s="0"/>
      <c r="MU486" s="0"/>
      <c r="MV486" s="0"/>
      <c r="MW486" s="0"/>
      <c r="MX486" s="0"/>
      <c r="MY486" s="0"/>
      <c r="MZ486" s="0"/>
      <c r="NA486" s="0"/>
      <c r="NB486" s="0"/>
      <c r="NC486" s="0"/>
      <c r="ND486" s="0"/>
      <c r="NE486" s="0"/>
      <c r="NF486" s="0"/>
      <c r="NG486" s="0"/>
      <c r="NH486" s="0"/>
      <c r="NI486" s="0"/>
      <c r="NJ486" s="0"/>
      <c r="NK486" s="0"/>
      <c r="NL486" s="0"/>
      <c r="NM486" s="0"/>
      <c r="NN486" s="0"/>
      <c r="NO486" s="0"/>
      <c r="NP486" s="0"/>
      <c r="NQ486" s="0"/>
      <c r="NR486" s="0"/>
      <c r="NS486" s="0"/>
      <c r="NT486" s="0"/>
      <c r="NU486" s="0"/>
      <c r="NV486" s="0"/>
      <c r="NW486" s="0"/>
      <c r="NX486" s="0"/>
      <c r="NY486" s="0"/>
      <c r="NZ486" s="0"/>
      <c r="OA486" s="0"/>
      <c r="OB486" s="0"/>
      <c r="OC486" s="0"/>
      <c r="OD486" s="0"/>
      <c r="OE486" s="0"/>
      <c r="OF486" s="0"/>
      <c r="OG486" s="0"/>
      <c r="OH486" s="0"/>
      <c r="OI486" s="0"/>
      <c r="OJ486" s="0"/>
      <c r="OK486" s="0"/>
      <c r="OL486" s="0"/>
      <c r="OM486" s="0"/>
      <c r="ON486" s="0"/>
      <c r="OO486" s="0"/>
      <c r="OP486" s="0"/>
      <c r="OQ486" s="0"/>
      <c r="OR486" s="0"/>
      <c r="OS486" s="0"/>
      <c r="OT486" s="0"/>
      <c r="OU486" s="0"/>
      <c r="OV486" s="0"/>
      <c r="OW486" s="0"/>
      <c r="OX486" s="0"/>
      <c r="OY486" s="0"/>
      <c r="OZ486" s="0"/>
      <c r="PA486" s="0"/>
      <c r="PB486" s="0"/>
      <c r="PC486" s="0"/>
      <c r="PD486" s="0"/>
      <c r="PE486" s="0"/>
      <c r="PF486" s="0"/>
      <c r="PG486" s="0"/>
      <c r="PH486" s="0"/>
      <c r="PI486" s="0"/>
      <c r="PJ486" s="0"/>
      <c r="PK486" s="0"/>
      <c r="PL486" s="0"/>
      <c r="PM486" s="0"/>
      <c r="PN486" s="0"/>
      <c r="PO486" s="0"/>
      <c r="PP486" s="0"/>
      <c r="PQ486" s="0"/>
      <c r="PR486" s="0"/>
      <c r="PS486" s="0"/>
      <c r="PT486" s="0"/>
      <c r="PU486" s="0"/>
      <c r="PV486" s="0"/>
      <c r="PW486" s="0"/>
      <c r="PX486" s="0"/>
      <c r="PY486" s="0"/>
      <c r="PZ486" s="0"/>
      <c r="QA486" s="0"/>
      <c r="QB486" s="0"/>
      <c r="QC486" s="0"/>
      <c r="QD486" s="0"/>
      <c r="QE486" s="0"/>
      <c r="QF486" s="0"/>
      <c r="QG486" s="0"/>
      <c r="QH486" s="0"/>
      <c r="QI486" s="0"/>
      <c r="QJ486" s="0"/>
      <c r="QK486" s="0"/>
      <c r="QL486" s="0"/>
      <c r="QM486" s="0"/>
      <c r="QN486" s="0"/>
      <c r="QO486" s="0"/>
      <c r="QP486" s="0"/>
      <c r="QQ486" s="0"/>
      <c r="QR486" s="0"/>
      <c r="QS486" s="0"/>
      <c r="QT486" s="0"/>
      <c r="QU486" s="0"/>
      <c r="QV486" s="0"/>
      <c r="QW486" s="0"/>
      <c r="QX486" s="0"/>
      <c r="QY486" s="0"/>
      <c r="QZ486" s="0"/>
      <c r="RA486" s="0"/>
      <c r="RB486" s="0"/>
      <c r="RC486" s="0"/>
      <c r="RD486" s="0"/>
      <c r="RE486" s="0"/>
      <c r="RF486" s="0"/>
      <c r="RG486" s="0"/>
      <c r="RH486" s="0"/>
      <c r="RI486" s="0"/>
      <c r="RJ486" s="0"/>
      <c r="RK486" s="0"/>
      <c r="RL486" s="0"/>
      <c r="RM486" s="0"/>
      <c r="RN486" s="0"/>
      <c r="RO486" s="0"/>
      <c r="RP486" s="0"/>
      <c r="RQ486" s="0"/>
      <c r="RR486" s="0"/>
      <c r="RS486" s="0"/>
      <c r="RT486" s="0"/>
      <c r="RU486" s="0"/>
      <c r="RV486" s="0"/>
      <c r="RW486" s="0"/>
      <c r="RX486" s="0"/>
      <c r="RY486" s="0"/>
      <c r="RZ486" s="0"/>
      <c r="SA486" s="0"/>
      <c r="SB486" s="0"/>
      <c r="SC486" s="0"/>
      <c r="SD486" s="0"/>
      <c r="SE486" s="0"/>
      <c r="SF486" s="0"/>
      <c r="SG486" s="0"/>
      <c r="SH486" s="0"/>
      <c r="SI486" s="0"/>
      <c r="SJ486" s="0"/>
      <c r="SK486" s="0"/>
      <c r="SL486" s="0"/>
      <c r="SM486" s="0"/>
      <c r="SN486" s="0"/>
      <c r="SO486" s="0"/>
      <c r="SP486" s="0"/>
      <c r="SQ486" s="0"/>
      <c r="SR486" s="0"/>
      <c r="SS486" s="0"/>
      <c r="ST486" s="0"/>
      <c r="SU486" s="0"/>
      <c r="SV486" s="0"/>
      <c r="SW486" s="0"/>
      <c r="SX486" s="0"/>
      <c r="SY486" s="0"/>
      <c r="SZ486" s="0"/>
      <c r="TA486" s="0"/>
      <c r="TB486" s="0"/>
      <c r="TC486" s="0"/>
      <c r="TD486" s="0"/>
      <c r="TE486" s="0"/>
      <c r="TF486" s="0"/>
      <c r="TG486" s="0"/>
      <c r="TH486" s="0"/>
      <c r="TI486" s="0"/>
      <c r="TJ486" s="0"/>
      <c r="TK486" s="0"/>
      <c r="TL486" s="0"/>
      <c r="TM486" s="0"/>
      <c r="TN486" s="0"/>
      <c r="TO486" s="0"/>
      <c r="TP486" s="0"/>
      <c r="TQ486" s="0"/>
      <c r="TR486" s="0"/>
      <c r="TS486" s="0"/>
      <c r="TT486" s="0"/>
      <c r="TU486" s="0"/>
      <c r="TV486" s="0"/>
      <c r="TW486" s="0"/>
      <c r="TX486" s="0"/>
      <c r="TY486" s="0"/>
      <c r="TZ486" s="0"/>
      <c r="UA486" s="0"/>
      <c r="UB486" s="0"/>
      <c r="UC486" s="0"/>
      <c r="UD486" s="0"/>
      <c r="UE486" s="0"/>
      <c r="UF486" s="0"/>
      <c r="UG486" s="0"/>
      <c r="UH486" s="0"/>
      <c r="UI486" s="0"/>
      <c r="UJ486" s="0"/>
      <c r="UK486" s="0"/>
      <c r="UL486" s="0"/>
      <c r="UM486" s="0"/>
      <c r="UN486" s="0"/>
      <c r="UO486" s="0"/>
      <c r="UP486" s="0"/>
      <c r="UQ486" s="0"/>
      <c r="UR486" s="0"/>
      <c r="US486" s="0"/>
      <c r="UT486" s="0"/>
      <c r="UU486" s="0"/>
      <c r="UV486" s="0"/>
      <c r="UW486" s="0"/>
      <c r="UX486" s="0"/>
      <c r="UY486" s="0"/>
      <c r="UZ486" s="0"/>
      <c r="VA486" s="0"/>
      <c r="VB486" s="0"/>
      <c r="VC486" s="0"/>
      <c r="VD486" s="0"/>
      <c r="VE486" s="0"/>
      <c r="VF486" s="0"/>
      <c r="VG486" s="0"/>
      <c r="VH486" s="0"/>
      <c r="VI486" s="0"/>
      <c r="VJ486" s="0"/>
      <c r="VK486" s="0"/>
      <c r="VL486" s="0"/>
      <c r="VM486" s="0"/>
      <c r="VN486" s="0"/>
      <c r="VO486" s="0"/>
      <c r="VP486" s="0"/>
      <c r="VQ486" s="0"/>
      <c r="VR486" s="0"/>
      <c r="VS486" s="0"/>
      <c r="VT486" s="0"/>
      <c r="VU486" s="0"/>
      <c r="VV486" s="0"/>
      <c r="VW486" s="0"/>
      <c r="VX486" s="0"/>
      <c r="VY486" s="0"/>
      <c r="VZ486" s="0"/>
      <c r="WA486" s="0"/>
      <c r="WB486" s="0"/>
      <c r="WC486" s="0"/>
      <c r="WD486" s="0"/>
      <c r="WE486" s="0"/>
      <c r="WF486" s="0"/>
      <c r="WG486" s="0"/>
      <c r="WH486" s="0"/>
      <c r="WI486" s="0"/>
      <c r="WJ486" s="0"/>
      <c r="WK486" s="0"/>
      <c r="WL486" s="0"/>
      <c r="WM486" s="0"/>
      <c r="WN486" s="0"/>
      <c r="WO486" s="0"/>
      <c r="WP486" s="0"/>
      <c r="WQ486" s="0"/>
      <c r="WR486" s="0"/>
      <c r="WS486" s="0"/>
      <c r="WT486" s="0"/>
      <c r="WU486" s="0"/>
      <c r="WV486" s="0"/>
      <c r="WW486" s="0"/>
      <c r="WX486" s="0"/>
      <c r="WY486" s="0"/>
      <c r="WZ486" s="0"/>
      <c r="XA486" s="0"/>
      <c r="XB486" s="0"/>
      <c r="XC486" s="0"/>
      <c r="XD486" s="0"/>
      <c r="XE486" s="0"/>
      <c r="XF486" s="0"/>
      <c r="XG486" s="0"/>
      <c r="XH486" s="0"/>
      <c r="XI486" s="0"/>
      <c r="XJ486" s="0"/>
      <c r="XK486" s="0"/>
      <c r="XL486" s="0"/>
      <c r="XM486" s="0"/>
      <c r="XN486" s="0"/>
      <c r="XO486" s="0"/>
      <c r="XP486" s="0"/>
      <c r="XQ486" s="0"/>
      <c r="XR486" s="0"/>
      <c r="XS486" s="0"/>
      <c r="XT486" s="0"/>
      <c r="XU486" s="0"/>
      <c r="XV486" s="0"/>
      <c r="XW486" s="0"/>
      <c r="XX486" s="0"/>
      <c r="XY486" s="0"/>
      <c r="XZ486" s="0"/>
      <c r="YA486" s="0"/>
      <c r="YB486" s="0"/>
      <c r="YC486" s="0"/>
      <c r="YD486" s="0"/>
      <c r="YE486" s="0"/>
      <c r="YF486" s="0"/>
      <c r="YG486" s="0"/>
      <c r="YH486" s="0"/>
      <c r="YI486" s="0"/>
      <c r="YJ486" s="0"/>
      <c r="YK486" s="0"/>
      <c r="YL486" s="0"/>
      <c r="YM486" s="0"/>
      <c r="YN486" s="0"/>
      <c r="YO486" s="0"/>
      <c r="YP486" s="0"/>
      <c r="YQ486" s="0"/>
      <c r="YR486" s="0"/>
      <c r="YS486" s="0"/>
      <c r="YT486" s="0"/>
      <c r="YU486" s="0"/>
      <c r="YV486" s="0"/>
      <c r="YW486" s="0"/>
      <c r="YX486" s="0"/>
      <c r="YY486" s="0"/>
      <c r="YZ486" s="0"/>
      <c r="ZA486" s="0"/>
      <c r="ZB486" s="0"/>
      <c r="ZC486" s="0"/>
      <c r="ZD486" s="0"/>
      <c r="ZE486" s="0"/>
      <c r="ZF486" s="0"/>
      <c r="ZG486" s="0"/>
      <c r="ZH486" s="0"/>
      <c r="ZI486" s="0"/>
      <c r="ZJ486" s="0"/>
      <c r="ZK486" s="0"/>
      <c r="ZL486" s="0"/>
      <c r="ZM486" s="0"/>
      <c r="ZN486" s="0"/>
      <c r="ZO486" s="0"/>
      <c r="ZP486" s="0"/>
      <c r="ZQ486" s="0"/>
      <c r="ZR486" s="0"/>
      <c r="ZS486" s="0"/>
      <c r="ZT486" s="0"/>
      <c r="ZU486" s="0"/>
      <c r="ZV486" s="0"/>
      <c r="ZW486" s="0"/>
      <c r="ZX486" s="0"/>
      <c r="ZY486" s="0"/>
      <c r="ZZ486" s="0"/>
      <c r="AAA486" s="0"/>
      <c r="AAB486" s="0"/>
      <c r="AAC486" s="0"/>
      <c r="AAD486" s="0"/>
      <c r="AAE486" s="0"/>
      <c r="AAF486" s="0"/>
      <c r="AAG486" s="0"/>
      <c r="AAH486" s="0"/>
      <c r="AAI486" s="0"/>
      <c r="AAJ486" s="0"/>
      <c r="AAK486" s="0"/>
      <c r="AAL486" s="0"/>
      <c r="AAM486" s="0"/>
      <c r="AAN486" s="0"/>
      <c r="AAO486" s="0"/>
      <c r="AAP486" s="0"/>
      <c r="AAQ486" s="0"/>
      <c r="AAR486" s="0"/>
      <c r="AAS486" s="0"/>
      <c r="AAT486" s="0"/>
      <c r="AAU486" s="0"/>
      <c r="AAV486" s="0"/>
      <c r="AAW486" s="0"/>
      <c r="AAX486" s="0"/>
      <c r="AAY486" s="0"/>
      <c r="AAZ486" s="0"/>
      <c r="ABA486" s="0"/>
      <c r="ABB486" s="0"/>
      <c r="ABC486" s="0"/>
      <c r="ABD486" s="0"/>
      <c r="ABE486" s="0"/>
      <c r="ABF486" s="0"/>
      <c r="ABG486" s="0"/>
      <c r="ABH486" s="0"/>
      <c r="ABI486" s="0"/>
      <c r="ABJ486" s="0"/>
      <c r="ABK486" s="0"/>
      <c r="ABL486" s="0"/>
      <c r="ABM486" s="0"/>
      <c r="ABN486" s="0"/>
      <c r="ABO486" s="0"/>
      <c r="ABP486" s="0"/>
      <c r="ABQ486" s="0"/>
      <c r="ABR486" s="0"/>
      <c r="ABS486" s="0"/>
      <c r="ABT486" s="0"/>
      <c r="ABU486" s="0"/>
      <c r="ABV486" s="0"/>
      <c r="ABW486" s="0"/>
      <c r="ABX486" s="0"/>
      <c r="ABY486" s="0"/>
      <c r="ABZ486" s="0"/>
      <c r="ACA486" s="0"/>
      <c r="ACB486" s="0"/>
      <c r="ACC486" s="0"/>
      <c r="ACD486" s="0"/>
      <c r="ACE486" s="0"/>
      <c r="ACF486" s="0"/>
      <c r="ACG486" s="0"/>
      <c r="ACH486" s="0"/>
      <c r="ACI486" s="0"/>
      <c r="ACJ486" s="0"/>
      <c r="ACK486" s="0"/>
      <c r="ACL486" s="0"/>
      <c r="ACM486" s="0"/>
      <c r="ACN486" s="0"/>
      <c r="ACO486" s="0"/>
      <c r="ACP486" s="0"/>
      <c r="ACQ486" s="0"/>
      <c r="ACR486" s="0"/>
      <c r="ACS486" s="0"/>
      <c r="ACT486" s="0"/>
      <c r="ACU486" s="0"/>
      <c r="ACV486" s="0"/>
      <c r="ACW486" s="0"/>
      <c r="ACX486" s="0"/>
      <c r="ACY486" s="0"/>
      <c r="ACZ486" s="0"/>
      <c r="ADA486" s="0"/>
      <c r="ADB486" s="0"/>
      <c r="ADC486" s="0"/>
      <c r="ADD486" s="0"/>
      <c r="ADE486" s="0"/>
      <c r="ADF486" s="0"/>
      <c r="ADG486" s="0"/>
      <c r="ADH486" s="0"/>
      <c r="ADI486" s="0"/>
      <c r="ADJ486" s="0"/>
      <c r="ADK486" s="0"/>
      <c r="ADL486" s="0"/>
      <c r="ADM486" s="0"/>
      <c r="ADN486" s="0"/>
      <c r="ADO486" s="0"/>
      <c r="ADP486" s="0"/>
      <c r="ADQ486" s="0"/>
      <c r="ADR486" s="0"/>
      <c r="ADS486" s="0"/>
      <c r="ADT486" s="0"/>
      <c r="ADU486" s="0"/>
      <c r="ADV486" s="0"/>
      <c r="ADW486" s="0"/>
      <c r="ADX486" s="0"/>
      <c r="ADY486" s="0"/>
      <c r="ADZ486" s="0"/>
      <c r="AEA486" s="0"/>
      <c r="AEB486" s="0"/>
      <c r="AEC486" s="0"/>
    </row>
    <row r="487" customFormat="false" ht="15" hidden="false" customHeight="true" outlineLevel="0" collapsed="false">
      <c r="A487" s="0"/>
      <c r="B487" s="0"/>
      <c r="C487" s="232"/>
      <c r="D487" s="221"/>
      <c r="E487" s="257" t="n">
        <v>1961</v>
      </c>
      <c r="F487" s="12" t="n">
        <f aca="false">SUMIF(B268:B269,"=1")/1</f>
        <v>0</v>
      </c>
      <c r="G487" s="12" t="n">
        <f aca="false">SUMIF(B268:B269,"=2")/2</f>
        <v>0</v>
      </c>
      <c r="H487" s="12" t="n">
        <f aca="false">SUMIF(B268:B269,"=3")/3</f>
        <v>2</v>
      </c>
      <c r="I487" s="12" t="n">
        <f aca="false">SUMIF(B268:B269,"=4")/4</f>
        <v>0</v>
      </c>
      <c r="J487" s="12" t="n">
        <f aca="false">SUMIF(B268:B269,"=5")/5</f>
        <v>0</v>
      </c>
      <c r="K487" s="253" t="n">
        <f aca="false">SUM(F487:J487)</f>
        <v>2</v>
      </c>
      <c r="L487" s="285"/>
      <c r="M487" s="286"/>
      <c r="N487" s="287"/>
      <c r="O487" s="288"/>
      <c r="P487" s="255"/>
      <c r="Q487" s="256"/>
      <c r="Z487" s="264"/>
      <c r="AA487" s="264"/>
      <c r="AB487" s="266"/>
      <c r="AC487" s="0"/>
      <c r="AD487" s="0"/>
      <c r="AE487" s="0"/>
      <c r="AF487" s="0"/>
      <c r="AG487" s="0"/>
      <c r="AH487" s="0"/>
      <c r="AI487" s="0"/>
      <c r="AJ487" s="0"/>
      <c r="AK487" s="0"/>
      <c r="AL487" s="0"/>
      <c r="AM487" s="0"/>
      <c r="AN487" s="0"/>
      <c r="AO487" s="0"/>
      <c r="AP487" s="0"/>
      <c r="AQ487" s="0"/>
      <c r="AR487" s="0"/>
      <c r="AS487" s="0"/>
      <c r="AT487" s="0"/>
      <c r="AU487" s="0"/>
      <c r="AV487" s="0"/>
      <c r="AW487" s="0"/>
      <c r="AX487" s="0"/>
      <c r="AY487" s="0"/>
      <c r="AZ487" s="0"/>
      <c r="BA487" s="0"/>
      <c r="BB487" s="0"/>
      <c r="BC487" s="0"/>
      <c r="BD487" s="0"/>
      <c r="BE487" s="0"/>
      <c r="BF487" s="0"/>
      <c r="BG487" s="0"/>
      <c r="BH487" s="0"/>
      <c r="BI487" s="0"/>
      <c r="BJ487" s="0"/>
      <c r="BK487" s="0"/>
      <c r="BL487" s="0"/>
      <c r="BM487" s="0"/>
      <c r="BN487" s="0"/>
      <c r="BO487" s="0"/>
      <c r="BP487" s="0"/>
      <c r="BQ487" s="0"/>
      <c r="BR487" s="0"/>
      <c r="BS487" s="0"/>
      <c r="BT487" s="0"/>
      <c r="BU487" s="0"/>
      <c r="BV487" s="0"/>
      <c r="BW487" s="0"/>
      <c r="BX487" s="0"/>
      <c r="BY487" s="0"/>
      <c r="BZ487" s="0"/>
      <c r="CA487" s="0"/>
      <c r="CB487" s="0"/>
      <c r="CC487" s="0"/>
      <c r="CD487" s="0"/>
      <c r="CE487" s="0"/>
      <c r="CF487" s="0"/>
      <c r="CG487" s="0"/>
      <c r="CH487" s="0"/>
      <c r="CI487" s="0"/>
      <c r="CJ487" s="0"/>
      <c r="CK487" s="0"/>
      <c r="CL487" s="0"/>
      <c r="CM487" s="0"/>
      <c r="CN487" s="0"/>
      <c r="CO487" s="0"/>
      <c r="CP487" s="0"/>
      <c r="CQ487" s="0"/>
      <c r="CR487" s="0"/>
      <c r="CS487" s="0"/>
      <c r="CT487" s="0"/>
      <c r="CU487" s="0"/>
      <c r="CV487" s="0"/>
      <c r="CW487" s="0"/>
      <c r="CX487" s="0"/>
      <c r="CY487" s="0"/>
      <c r="CZ487" s="0"/>
      <c r="DA487" s="0"/>
      <c r="DB487" s="0"/>
      <c r="DC487" s="0"/>
      <c r="DD487" s="0"/>
      <c r="DE487" s="0"/>
      <c r="DF487" s="0"/>
      <c r="DG487" s="0"/>
      <c r="DH487" s="0"/>
      <c r="DI487" s="0"/>
      <c r="DJ487" s="0"/>
      <c r="DK487" s="0"/>
      <c r="DL487" s="0"/>
      <c r="DM487" s="0"/>
      <c r="DN487" s="0"/>
      <c r="DO487" s="0"/>
      <c r="DP487" s="0"/>
      <c r="DQ487" s="0"/>
      <c r="DR487" s="0"/>
      <c r="DS487" s="0"/>
      <c r="DT487" s="0"/>
      <c r="DU487" s="0"/>
      <c r="DV487" s="0"/>
      <c r="DW487" s="0"/>
      <c r="DX487" s="0"/>
      <c r="DY487" s="0"/>
      <c r="DZ487" s="0"/>
      <c r="EA487" s="0"/>
      <c r="EB487" s="0"/>
      <c r="EC487" s="0"/>
      <c r="ED487" s="0"/>
      <c r="EE487" s="0"/>
      <c r="EF487" s="0"/>
      <c r="EG487" s="0"/>
      <c r="EH487" s="0"/>
      <c r="EI487" s="0"/>
      <c r="EJ487" s="0"/>
      <c r="EK487" s="0"/>
      <c r="EL487" s="0"/>
      <c r="EM487" s="0"/>
      <c r="EN487" s="0"/>
      <c r="EO487" s="0"/>
      <c r="EP487" s="0"/>
      <c r="EQ487" s="0"/>
      <c r="ER487" s="0"/>
      <c r="ES487" s="0"/>
      <c r="ET487" s="0"/>
      <c r="EU487" s="0"/>
      <c r="EV487" s="0"/>
      <c r="EW487" s="0"/>
      <c r="EX487" s="0"/>
      <c r="EY487" s="0"/>
      <c r="EZ487" s="0"/>
      <c r="FA487" s="0"/>
      <c r="FB487" s="0"/>
      <c r="FC487" s="0"/>
      <c r="FD487" s="0"/>
      <c r="FE487" s="0"/>
      <c r="FF487" s="0"/>
      <c r="FG487" s="0"/>
      <c r="FH487" s="0"/>
      <c r="FI487" s="0"/>
      <c r="FJ487" s="0"/>
      <c r="FK487" s="0"/>
      <c r="FL487" s="0"/>
      <c r="FM487" s="0"/>
      <c r="FN487" s="0"/>
      <c r="FO487" s="0"/>
      <c r="FP487" s="0"/>
      <c r="FQ487" s="0"/>
      <c r="FR487" s="0"/>
      <c r="FS487" s="0"/>
      <c r="FT487" s="0"/>
      <c r="FU487" s="0"/>
      <c r="FV487" s="0"/>
      <c r="FW487" s="0"/>
      <c r="FX487" s="0"/>
      <c r="FY487" s="0"/>
      <c r="FZ487" s="0"/>
      <c r="GA487" s="0"/>
      <c r="GB487" s="0"/>
      <c r="GC487" s="0"/>
      <c r="GD487" s="0"/>
      <c r="GE487" s="0"/>
      <c r="GF487" s="0"/>
      <c r="GG487" s="0"/>
      <c r="GH487" s="0"/>
      <c r="GI487" s="0"/>
      <c r="GJ487" s="0"/>
      <c r="GK487" s="0"/>
      <c r="GL487" s="0"/>
      <c r="GM487" s="0"/>
      <c r="GN487" s="0"/>
      <c r="GO487" s="0"/>
      <c r="GP487" s="0"/>
      <c r="GQ487" s="0"/>
      <c r="GR487" s="0"/>
      <c r="GS487" s="0"/>
      <c r="GT487" s="0"/>
      <c r="GU487" s="0"/>
      <c r="GV487" s="0"/>
      <c r="GW487" s="0"/>
      <c r="GX487" s="0"/>
      <c r="GY487" s="0"/>
      <c r="GZ487" s="0"/>
      <c r="HA487" s="0"/>
      <c r="HB487" s="0"/>
      <c r="HC487" s="0"/>
      <c r="HD487" s="0"/>
      <c r="HE487" s="0"/>
      <c r="HF487" s="0"/>
      <c r="HG487" s="0"/>
      <c r="HH487" s="0"/>
      <c r="HI487" s="0"/>
      <c r="HJ487" s="0"/>
      <c r="HK487" s="0"/>
      <c r="HL487" s="0"/>
      <c r="HM487" s="0"/>
      <c r="HN487" s="0"/>
      <c r="HO487" s="0"/>
      <c r="HP487" s="0"/>
      <c r="HQ487" s="0"/>
      <c r="HR487" s="0"/>
      <c r="HS487" s="0"/>
      <c r="HT487" s="0"/>
      <c r="HU487" s="0"/>
      <c r="HV487" s="0"/>
      <c r="HW487" s="0"/>
      <c r="HX487" s="0"/>
      <c r="HY487" s="0"/>
      <c r="HZ487" s="0"/>
      <c r="IA487" s="0"/>
      <c r="IB487" s="0"/>
      <c r="IC487" s="0"/>
      <c r="ID487" s="0"/>
      <c r="IE487" s="0"/>
      <c r="IF487" s="0"/>
      <c r="IG487" s="0"/>
      <c r="IH487" s="0"/>
      <c r="II487" s="0"/>
      <c r="IJ487" s="0"/>
      <c r="IK487" s="0"/>
      <c r="IL487" s="0"/>
      <c r="IM487" s="0"/>
      <c r="IN487" s="0"/>
      <c r="IO487" s="0"/>
      <c r="IP487" s="0"/>
      <c r="IQ487" s="0"/>
      <c r="IR487" s="0"/>
      <c r="IS487" s="0"/>
      <c r="IT487" s="0"/>
      <c r="IU487" s="0"/>
      <c r="IV487" s="0"/>
      <c r="IW487" s="0"/>
      <c r="IX487" s="0"/>
      <c r="IY487" s="0"/>
      <c r="IZ487" s="0"/>
      <c r="JA487" s="0"/>
      <c r="JB487" s="0"/>
      <c r="JC487" s="0"/>
      <c r="JD487" s="0"/>
      <c r="JE487" s="0"/>
      <c r="JF487" s="0"/>
      <c r="JG487" s="0"/>
      <c r="JH487" s="0"/>
      <c r="JI487" s="0"/>
      <c r="JJ487" s="0"/>
      <c r="JK487" s="0"/>
      <c r="JL487" s="0"/>
      <c r="JM487" s="0"/>
      <c r="JN487" s="0"/>
      <c r="JO487" s="0"/>
      <c r="JP487" s="0"/>
      <c r="JQ487" s="0"/>
      <c r="JR487" s="0"/>
      <c r="JS487" s="0"/>
      <c r="JT487" s="0"/>
      <c r="JU487" s="0"/>
      <c r="JV487" s="0"/>
      <c r="JW487" s="0"/>
      <c r="JX487" s="0"/>
      <c r="JY487" s="0"/>
      <c r="JZ487" s="0"/>
      <c r="KA487" s="0"/>
      <c r="KB487" s="0"/>
      <c r="KC487" s="0"/>
      <c r="KD487" s="0"/>
      <c r="KE487" s="0"/>
      <c r="KF487" s="0"/>
      <c r="KG487" s="0"/>
      <c r="KH487" s="0"/>
      <c r="KI487" s="0"/>
      <c r="KJ487" s="0"/>
      <c r="KK487" s="0"/>
      <c r="KL487" s="0"/>
      <c r="KM487" s="0"/>
      <c r="KN487" s="0"/>
      <c r="KO487" s="0"/>
      <c r="KP487" s="0"/>
      <c r="KQ487" s="0"/>
      <c r="KR487" s="0"/>
      <c r="KS487" s="0"/>
      <c r="KT487" s="0"/>
      <c r="KU487" s="0"/>
      <c r="KV487" s="0"/>
      <c r="KW487" s="0"/>
      <c r="KX487" s="0"/>
      <c r="KY487" s="0"/>
      <c r="KZ487" s="0"/>
      <c r="LA487" s="0"/>
      <c r="LB487" s="0"/>
      <c r="LC487" s="0"/>
      <c r="LD487" s="0"/>
      <c r="LE487" s="0"/>
      <c r="LF487" s="0"/>
      <c r="LG487" s="0"/>
      <c r="LH487" s="0"/>
      <c r="LI487" s="0"/>
      <c r="LJ487" s="0"/>
      <c r="LK487" s="0"/>
      <c r="LL487" s="0"/>
      <c r="LM487" s="0"/>
      <c r="LN487" s="0"/>
      <c r="LO487" s="0"/>
      <c r="LP487" s="0"/>
      <c r="LQ487" s="0"/>
      <c r="LR487" s="0"/>
      <c r="LS487" s="0"/>
      <c r="LT487" s="0"/>
      <c r="LU487" s="0"/>
      <c r="LV487" s="0"/>
      <c r="LW487" s="0"/>
      <c r="LX487" s="0"/>
      <c r="LY487" s="0"/>
      <c r="LZ487" s="0"/>
      <c r="MA487" s="0"/>
      <c r="MB487" s="0"/>
      <c r="MC487" s="0"/>
      <c r="MD487" s="0"/>
      <c r="ME487" s="0"/>
      <c r="MF487" s="0"/>
      <c r="MG487" s="0"/>
      <c r="MH487" s="0"/>
      <c r="MI487" s="0"/>
      <c r="MJ487" s="0"/>
      <c r="MK487" s="0"/>
      <c r="ML487" s="0"/>
      <c r="MM487" s="0"/>
      <c r="MN487" s="0"/>
      <c r="MO487" s="0"/>
      <c r="MP487" s="0"/>
      <c r="MQ487" s="0"/>
      <c r="MR487" s="0"/>
      <c r="MS487" s="0"/>
      <c r="MT487" s="0"/>
      <c r="MU487" s="0"/>
      <c r="MV487" s="0"/>
      <c r="MW487" s="0"/>
      <c r="MX487" s="0"/>
      <c r="MY487" s="0"/>
      <c r="MZ487" s="0"/>
      <c r="NA487" s="0"/>
      <c r="NB487" s="0"/>
      <c r="NC487" s="0"/>
      <c r="ND487" s="0"/>
      <c r="NE487" s="0"/>
      <c r="NF487" s="0"/>
      <c r="NG487" s="0"/>
      <c r="NH487" s="0"/>
      <c r="NI487" s="0"/>
      <c r="NJ487" s="0"/>
      <c r="NK487" s="0"/>
      <c r="NL487" s="0"/>
      <c r="NM487" s="0"/>
      <c r="NN487" s="0"/>
      <c r="NO487" s="0"/>
      <c r="NP487" s="0"/>
      <c r="NQ487" s="0"/>
      <c r="NR487" s="0"/>
      <c r="NS487" s="0"/>
      <c r="NT487" s="0"/>
      <c r="NU487" s="0"/>
      <c r="NV487" s="0"/>
      <c r="NW487" s="0"/>
      <c r="NX487" s="0"/>
      <c r="NY487" s="0"/>
      <c r="NZ487" s="0"/>
      <c r="OA487" s="0"/>
      <c r="OB487" s="0"/>
      <c r="OC487" s="0"/>
      <c r="OD487" s="0"/>
      <c r="OE487" s="0"/>
      <c r="OF487" s="0"/>
      <c r="OG487" s="0"/>
      <c r="OH487" s="0"/>
      <c r="OI487" s="0"/>
      <c r="OJ487" s="0"/>
      <c r="OK487" s="0"/>
      <c r="OL487" s="0"/>
      <c r="OM487" s="0"/>
      <c r="ON487" s="0"/>
      <c r="OO487" s="0"/>
      <c r="OP487" s="0"/>
      <c r="OQ487" s="0"/>
      <c r="OR487" s="0"/>
      <c r="OS487" s="0"/>
      <c r="OT487" s="0"/>
      <c r="OU487" s="0"/>
      <c r="OV487" s="0"/>
      <c r="OW487" s="0"/>
      <c r="OX487" s="0"/>
      <c r="OY487" s="0"/>
      <c r="OZ487" s="0"/>
      <c r="PA487" s="0"/>
      <c r="PB487" s="0"/>
      <c r="PC487" s="0"/>
      <c r="PD487" s="0"/>
      <c r="PE487" s="0"/>
      <c r="PF487" s="0"/>
      <c r="PG487" s="0"/>
      <c r="PH487" s="0"/>
      <c r="PI487" s="0"/>
      <c r="PJ487" s="0"/>
      <c r="PK487" s="0"/>
      <c r="PL487" s="0"/>
      <c r="PM487" s="0"/>
      <c r="PN487" s="0"/>
      <c r="PO487" s="0"/>
      <c r="PP487" s="0"/>
      <c r="PQ487" s="0"/>
      <c r="PR487" s="0"/>
      <c r="PS487" s="0"/>
      <c r="PT487" s="0"/>
      <c r="PU487" s="0"/>
      <c r="PV487" s="0"/>
      <c r="PW487" s="0"/>
      <c r="PX487" s="0"/>
      <c r="PY487" s="0"/>
      <c r="PZ487" s="0"/>
      <c r="QA487" s="0"/>
      <c r="QB487" s="0"/>
      <c r="QC487" s="0"/>
      <c r="QD487" s="0"/>
      <c r="QE487" s="0"/>
      <c r="QF487" s="0"/>
      <c r="QG487" s="0"/>
      <c r="QH487" s="0"/>
      <c r="QI487" s="0"/>
      <c r="QJ487" s="0"/>
      <c r="QK487" s="0"/>
      <c r="QL487" s="0"/>
      <c r="QM487" s="0"/>
      <c r="QN487" s="0"/>
      <c r="QO487" s="0"/>
      <c r="QP487" s="0"/>
      <c r="QQ487" s="0"/>
      <c r="QR487" s="0"/>
      <c r="QS487" s="0"/>
      <c r="QT487" s="0"/>
      <c r="QU487" s="0"/>
      <c r="QV487" s="0"/>
      <c r="QW487" s="0"/>
      <c r="QX487" s="0"/>
      <c r="QY487" s="0"/>
      <c r="QZ487" s="0"/>
      <c r="RA487" s="0"/>
      <c r="RB487" s="0"/>
      <c r="RC487" s="0"/>
      <c r="RD487" s="0"/>
      <c r="RE487" s="0"/>
      <c r="RF487" s="0"/>
      <c r="RG487" s="0"/>
      <c r="RH487" s="0"/>
      <c r="RI487" s="0"/>
      <c r="RJ487" s="0"/>
      <c r="RK487" s="0"/>
      <c r="RL487" s="0"/>
      <c r="RM487" s="0"/>
      <c r="RN487" s="0"/>
      <c r="RO487" s="0"/>
      <c r="RP487" s="0"/>
      <c r="RQ487" s="0"/>
      <c r="RR487" s="0"/>
      <c r="RS487" s="0"/>
      <c r="RT487" s="0"/>
      <c r="RU487" s="0"/>
      <c r="RV487" s="0"/>
      <c r="RW487" s="0"/>
      <c r="RX487" s="0"/>
      <c r="RY487" s="0"/>
      <c r="RZ487" s="0"/>
      <c r="SA487" s="0"/>
      <c r="SB487" s="0"/>
      <c r="SC487" s="0"/>
      <c r="SD487" s="0"/>
      <c r="SE487" s="0"/>
      <c r="SF487" s="0"/>
      <c r="SG487" s="0"/>
      <c r="SH487" s="0"/>
      <c r="SI487" s="0"/>
      <c r="SJ487" s="0"/>
      <c r="SK487" s="0"/>
      <c r="SL487" s="0"/>
      <c r="SM487" s="0"/>
      <c r="SN487" s="0"/>
      <c r="SO487" s="0"/>
      <c r="SP487" s="0"/>
      <c r="SQ487" s="0"/>
      <c r="SR487" s="0"/>
      <c r="SS487" s="0"/>
      <c r="ST487" s="0"/>
      <c r="SU487" s="0"/>
      <c r="SV487" s="0"/>
      <c r="SW487" s="0"/>
      <c r="SX487" s="0"/>
      <c r="SY487" s="0"/>
      <c r="SZ487" s="0"/>
      <c r="TA487" s="0"/>
      <c r="TB487" s="0"/>
      <c r="TC487" s="0"/>
      <c r="TD487" s="0"/>
      <c r="TE487" s="0"/>
      <c r="TF487" s="0"/>
      <c r="TG487" s="0"/>
      <c r="TH487" s="0"/>
      <c r="TI487" s="0"/>
      <c r="TJ487" s="0"/>
      <c r="TK487" s="0"/>
      <c r="TL487" s="0"/>
      <c r="TM487" s="0"/>
      <c r="TN487" s="0"/>
      <c r="TO487" s="0"/>
      <c r="TP487" s="0"/>
      <c r="TQ487" s="0"/>
      <c r="TR487" s="0"/>
      <c r="TS487" s="0"/>
      <c r="TT487" s="0"/>
      <c r="TU487" s="0"/>
      <c r="TV487" s="0"/>
      <c r="TW487" s="0"/>
      <c r="TX487" s="0"/>
      <c r="TY487" s="0"/>
      <c r="TZ487" s="0"/>
      <c r="UA487" s="0"/>
      <c r="UB487" s="0"/>
      <c r="UC487" s="0"/>
      <c r="UD487" s="0"/>
      <c r="UE487" s="0"/>
      <c r="UF487" s="0"/>
      <c r="UG487" s="0"/>
      <c r="UH487" s="0"/>
      <c r="UI487" s="0"/>
      <c r="UJ487" s="0"/>
      <c r="UK487" s="0"/>
      <c r="UL487" s="0"/>
      <c r="UM487" s="0"/>
      <c r="UN487" s="0"/>
      <c r="UO487" s="0"/>
      <c r="UP487" s="0"/>
      <c r="UQ487" s="0"/>
      <c r="UR487" s="0"/>
      <c r="US487" s="0"/>
      <c r="UT487" s="0"/>
      <c r="UU487" s="0"/>
      <c r="UV487" s="0"/>
      <c r="UW487" s="0"/>
      <c r="UX487" s="0"/>
      <c r="UY487" s="0"/>
      <c r="UZ487" s="0"/>
      <c r="VA487" s="0"/>
      <c r="VB487" s="0"/>
      <c r="VC487" s="0"/>
      <c r="VD487" s="0"/>
      <c r="VE487" s="0"/>
      <c r="VF487" s="0"/>
      <c r="VG487" s="0"/>
      <c r="VH487" s="0"/>
      <c r="VI487" s="0"/>
      <c r="VJ487" s="0"/>
      <c r="VK487" s="0"/>
      <c r="VL487" s="0"/>
      <c r="VM487" s="0"/>
      <c r="VN487" s="0"/>
      <c r="VO487" s="0"/>
      <c r="VP487" s="0"/>
      <c r="VQ487" s="0"/>
      <c r="VR487" s="0"/>
      <c r="VS487" s="0"/>
      <c r="VT487" s="0"/>
      <c r="VU487" s="0"/>
      <c r="VV487" s="0"/>
      <c r="VW487" s="0"/>
      <c r="VX487" s="0"/>
      <c r="VY487" s="0"/>
      <c r="VZ487" s="0"/>
      <c r="WA487" s="0"/>
      <c r="WB487" s="0"/>
      <c r="WC487" s="0"/>
      <c r="WD487" s="0"/>
      <c r="WE487" s="0"/>
      <c r="WF487" s="0"/>
      <c r="WG487" s="0"/>
      <c r="WH487" s="0"/>
      <c r="WI487" s="0"/>
      <c r="WJ487" s="0"/>
      <c r="WK487" s="0"/>
      <c r="WL487" s="0"/>
      <c r="WM487" s="0"/>
      <c r="WN487" s="0"/>
      <c r="WO487" s="0"/>
      <c r="WP487" s="0"/>
      <c r="WQ487" s="0"/>
      <c r="WR487" s="0"/>
      <c r="WS487" s="0"/>
      <c r="WT487" s="0"/>
      <c r="WU487" s="0"/>
      <c r="WV487" s="0"/>
      <c r="WW487" s="0"/>
      <c r="WX487" s="0"/>
      <c r="WY487" s="0"/>
      <c r="WZ487" s="0"/>
      <c r="XA487" s="0"/>
      <c r="XB487" s="0"/>
      <c r="XC487" s="0"/>
      <c r="XD487" s="0"/>
      <c r="XE487" s="0"/>
      <c r="XF487" s="0"/>
      <c r="XG487" s="0"/>
      <c r="XH487" s="0"/>
      <c r="XI487" s="0"/>
      <c r="XJ487" s="0"/>
      <c r="XK487" s="0"/>
      <c r="XL487" s="0"/>
      <c r="XM487" s="0"/>
      <c r="XN487" s="0"/>
      <c r="XO487" s="0"/>
      <c r="XP487" s="0"/>
      <c r="XQ487" s="0"/>
      <c r="XR487" s="0"/>
      <c r="XS487" s="0"/>
      <c r="XT487" s="0"/>
      <c r="XU487" s="0"/>
      <c r="XV487" s="0"/>
      <c r="XW487" s="0"/>
      <c r="XX487" s="0"/>
      <c r="XY487" s="0"/>
      <c r="XZ487" s="0"/>
      <c r="YA487" s="0"/>
      <c r="YB487" s="0"/>
      <c r="YC487" s="0"/>
      <c r="YD487" s="0"/>
      <c r="YE487" s="0"/>
      <c r="YF487" s="0"/>
      <c r="YG487" s="0"/>
      <c r="YH487" s="0"/>
      <c r="YI487" s="0"/>
      <c r="YJ487" s="0"/>
      <c r="YK487" s="0"/>
      <c r="YL487" s="0"/>
      <c r="YM487" s="0"/>
      <c r="YN487" s="0"/>
      <c r="YO487" s="0"/>
      <c r="YP487" s="0"/>
      <c r="YQ487" s="0"/>
      <c r="YR487" s="0"/>
      <c r="YS487" s="0"/>
      <c r="YT487" s="0"/>
      <c r="YU487" s="0"/>
      <c r="YV487" s="0"/>
      <c r="YW487" s="0"/>
      <c r="YX487" s="0"/>
      <c r="YY487" s="0"/>
      <c r="YZ487" s="0"/>
      <c r="ZA487" s="0"/>
      <c r="ZB487" s="0"/>
      <c r="ZC487" s="0"/>
      <c r="ZD487" s="0"/>
      <c r="ZE487" s="0"/>
      <c r="ZF487" s="0"/>
      <c r="ZG487" s="0"/>
      <c r="ZH487" s="0"/>
      <c r="ZI487" s="0"/>
      <c r="ZJ487" s="0"/>
      <c r="ZK487" s="0"/>
      <c r="ZL487" s="0"/>
      <c r="ZM487" s="0"/>
      <c r="ZN487" s="0"/>
      <c r="ZO487" s="0"/>
      <c r="ZP487" s="0"/>
      <c r="ZQ487" s="0"/>
      <c r="ZR487" s="0"/>
      <c r="ZS487" s="0"/>
      <c r="ZT487" s="0"/>
      <c r="ZU487" s="0"/>
      <c r="ZV487" s="0"/>
      <c r="ZW487" s="0"/>
      <c r="ZX487" s="0"/>
      <c r="ZY487" s="0"/>
      <c r="ZZ487" s="0"/>
      <c r="AAA487" s="0"/>
      <c r="AAB487" s="0"/>
      <c r="AAC487" s="0"/>
      <c r="AAD487" s="0"/>
      <c r="AAE487" s="0"/>
      <c r="AAF487" s="0"/>
      <c r="AAG487" s="0"/>
      <c r="AAH487" s="0"/>
      <c r="AAI487" s="0"/>
      <c r="AAJ487" s="0"/>
      <c r="AAK487" s="0"/>
      <c r="AAL487" s="0"/>
      <c r="AAM487" s="0"/>
      <c r="AAN487" s="0"/>
      <c r="AAO487" s="0"/>
      <c r="AAP487" s="0"/>
      <c r="AAQ487" s="0"/>
      <c r="AAR487" s="0"/>
      <c r="AAS487" s="0"/>
      <c r="AAT487" s="0"/>
      <c r="AAU487" s="0"/>
      <c r="AAV487" s="0"/>
      <c r="AAW487" s="0"/>
      <c r="AAX487" s="0"/>
      <c r="AAY487" s="0"/>
      <c r="AAZ487" s="0"/>
      <c r="ABA487" s="0"/>
      <c r="ABB487" s="0"/>
      <c r="ABC487" s="0"/>
      <c r="ABD487" s="0"/>
      <c r="ABE487" s="0"/>
      <c r="ABF487" s="0"/>
      <c r="ABG487" s="0"/>
      <c r="ABH487" s="0"/>
      <c r="ABI487" s="0"/>
      <c r="ABJ487" s="0"/>
      <c r="ABK487" s="0"/>
      <c r="ABL487" s="0"/>
      <c r="ABM487" s="0"/>
      <c r="ABN487" s="0"/>
      <c r="ABO487" s="0"/>
      <c r="ABP487" s="0"/>
      <c r="ABQ487" s="0"/>
      <c r="ABR487" s="0"/>
      <c r="ABS487" s="0"/>
      <c r="ABT487" s="0"/>
      <c r="ABU487" s="0"/>
      <c r="ABV487" s="0"/>
      <c r="ABW487" s="0"/>
      <c r="ABX487" s="0"/>
      <c r="ABY487" s="0"/>
      <c r="ABZ487" s="0"/>
      <c r="ACA487" s="0"/>
      <c r="ACB487" s="0"/>
      <c r="ACC487" s="0"/>
      <c r="ACD487" s="0"/>
      <c r="ACE487" s="0"/>
      <c r="ACF487" s="0"/>
      <c r="ACG487" s="0"/>
      <c r="ACH487" s="0"/>
      <c r="ACI487" s="0"/>
      <c r="ACJ487" s="0"/>
      <c r="ACK487" s="0"/>
      <c r="ACL487" s="0"/>
      <c r="ACM487" s="0"/>
      <c r="ACN487" s="0"/>
      <c r="ACO487" s="0"/>
      <c r="ACP487" s="0"/>
      <c r="ACQ487" s="0"/>
      <c r="ACR487" s="0"/>
      <c r="ACS487" s="0"/>
      <c r="ACT487" s="0"/>
      <c r="ACU487" s="0"/>
      <c r="ACV487" s="0"/>
      <c r="ACW487" s="0"/>
      <c r="ACX487" s="0"/>
      <c r="ACY487" s="0"/>
      <c r="ACZ487" s="0"/>
      <c r="ADA487" s="0"/>
      <c r="ADB487" s="0"/>
      <c r="ADC487" s="0"/>
      <c r="ADD487" s="0"/>
      <c r="ADE487" s="0"/>
      <c r="ADF487" s="0"/>
      <c r="ADG487" s="0"/>
      <c r="ADH487" s="0"/>
      <c r="ADI487" s="0"/>
      <c r="ADJ487" s="0"/>
      <c r="ADK487" s="0"/>
      <c r="ADL487" s="0"/>
      <c r="ADM487" s="0"/>
      <c r="ADN487" s="0"/>
      <c r="ADO487" s="0"/>
      <c r="ADP487" s="0"/>
      <c r="ADQ487" s="0"/>
      <c r="ADR487" s="0"/>
      <c r="ADS487" s="0"/>
      <c r="ADT487" s="0"/>
      <c r="ADU487" s="0"/>
      <c r="ADV487" s="0"/>
      <c r="ADW487" s="0"/>
      <c r="ADX487" s="0"/>
      <c r="ADY487" s="0"/>
      <c r="ADZ487" s="0"/>
      <c r="AEA487" s="0"/>
      <c r="AEB487" s="0"/>
      <c r="AEC487" s="0"/>
    </row>
    <row r="488" customFormat="false" ht="15" hidden="false" customHeight="true" outlineLevel="0" collapsed="false">
      <c r="A488" s="0"/>
      <c r="B488" s="0"/>
      <c r="C488" s="232"/>
      <c r="D488" s="221"/>
      <c r="E488" s="257" t="n">
        <v>1962</v>
      </c>
      <c r="F488" s="12" t="n">
        <f aca="false">SUMIF(B264:B267,"=1")/1</f>
        <v>2</v>
      </c>
      <c r="G488" s="12" t="n">
        <f aca="false">SUMIF(B264:B267,"=2")/2</f>
        <v>0</v>
      </c>
      <c r="H488" s="12" t="n">
        <f aca="false">SUMIF(B264:B267,"=3")/3</f>
        <v>2</v>
      </c>
      <c r="I488" s="12" t="n">
        <f aca="false">SUMIF(B264:B267,"=4")/4</f>
        <v>0</v>
      </c>
      <c r="J488" s="12" t="n">
        <f aca="false">SUMIF(B264:B267,"=5")/5</f>
        <v>0</v>
      </c>
      <c r="K488" s="253" t="n">
        <f aca="false">SUM(F488:J488)</f>
        <v>4</v>
      </c>
      <c r="L488" s="258"/>
      <c r="M488" s="259"/>
      <c r="N488" s="262"/>
      <c r="O488" s="260"/>
      <c r="P488" s="255"/>
      <c r="Q488" s="256"/>
      <c r="Z488" s="264"/>
      <c r="AA488" s="264"/>
      <c r="AB488" s="266"/>
      <c r="AC488" s="0"/>
      <c r="AD488" s="0"/>
      <c r="AE488" s="0"/>
      <c r="AF488" s="0"/>
      <c r="AG488" s="0"/>
      <c r="AH488" s="0"/>
      <c r="AI488" s="0"/>
      <c r="AJ488" s="0"/>
      <c r="AK488" s="0"/>
      <c r="AL488" s="0"/>
      <c r="AM488" s="0"/>
      <c r="AN488" s="0"/>
      <c r="AO488" s="0"/>
      <c r="AP488" s="0"/>
      <c r="AQ488" s="0"/>
      <c r="AR488" s="0"/>
      <c r="AS488" s="0"/>
      <c r="AT488" s="0"/>
      <c r="AU488" s="0"/>
      <c r="AV488" s="0"/>
      <c r="AW488" s="0"/>
      <c r="AX488" s="0"/>
      <c r="AY488" s="0"/>
      <c r="AZ488" s="0"/>
      <c r="BA488" s="0"/>
      <c r="BB488" s="0"/>
      <c r="BC488" s="0"/>
      <c r="BD488" s="0"/>
      <c r="BE488" s="0"/>
      <c r="BF488" s="0"/>
      <c r="BG488" s="0"/>
      <c r="BH488" s="0"/>
      <c r="BI488" s="0"/>
      <c r="BJ488" s="0"/>
      <c r="BK488" s="0"/>
      <c r="BL488" s="0"/>
      <c r="BM488" s="0"/>
      <c r="BN488" s="0"/>
      <c r="BO488" s="0"/>
      <c r="BP488" s="0"/>
      <c r="BQ488" s="0"/>
      <c r="BR488" s="0"/>
      <c r="BS488" s="0"/>
      <c r="BT488" s="0"/>
      <c r="BU488" s="0"/>
      <c r="BV488" s="0"/>
      <c r="BW488" s="0"/>
      <c r="BX488" s="0"/>
      <c r="BY488" s="0"/>
      <c r="BZ488" s="0"/>
      <c r="CA488" s="0"/>
      <c r="CB488" s="0"/>
      <c r="CC488" s="0"/>
      <c r="CD488" s="0"/>
      <c r="CE488" s="0"/>
      <c r="CF488" s="0"/>
      <c r="CG488" s="0"/>
      <c r="CH488" s="0"/>
      <c r="CI488" s="0"/>
      <c r="CJ488" s="0"/>
      <c r="CK488" s="0"/>
      <c r="CL488" s="0"/>
      <c r="CM488" s="0"/>
      <c r="CN488" s="0"/>
      <c r="CO488" s="0"/>
      <c r="CP488" s="0"/>
      <c r="CQ488" s="0"/>
      <c r="CR488" s="0"/>
      <c r="CS488" s="0"/>
      <c r="CT488" s="0"/>
      <c r="CU488" s="0"/>
      <c r="CV488" s="0"/>
      <c r="CW488" s="0"/>
      <c r="CX488" s="0"/>
      <c r="CY488" s="0"/>
      <c r="CZ488" s="0"/>
      <c r="DA488" s="0"/>
      <c r="DB488" s="0"/>
      <c r="DC488" s="0"/>
      <c r="DD488" s="0"/>
      <c r="DE488" s="0"/>
      <c r="DF488" s="0"/>
      <c r="DG488" s="0"/>
      <c r="DH488" s="0"/>
      <c r="DI488" s="0"/>
      <c r="DJ488" s="0"/>
      <c r="DK488" s="0"/>
      <c r="DL488" s="0"/>
      <c r="DM488" s="0"/>
      <c r="DN488" s="0"/>
      <c r="DO488" s="0"/>
      <c r="DP488" s="0"/>
      <c r="DQ488" s="0"/>
      <c r="DR488" s="0"/>
      <c r="DS488" s="0"/>
      <c r="DT488" s="0"/>
      <c r="DU488" s="0"/>
      <c r="DV488" s="0"/>
      <c r="DW488" s="0"/>
      <c r="DX488" s="0"/>
      <c r="DY488" s="0"/>
      <c r="DZ488" s="0"/>
      <c r="EA488" s="0"/>
      <c r="EB488" s="0"/>
      <c r="EC488" s="0"/>
      <c r="ED488" s="0"/>
      <c r="EE488" s="0"/>
      <c r="EF488" s="0"/>
      <c r="EG488" s="0"/>
      <c r="EH488" s="0"/>
      <c r="EI488" s="0"/>
      <c r="EJ488" s="0"/>
      <c r="EK488" s="0"/>
      <c r="EL488" s="0"/>
      <c r="EM488" s="0"/>
      <c r="EN488" s="0"/>
      <c r="EO488" s="0"/>
      <c r="EP488" s="0"/>
      <c r="EQ488" s="0"/>
      <c r="ER488" s="0"/>
      <c r="ES488" s="0"/>
      <c r="ET488" s="0"/>
      <c r="EU488" s="0"/>
      <c r="EV488" s="0"/>
      <c r="EW488" s="0"/>
      <c r="EX488" s="0"/>
      <c r="EY488" s="0"/>
      <c r="EZ488" s="0"/>
      <c r="FA488" s="0"/>
      <c r="FB488" s="0"/>
      <c r="FC488" s="0"/>
      <c r="FD488" s="0"/>
      <c r="FE488" s="0"/>
      <c r="FF488" s="0"/>
      <c r="FG488" s="0"/>
      <c r="FH488" s="0"/>
      <c r="FI488" s="0"/>
      <c r="FJ488" s="0"/>
      <c r="FK488" s="0"/>
      <c r="FL488" s="0"/>
      <c r="FM488" s="0"/>
      <c r="FN488" s="0"/>
      <c r="FO488" s="0"/>
      <c r="FP488" s="0"/>
      <c r="FQ488" s="0"/>
      <c r="FR488" s="0"/>
      <c r="FS488" s="0"/>
      <c r="FT488" s="0"/>
      <c r="FU488" s="0"/>
      <c r="FV488" s="0"/>
      <c r="FW488" s="0"/>
      <c r="FX488" s="0"/>
      <c r="FY488" s="0"/>
      <c r="FZ488" s="0"/>
      <c r="GA488" s="0"/>
      <c r="GB488" s="0"/>
      <c r="GC488" s="0"/>
      <c r="GD488" s="0"/>
      <c r="GE488" s="0"/>
      <c r="GF488" s="0"/>
      <c r="GG488" s="0"/>
      <c r="GH488" s="0"/>
      <c r="GI488" s="0"/>
      <c r="GJ488" s="0"/>
      <c r="GK488" s="0"/>
      <c r="GL488" s="0"/>
      <c r="GM488" s="0"/>
      <c r="GN488" s="0"/>
      <c r="GO488" s="0"/>
      <c r="GP488" s="0"/>
      <c r="GQ488" s="0"/>
      <c r="GR488" s="0"/>
      <c r="GS488" s="0"/>
      <c r="GT488" s="0"/>
      <c r="GU488" s="0"/>
      <c r="GV488" s="0"/>
      <c r="GW488" s="0"/>
      <c r="GX488" s="0"/>
      <c r="GY488" s="0"/>
      <c r="GZ488" s="0"/>
      <c r="HA488" s="0"/>
      <c r="HB488" s="0"/>
      <c r="HC488" s="0"/>
      <c r="HD488" s="0"/>
      <c r="HE488" s="0"/>
      <c r="HF488" s="0"/>
      <c r="HG488" s="0"/>
      <c r="HH488" s="0"/>
      <c r="HI488" s="0"/>
      <c r="HJ488" s="0"/>
      <c r="HK488" s="0"/>
      <c r="HL488" s="0"/>
      <c r="HM488" s="0"/>
      <c r="HN488" s="0"/>
      <c r="HO488" s="0"/>
      <c r="HP488" s="0"/>
      <c r="HQ488" s="0"/>
      <c r="HR488" s="0"/>
      <c r="HS488" s="0"/>
      <c r="HT488" s="0"/>
      <c r="HU488" s="0"/>
      <c r="HV488" s="0"/>
      <c r="HW488" s="0"/>
      <c r="HX488" s="0"/>
      <c r="HY488" s="0"/>
      <c r="HZ488" s="0"/>
      <c r="IA488" s="0"/>
      <c r="IB488" s="0"/>
      <c r="IC488" s="0"/>
      <c r="ID488" s="0"/>
      <c r="IE488" s="0"/>
      <c r="IF488" s="0"/>
      <c r="IG488" s="0"/>
      <c r="IH488" s="0"/>
      <c r="II488" s="0"/>
      <c r="IJ488" s="0"/>
      <c r="IK488" s="0"/>
      <c r="IL488" s="0"/>
      <c r="IM488" s="0"/>
      <c r="IN488" s="0"/>
      <c r="IO488" s="0"/>
      <c r="IP488" s="0"/>
      <c r="IQ488" s="0"/>
      <c r="IR488" s="0"/>
      <c r="IS488" s="0"/>
      <c r="IT488" s="0"/>
      <c r="IU488" s="0"/>
      <c r="IV488" s="0"/>
      <c r="IW488" s="0"/>
      <c r="IX488" s="0"/>
      <c r="IY488" s="0"/>
      <c r="IZ488" s="0"/>
      <c r="JA488" s="0"/>
      <c r="JB488" s="0"/>
      <c r="JC488" s="0"/>
      <c r="JD488" s="0"/>
      <c r="JE488" s="0"/>
      <c r="JF488" s="0"/>
      <c r="JG488" s="0"/>
      <c r="JH488" s="0"/>
      <c r="JI488" s="0"/>
      <c r="JJ488" s="0"/>
      <c r="JK488" s="0"/>
      <c r="JL488" s="0"/>
      <c r="JM488" s="0"/>
      <c r="JN488" s="0"/>
      <c r="JO488" s="0"/>
      <c r="JP488" s="0"/>
      <c r="JQ488" s="0"/>
      <c r="JR488" s="0"/>
      <c r="JS488" s="0"/>
      <c r="JT488" s="0"/>
      <c r="JU488" s="0"/>
      <c r="JV488" s="0"/>
      <c r="JW488" s="0"/>
      <c r="JX488" s="0"/>
      <c r="JY488" s="0"/>
      <c r="JZ488" s="0"/>
      <c r="KA488" s="0"/>
      <c r="KB488" s="0"/>
      <c r="KC488" s="0"/>
      <c r="KD488" s="0"/>
      <c r="KE488" s="0"/>
      <c r="KF488" s="0"/>
      <c r="KG488" s="0"/>
      <c r="KH488" s="0"/>
      <c r="KI488" s="0"/>
      <c r="KJ488" s="0"/>
      <c r="KK488" s="0"/>
      <c r="KL488" s="0"/>
      <c r="KM488" s="0"/>
      <c r="KN488" s="0"/>
      <c r="KO488" s="0"/>
      <c r="KP488" s="0"/>
      <c r="KQ488" s="0"/>
      <c r="KR488" s="0"/>
      <c r="KS488" s="0"/>
      <c r="KT488" s="0"/>
      <c r="KU488" s="0"/>
      <c r="KV488" s="0"/>
      <c r="KW488" s="0"/>
      <c r="KX488" s="0"/>
      <c r="KY488" s="0"/>
      <c r="KZ488" s="0"/>
      <c r="LA488" s="0"/>
      <c r="LB488" s="0"/>
      <c r="LC488" s="0"/>
      <c r="LD488" s="0"/>
      <c r="LE488" s="0"/>
      <c r="LF488" s="0"/>
      <c r="LG488" s="0"/>
      <c r="LH488" s="0"/>
      <c r="LI488" s="0"/>
      <c r="LJ488" s="0"/>
      <c r="LK488" s="0"/>
      <c r="LL488" s="0"/>
      <c r="LM488" s="0"/>
      <c r="LN488" s="0"/>
      <c r="LO488" s="0"/>
      <c r="LP488" s="0"/>
      <c r="LQ488" s="0"/>
      <c r="LR488" s="0"/>
      <c r="LS488" s="0"/>
      <c r="LT488" s="0"/>
      <c r="LU488" s="0"/>
      <c r="LV488" s="0"/>
      <c r="LW488" s="0"/>
      <c r="LX488" s="0"/>
      <c r="LY488" s="0"/>
      <c r="LZ488" s="0"/>
      <c r="MA488" s="0"/>
      <c r="MB488" s="0"/>
      <c r="MC488" s="0"/>
      <c r="MD488" s="0"/>
      <c r="ME488" s="0"/>
      <c r="MF488" s="0"/>
      <c r="MG488" s="0"/>
      <c r="MH488" s="0"/>
      <c r="MI488" s="0"/>
      <c r="MJ488" s="0"/>
      <c r="MK488" s="0"/>
      <c r="ML488" s="0"/>
      <c r="MM488" s="0"/>
      <c r="MN488" s="0"/>
      <c r="MO488" s="0"/>
      <c r="MP488" s="0"/>
      <c r="MQ488" s="0"/>
      <c r="MR488" s="0"/>
      <c r="MS488" s="0"/>
      <c r="MT488" s="0"/>
      <c r="MU488" s="0"/>
      <c r="MV488" s="0"/>
      <c r="MW488" s="0"/>
      <c r="MX488" s="0"/>
      <c r="MY488" s="0"/>
      <c r="MZ488" s="0"/>
      <c r="NA488" s="0"/>
      <c r="NB488" s="0"/>
      <c r="NC488" s="0"/>
      <c r="ND488" s="0"/>
      <c r="NE488" s="0"/>
      <c r="NF488" s="0"/>
      <c r="NG488" s="0"/>
      <c r="NH488" s="0"/>
      <c r="NI488" s="0"/>
      <c r="NJ488" s="0"/>
      <c r="NK488" s="0"/>
      <c r="NL488" s="0"/>
      <c r="NM488" s="0"/>
      <c r="NN488" s="0"/>
      <c r="NO488" s="0"/>
      <c r="NP488" s="0"/>
      <c r="NQ488" s="0"/>
      <c r="NR488" s="0"/>
      <c r="NS488" s="0"/>
      <c r="NT488" s="0"/>
      <c r="NU488" s="0"/>
      <c r="NV488" s="0"/>
      <c r="NW488" s="0"/>
      <c r="NX488" s="0"/>
      <c r="NY488" s="0"/>
      <c r="NZ488" s="0"/>
      <c r="OA488" s="0"/>
      <c r="OB488" s="0"/>
      <c r="OC488" s="0"/>
      <c r="OD488" s="0"/>
      <c r="OE488" s="0"/>
      <c r="OF488" s="0"/>
      <c r="OG488" s="0"/>
      <c r="OH488" s="0"/>
      <c r="OI488" s="0"/>
      <c r="OJ488" s="0"/>
      <c r="OK488" s="0"/>
      <c r="OL488" s="0"/>
      <c r="OM488" s="0"/>
      <c r="ON488" s="0"/>
      <c r="OO488" s="0"/>
      <c r="OP488" s="0"/>
      <c r="OQ488" s="0"/>
      <c r="OR488" s="0"/>
      <c r="OS488" s="0"/>
      <c r="OT488" s="0"/>
      <c r="OU488" s="0"/>
      <c r="OV488" s="0"/>
      <c r="OW488" s="0"/>
      <c r="OX488" s="0"/>
      <c r="OY488" s="0"/>
      <c r="OZ488" s="0"/>
      <c r="PA488" s="0"/>
      <c r="PB488" s="0"/>
      <c r="PC488" s="0"/>
      <c r="PD488" s="0"/>
      <c r="PE488" s="0"/>
      <c r="PF488" s="0"/>
      <c r="PG488" s="0"/>
      <c r="PH488" s="0"/>
      <c r="PI488" s="0"/>
      <c r="PJ488" s="0"/>
      <c r="PK488" s="0"/>
      <c r="PL488" s="0"/>
      <c r="PM488" s="0"/>
      <c r="PN488" s="0"/>
      <c r="PO488" s="0"/>
      <c r="PP488" s="0"/>
      <c r="PQ488" s="0"/>
      <c r="PR488" s="0"/>
      <c r="PS488" s="0"/>
      <c r="PT488" s="0"/>
      <c r="PU488" s="0"/>
      <c r="PV488" s="0"/>
      <c r="PW488" s="0"/>
      <c r="PX488" s="0"/>
      <c r="PY488" s="0"/>
      <c r="PZ488" s="0"/>
      <c r="QA488" s="0"/>
      <c r="QB488" s="0"/>
      <c r="QC488" s="0"/>
      <c r="QD488" s="0"/>
      <c r="QE488" s="0"/>
      <c r="QF488" s="0"/>
      <c r="QG488" s="0"/>
      <c r="QH488" s="0"/>
      <c r="QI488" s="0"/>
      <c r="QJ488" s="0"/>
      <c r="QK488" s="0"/>
      <c r="QL488" s="0"/>
      <c r="QM488" s="0"/>
      <c r="QN488" s="0"/>
      <c r="QO488" s="0"/>
      <c r="QP488" s="0"/>
      <c r="QQ488" s="0"/>
      <c r="QR488" s="0"/>
      <c r="QS488" s="0"/>
      <c r="QT488" s="0"/>
      <c r="QU488" s="0"/>
      <c r="QV488" s="0"/>
      <c r="QW488" s="0"/>
      <c r="QX488" s="0"/>
      <c r="QY488" s="0"/>
      <c r="QZ488" s="0"/>
      <c r="RA488" s="0"/>
      <c r="RB488" s="0"/>
      <c r="RC488" s="0"/>
      <c r="RD488" s="0"/>
      <c r="RE488" s="0"/>
      <c r="RF488" s="0"/>
      <c r="RG488" s="0"/>
      <c r="RH488" s="0"/>
      <c r="RI488" s="0"/>
      <c r="RJ488" s="0"/>
      <c r="RK488" s="0"/>
      <c r="RL488" s="0"/>
      <c r="RM488" s="0"/>
      <c r="RN488" s="0"/>
      <c r="RO488" s="0"/>
      <c r="RP488" s="0"/>
      <c r="RQ488" s="0"/>
      <c r="RR488" s="0"/>
      <c r="RS488" s="0"/>
      <c r="RT488" s="0"/>
      <c r="RU488" s="0"/>
      <c r="RV488" s="0"/>
      <c r="RW488" s="0"/>
      <c r="RX488" s="0"/>
      <c r="RY488" s="0"/>
      <c r="RZ488" s="0"/>
      <c r="SA488" s="0"/>
      <c r="SB488" s="0"/>
      <c r="SC488" s="0"/>
      <c r="SD488" s="0"/>
      <c r="SE488" s="0"/>
      <c r="SF488" s="0"/>
      <c r="SG488" s="0"/>
      <c r="SH488" s="0"/>
      <c r="SI488" s="0"/>
      <c r="SJ488" s="0"/>
      <c r="SK488" s="0"/>
      <c r="SL488" s="0"/>
      <c r="SM488" s="0"/>
      <c r="SN488" s="0"/>
      <c r="SO488" s="0"/>
      <c r="SP488" s="0"/>
      <c r="SQ488" s="0"/>
      <c r="SR488" s="0"/>
      <c r="SS488" s="0"/>
      <c r="ST488" s="0"/>
      <c r="SU488" s="0"/>
      <c r="SV488" s="0"/>
      <c r="SW488" s="0"/>
      <c r="SX488" s="0"/>
      <c r="SY488" s="0"/>
      <c r="SZ488" s="0"/>
      <c r="TA488" s="0"/>
      <c r="TB488" s="0"/>
      <c r="TC488" s="0"/>
      <c r="TD488" s="0"/>
      <c r="TE488" s="0"/>
      <c r="TF488" s="0"/>
      <c r="TG488" s="0"/>
      <c r="TH488" s="0"/>
      <c r="TI488" s="0"/>
      <c r="TJ488" s="0"/>
      <c r="TK488" s="0"/>
      <c r="TL488" s="0"/>
      <c r="TM488" s="0"/>
      <c r="TN488" s="0"/>
      <c r="TO488" s="0"/>
      <c r="TP488" s="0"/>
      <c r="TQ488" s="0"/>
      <c r="TR488" s="0"/>
      <c r="TS488" s="0"/>
      <c r="TT488" s="0"/>
      <c r="TU488" s="0"/>
      <c r="TV488" s="0"/>
      <c r="TW488" s="0"/>
      <c r="TX488" s="0"/>
      <c r="TY488" s="0"/>
      <c r="TZ488" s="0"/>
      <c r="UA488" s="0"/>
      <c r="UB488" s="0"/>
      <c r="UC488" s="0"/>
      <c r="UD488" s="0"/>
      <c r="UE488" s="0"/>
      <c r="UF488" s="0"/>
      <c r="UG488" s="0"/>
      <c r="UH488" s="0"/>
      <c r="UI488" s="0"/>
      <c r="UJ488" s="0"/>
      <c r="UK488" s="0"/>
      <c r="UL488" s="0"/>
      <c r="UM488" s="0"/>
      <c r="UN488" s="0"/>
      <c r="UO488" s="0"/>
      <c r="UP488" s="0"/>
      <c r="UQ488" s="0"/>
      <c r="UR488" s="0"/>
      <c r="US488" s="0"/>
      <c r="UT488" s="0"/>
      <c r="UU488" s="0"/>
      <c r="UV488" s="0"/>
      <c r="UW488" s="0"/>
      <c r="UX488" s="0"/>
      <c r="UY488" s="0"/>
      <c r="UZ488" s="0"/>
      <c r="VA488" s="0"/>
      <c r="VB488" s="0"/>
      <c r="VC488" s="0"/>
      <c r="VD488" s="0"/>
      <c r="VE488" s="0"/>
      <c r="VF488" s="0"/>
      <c r="VG488" s="0"/>
      <c r="VH488" s="0"/>
      <c r="VI488" s="0"/>
      <c r="VJ488" s="0"/>
      <c r="VK488" s="0"/>
      <c r="VL488" s="0"/>
      <c r="VM488" s="0"/>
      <c r="VN488" s="0"/>
      <c r="VO488" s="0"/>
      <c r="VP488" s="0"/>
      <c r="VQ488" s="0"/>
      <c r="VR488" s="0"/>
      <c r="VS488" s="0"/>
      <c r="VT488" s="0"/>
      <c r="VU488" s="0"/>
      <c r="VV488" s="0"/>
      <c r="VW488" s="0"/>
      <c r="VX488" s="0"/>
      <c r="VY488" s="0"/>
      <c r="VZ488" s="0"/>
      <c r="WA488" s="0"/>
      <c r="WB488" s="0"/>
      <c r="WC488" s="0"/>
      <c r="WD488" s="0"/>
      <c r="WE488" s="0"/>
      <c r="WF488" s="0"/>
      <c r="WG488" s="0"/>
      <c r="WH488" s="0"/>
      <c r="WI488" s="0"/>
      <c r="WJ488" s="0"/>
      <c r="WK488" s="0"/>
      <c r="WL488" s="0"/>
      <c r="WM488" s="0"/>
      <c r="WN488" s="0"/>
      <c r="WO488" s="0"/>
      <c r="WP488" s="0"/>
      <c r="WQ488" s="0"/>
      <c r="WR488" s="0"/>
      <c r="WS488" s="0"/>
      <c r="WT488" s="0"/>
      <c r="WU488" s="0"/>
      <c r="WV488" s="0"/>
      <c r="WW488" s="0"/>
      <c r="WX488" s="0"/>
      <c r="WY488" s="0"/>
      <c r="WZ488" s="0"/>
      <c r="XA488" s="0"/>
      <c r="XB488" s="0"/>
      <c r="XC488" s="0"/>
      <c r="XD488" s="0"/>
      <c r="XE488" s="0"/>
      <c r="XF488" s="0"/>
      <c r="XG488" s="0"/>
      <c r="XH488" s="0"/>
      <c r="XI488" s="0"/>
      <c r="XJ488" s="0"/>
      <c r="XK488" s="0"/>
      <c r="XL488" s="0"/>
      <c r="XM488" s="0"/>
      <c r="XN488" s="0"/>
      <c r="XO488" s="0"/>
      <c r="XP488" s="0"/>
      <c r="XQ488" s="0"/>
      <c r="XR488" s="0"/>
      <c r="XS488" s="0"/>
      <c r="XT488" s="0"/>
      <c r="XU488" s="0"/>
      <c r="XV488" s="0"/>
      <c r="XW488" s="0"/>
      <c r="XX488" s="0"/>
      <c r="XY488" s="0"/>
      <c r="XZ488" s="0"/>
      <c r="YA488" s="0"/>
      <c r="YB488" s="0"/>
      <c r="YC488" s="0"/>
      <c r="YD488" s="0"/>
      <c r="YE488" s="0"/>
      <c r="YF488" s="0"/>
      <c r="YG488" s="0"/>
      <c r="YH488" s="0"/>
      <c r="YI488" s="0"/>
      <c r="YJ488" s="0"/>
      <c r="YK488" s="0"/>
      <c r="YL488" s="0"/>
      <c r="YM488" s="0"/>
      <c r="YN488" s="0"/>
      <c r="YO488" s="0"/>
      <c r="YP488" s="0"/>
      <c r="YQ488" s="0"/>
      <c r="YR488" s="0"/>
      <c r="YS488" s="0"/>
      <c r="YT488" s="0"/>
      <c r="YU488" s="0"/>
      <c r="YV488" s="0"/>
      <c r="YW488" s="0"/>
      <c r="YX488" s="0"/>
      <c r="YY488" s="0"/>
      <c r="YZ488" s="0"/>
      <c r="ZA488" s="0"/>
      <c r="ZB488" s="0"/>
      <c r="ZC488" s="0"/>
      <c r="ZD488" s="0"/>
      <c r="ZE488" s="0"/>
      <c r="ZF488" s="0"/>
      <c r="ZG488" s="0"/>
      <c r="ZH488" s="0"/>
      <c r="ZI488" s="0"/>
      <c r="ZJ488" s="0"/>
      <c r="ZK488" s="0"/>
      <c r="ZL488" s="0"/>
      <c r="ZM488" s="0"/>
      <c r="ZN488" s="0"/>
      <c r="ZO488" s="0"/>
      <c r="ZP488" s="0"/>
      <c r="ZQ488" s="0"/>
      <c r="ZR488" s="0"/>
      <c r="ZS488" s="0"/>
      <c r="ZT488" s="0"/>
      <c r="ZU488" s="0"/>
      <c r="ZV488" s="0"/>
      <c r="ZW488" s="0"/>
      <c r="ZX488" s="0"/>
      <c r="ZY488" s="0"/>
      <c r="ZZ488" s="0"/>
      <c r="AAA488" s="0"/>
      <c r="AAB488" s="0"/>
      <c r="AAC488" s="0"/>
      <c r="AAD488" s="0"/>
      <c r="AAE488" s="0"/>
      <c r="AAF488" s="0"/>
      <c r="AAG488" s="0"/>
      <c r="AAH488" s="0"/>
      <c r="AAI488" s="0"/>
      <c r="AAJ488" s="0"/>
      <c r="AAK488" s="0"/>
      <c r="AAL488" s="0"/>
      <c r="AAM488" s="0"/>
      <c r="AAN488" s="0"/>
      <c r="AAO488" s="0"/>
      <c r="AAP488" s="0"/>
      <c r="AAQ488" s="0"/>
      <c r="AAR488" s="0"/>
      <c r="AAS488" s="0"/>
      <c r="AAT488" s="0"/>
      <c r="AAU488" s="0"/>
      <c r="AAV488" s="0"/>
      <c r="AAW488" s="0"/>
      <c r="AAX488" s="0"/>
      <c r="AAY488" s="0"/>
      <c r="AAZ488" s="0"/>
      <c r="ABA488" s="0"/>
      <c r="ABB488" s="0"/>
      <c r="ABC488" s="0"/>
      <c r="ABD488" s="0"/>
      <c r="ABE488" s="0"/>
      <c r="ABF488" s="0"/>
      <c r="ABG488" s="0"/>
      <c r="ABH488" s="0"/>
      <c r="ABI488" s="0"/>
      <c r="ABJ488" s="0"/>
      <c r="ABK488" s="0"/>
      <c r="ABL488" s="0"/>
      <c r="ABM488" s="0"/>
      <c r="ABN488" s="0"/>
      <c r="ABO488" s="0"/>
      <c r="ABP488" s="0"/>
      <c r="ABQ488" s="0"/>
      <c r="ABR488" s="0"/>
      <c r="ABS488" s="0"/>
      <c r="ABT488" s="0"/>
      <c r="ABU488" s="0"/>
      <c r="ABV488" s="0"/>
      <c r="ABW488" s="0"/>
      <c r="ABX488" s="0"/>
      <c r="ABY488" s="0"/>
      <c r="ABZ488" s="0"/>
      <c r="ACA488" s="0"/>
      <c r="ACB488" s="0"/>
      <c r="ACC488" s="0"/>
      <c r="ACD488" s="0"/>
      <c r="ACE488" s="0"/>
      <c r="ACF488" s="0"/>
      <c r="ACG488" s="0"/>
      <c r="ACH488" s="0"/>
      <c r="ACI488" s="0"/>
      <c r="ACJ488" s="0"/>
      <c r="ACK488" s="0"/>
      <c r="ACL488" s="0"/>
      <c r="ACM488" s="0"/>
      <c r="ACN488" s="0"/>
      <c r="ACO488" s="0"/>
      <c r="ACP488" s="0"/>
      <c r="ACQ488" s="0"/>
      <c r="ACR488" s="0"/>
      <c r="ACS488" s="0"/>
      <c r="ACT488" s="0"/>
      <c r="ACU488" s="0"/>
      <c r="ACV488" s="0"/>
      <c r="ACW488" s="0"/>
      <c r="ACX488" s="0"/>
      <c r="ACY488" s="0"/>
      <c r="ACZ488" s="0"/>
      <c r="ADA488" s="0"/>
      <c r="ADB488" s="0"/>
      <c r="ADC488" s="0"/>
      <c r="ADD488" s="0"/>
      <c r="ADE488" s="0"/>
      <c r="ADF488" s="0"/>
      <c r="ADG488" s="0"/>
      <c r="ADH488" s="0"/>
      <c r="ADI488" s="0"/>
      <c r="ADJ488" s="0"/>
      <c r="ADK488" s="0"/>
      <c r="ADL488" s="0"/>
      <c r="ADM488" s="0"/>
      <c r="ADN488" s="0"/>
      <c r="ADO488" s="0"/>
      <c r="ADP488" s="0"/>
      <c r="ADQ488" s="0"/>
      <c r="ADR488" s="0"/>
      <c r="ADS488" s="0"/>
      <c r="ADT488" s="0"/>
      <c r="ADU488" s="0"/>
      <c r="ADV488" s="0"/>
      <c r="ADW488" s="0"/>
      <c r="ADX488" s="0"/>
      <c r="ADY488" s="0"/>
      <c r="ADZ488" s="0"/>
      <c r="AEA488" s="0"/>
      <c r="AEB488" s="0"/>
      <c r="AEC488" s="0"/>
    </row>
    <row r="489" customFormat="false" ht="15" hidden="false" customHeight="true" outlineLevel="0" collapsed="false">
      <c r="A489" s="0"/>
      <c r="B489" s="0"/>
      <c r="C489" s="232"/>
      <c r="D489" s="221"/>
      <c r="E489" s="257" t="n">
        <v>1963</v>
      </c>
      <c r="F489" s="12" t="n">
        <f aca="false">SUMIF(B263,"=1")/1</f>
        <v>0</v>
      </c>
      <c r="G489" s="12" t="n">
        <f aca="false">SUMIF(B263,"=2")/2</f>
        <v>0</v>
      </c>
      <c r="H489" s="12" t="n">
        <f aca="false">SUMIF(B263,"=3")/3</f>
        <v>1</v>
      </c>
      <c r="I489" s="12" t="n">
        <f aca="false">SUMIF(B263,"=4")/4</f>
        <v>0</v>
      </c>
      <c r="J489" s="12" t="n">
        <f aca="false">SUMIF(B263,"=5")/5</f>
        <v>0</v>
      </c>
      <c r="K489" s="253" t="n">
        <f aca="false">SUM(F489:J489)</f>
        <v>1</v>
      </c>
      <c r="L489" s="285"/>
      <c r="M489" s="286"/>
      <c r="N489" s="287"/>
      <c r="O489" s="288"/>
      <c r="P489" s="255"/>
      <c r="Q489" s="256"/>
      <c r="Z489" s="264"/>
      <c r="AA489" s="264"/>
      <c r="AB489" s="266"/>
      <c r="AC489" s="0"/>
      <c r="AD489" s="0"/>
      <c r="AE489" s="0"/>
      <c r="AF489" s="0"/>
      <c r="AG489" s="0"/>
      <c r="AH489" s="0"/>
      <c r="AI489" s="0"/>
      <c r="AJ489" s="0"/>
      <c r="AK489" s="0"/>
      <c r="AL489" s="0"/>
      <c r="AM489" s="0"/>
      <c r="AN489" s="0"/>
      <c r="AO489" s="0"/>
      <c r="AP489" s="0"/>
      <c r="AQ489" s="0"/>
      <c r="AR489" s="0"/>
      <c r="AS489" s="0"/>
      <c r="AT489" s="0"/>
      <c r="AU489" s="0"/>
      <c r="AV489" s="0"/>
      <c r="AW489" s="0"/>
      <c r="AX489" s="0"/>
      <c r="AY489" s="0"/>
      <c r="AZ489" s="0"/>
      <c r="BA489" s="0"/>
      <c r="BB489" s="0"/>
      <c r="BC489" s="0"/>
      <c r="BD489" s="0"/>
      <c r="BE489" s="0"/>
      <c r="BF489" s="0"/>
      <c r="BG489" s="0"/>
      <c r="BH489" s="0"/>
      <c r="BI489" s="0"/>
      <c r="BJ489" s="0"/>
      <c r="BK489" s="0"/>
      <c r="BL489" s="0"/>
      <c r="BM489" s="0"/>
      <c r="BN489" s="0"/>
      <c r="BO489" s="0"/>
      <c r="BP489" s="0"/>
      <c r="BQ489" s="0"/>
      <c r="BR489" s="0"/>
      <c r="BS489" s="0"/>
      <c r="BT489" s="0"/>
      <c r="BU489" s="0"/>
      <c r="BV489" s="0"/>
      <c r="BW489" s="0"/>
      <c r="BX489" s="0"/>
      <c r="BY489" s="0"/>
      <c r="BZ489" s="0"/>
      <c r="CA489" s="0"/>
      <c r="CB489" s="0"/>
      <c r="CC489" s="0"/>
      <c r="CD489" s="0"/>
      <c r="CE489" s="0"/>
      <c r="CF489" s="0"/>
      <c r="CG489" s="0"/>
      <c r="CH489" s="0"/>
      <c r="CI489" s="0"/>
      <c r="CJ489" s="0"/>
      <c r="CK489" s="0"/>
      <c r="CL489" s="0"/>
      <c r="CM489" s="0"/>
      <c r="CN489" s="0"/>
      <c r="CO489" s="0"/>
      <c r="CP489" s="0"/>
      <c r="CQ489" s="0"/>
      <c r="CR489" s="0"/>
      <c r="CS489" s="0"/>
      <c r="CT489" s="0"/>
      <c r="CU489" s="0"/>
      <c r="CV489" s="0"/>
      <c r="CW489" s="0"/>
      <c r="CX489" s="0"/>
      <c r="CY489" s="0"/>
      <c r="CZ489" s="0"/>
      <c r="DA489" s="0"/>
      <c r="DB489" s="0"/>
      <c r="DC489" s="0"/>
      <c r="DD489" s="0"/>
      <c r="DE489" s="0"/>
      <c r="DF489" s="0"/>
      <c r="DG489" s="0"/>
      <c r="DH489" s="0"/>
      <c r="DI489" s="0"/>
      <c r="DJ489" s="0"/>
      <c r="DK489" s="0"/>
      <c r="DL489" s="0"/>
      <c r="DM489" s="0"/>
      <c r="DN489" s="0"/>
      <c r="DO489" s="0"/>
      <c r="DP489" s="0"/>
      <c r="DQ489" s="0"/>
      <c r="DR489" s="0"/>
      <c r="DS489" s="0"/>
      <c r="DT489" s="0"/>
      <c r="DU489" s="0"/>
      <c r="DV489" s="0"/>
      <c r="DW489" s="0"/>
      <c r="DX489" s="0"/>
      <c r="DY489" s="0"/>
      <c r="DZ489" s="0"/>
      <c r="EA489" s="0"/>
      <c r="EB489" s="0"/>
      <c r="EC489" s="0"/>
      <c r="ED489" s="0"/>
      <c r="EE489" s="0"/>
      <c r="EF489" s="0"/>
      <c r="EG489" s="0"/>
      <c r="EH489" s="0"/>
      <c r="EI489" s="0"/>
      <c r="EJ489" s="0"/>
      <c r="EK489" s="0"/>
      <c r="EL489" s="0"/>
      <c r="EM489" s="0"/>
      <c r="EN489" s="0"/>
      <c r="EO489" s="0"/>
      <c r="EP489" s="0"/>
      <c r="EQ489" s="0"/>
      <c r="ER489" s="0"/>
      <c r="ES489" s="0"/>
      <c r="ET489" s="0"/>
      <c r="EU489" s="0"/>
      <c r="EV489" s="0"/>
      <c r="EW489" s="0"/>
      <c r="EX489" s="0"/>
      <c r="EY489" s="0"/>
      <c r="EZ489" s="0"/>
      <c r="FA489" s="0"/>
      <c r="FB489" s="0"/>
      <c r="FC489" s="0"/>
      <c r="FD489" s="0"/>
      <c r="FE489" s="0"/>
      <c r="FF489" s="0"/>
      <c r="FG489" s="0"/>
      <c r="FH489" s="0"/>
      <c r="FI489" s="0"/>
      <c r="FJ489" s="0"/>
      <c r="FK489" s="0"/>
      <c r="FL489" s="0"/>
      <c r="FM489" s="0"/>
      <c r="FN489" s="0"/>
      <c r="FO489" s="0"/>
      <c r="FP489" s="0"/>
      <c r="FQ489" s="0"/>
      <c r="FR489" s="0"/>
      <c r="FS489" s="0"/>
      <c r="FT489" s="0"/>
      <c r="FU489" s="0"/>
      <c r="FV489" s="0"/>
      <c r="FW489" s="0"/>
      <c r="FX489" s="0"/>
      <c r="FY489" s="0"/>
      <c r="FZ489" s="0"/>
      <c r="GA489" s="0"/>
      <c r="GB489" s="0"/>
      <c r="GC489" s="0"/>
      <c r="GD489" s="0"/>
      <c r="GE489" s="0"/>
      <c r="GF489" s="0"/>
      <c r="GG489" s="0"/>
      <c r="GH489" s="0"/>
      <c r="GI489" s="0"/>
      <c r="GJ489" s="0"/>
      <c r="GK489" s="0"/>
      <c r="GL489" s="0"/>
      <c r="GM489" s="0"/>
      <c r="GN489" s="0"/>
      <c r="GO489" s="0"/>
      <c r="GP489" s="0"/>
      <c r="GQ489" s="0"/>
      <c r="GR489" s="0"/>
      <c r="GS489" s="0"/>
      <c r="GT489" s="0"/>
      <c r="GU489" s="0"/>
      <c r="GV489" s="0"/>
      <c r="GW489" s="0"/>
      <c r="GX489" s="0"/>
      <c r="GY489" s="0"/>
      <c r="GZ489" s="0"/>
      <c r="HA489" s="0"/>
      <c r="HB489" s="0"/>
      <c r="HC489" s="0"/>
      <c r="HD489" s="0"/>
      <c r="HE489" s="0"/>
      <c r="HF489" s="0"/>
      <c r="HG489" s="0"/>
      <c r="HH489" s="0"/>
      <c r="HI489" s="0"/>
      <c r="HJ489" s="0"/>
      <c r="HK489" s="0"/>
      <c r="HL489" s="0"/>
      <c r="HM489" s="0"/>
      <c r="HN489" s="0"/>
      <c r="HO489" s="0"/>
      <c r="HP489" s="0"/>
      <c r="HQ489" s="0"/>
      <c r="HR489" s="0"/>
      <c r="HS489" s="0"/>
      <c r="HT489" s="0"/>
      <c r="HU489" s="0"/>
      <c r="HV489" s="0"/>
      <c r="HW489" s="0"/>
      <c r="HX489" s="0"/>
      <c r="HY489" s="0"/>
      <c r="HZ489" s="0"/>
      <c r="IA489" s="0"/>
      <c r="IB489" s="0"/>
      <c r="IC489" s="0"/>
      <c r="ID489" s="0"/>
      <c r="IE489" s="0"/>
      <c r="IF489" s="0"/>
      <c r="IG489" s="0"/>
      <c r="IH489" s="0"/>
      <c r="II489" s="0"/>
      <c r="IJ489" s="0"/>
      <c r="IK489" s="0"/>
      <c r="IL489" s="0"/>
      <c r="IM489" s="0"/>
      <c r="IN489" s="0"/>
      <c r="IO489" s="0"/>
      <c r="IP489" s="0"/>
      <c r="IQ489" s="0"/>
      <c r="IR489" s="0"/>
      <c r="IS489" s="0"/>
      <c r="IT489" s="0"/>
      <c r="IU489" s="0"/>
      <c r="IV489" s="0"/>
      <c r="IW489" s="0"/>
      <c r="IX489" s="0"/>
      <c r="IY489" s="0"/>
      <c r="IZ489" s="0"/>
      <c r="JA489" s="0"/>
      <c r="JB489" s="0"/>
      <c r="JC489" s="0"/>
      <c r="JD489" s="0"/>
      <c r="JE489" s="0"/>
      <c r="JF489" s="0"/>
      <c r="JG489" s="0"/>
      <c r="JH489" s="0"/>
      <c r="JI489" s="0"/>
      <c r="JJ489" s="0"/>
      <c r="JK489" s="0"/>
      <c r="JL489" s="0"/>
      <c r="JM489" s="0"/>
      <c r="JN489" s="0"/>
      <c r="JO489" s="0"/>
      <c r="JP489" s="0"/>
      <c r="JQ489" s="0"/>
      <c r="JR489" s="0"/>
      <c r="JS489" s="0"/>
      <c r="JT489" s="0"/>
      <c r="JU489" s="0"/>
      <c r="JV489" s="0"/>
      <c r="JW489" s="0"/>
      <c r="JX489" s="0"/>
      <c r="JY489" s="0"/>
      <c r="JZ489" s="0"/>
      <c r="KA489" s="0"/>
      <c r="KB489" s="0"/>
      <c r="KC489" s="0"/>
      <c r="KD489" s="0"/>
      <c r="KE489" s="0"/>
      <c r="KF489" s="0"/>
      <c r="KG489" s="0"/>
      <c r="KH489" s="0"/>
      <c r="KI489" s="0"/>
      <c r="KJ489" s="0"/>
      <c r="KK489" s="0"/>
      <c r="KL489" s="0"/>
      <c r="KM489" s="0"/>
      <c r="KN489" s="0"/>
      <c r="KO489" s="0"/>
      <c r="KP489" s="0"/>
      <c r="KQ489" s="0"/>
      <c r="KR489" s="0"/>
      <c r="KS489" s="0"/>
      <c r="KT489" s="0"/>
      <c r="KU489" s="0"/>
      <c r="KV489" s="0"/>
      <c r="KW489" s="0"/>
      <c r="KX489" s="0"/>
      <c r="KY489" s="0"/>
      <c r="KZ489" s="0"/>
      <c r="LA489" s="0"/>
      <c r="LB489" s="0"/>
      <c r="LC489" s="0"/>
      <c r="LD489" s="0"/>
      <c r="LE489" s="0"/>
      <c r="LF489" s="0"/>
      <c r="LG489" s="0"/>
      <c r="LH489" s="0"/>
      <c r="LI489" s="0"/>
      <c r="LJ489" s="0"/>
      <c r="LK489" s="0"/>
      <c r="LL489" s="0"/>
      <c r="LM489" s="0"/>
      <c r="LN489" s="0"/>
      <c r="LO489" s="0"/>
      <c r="LP489" s="0"/>
      <c r="LQ489" s="0"/>
      <c r="LR489" s="0"/>
      <c r="LS489" s="0"/>
      <c r="LT489" s="0"/>
      <c r="LU489" s="0"/>
      <c r="LV489" s="0"/>
      <c r="LW489" s="0"/>
      <c r="LX489" s="0"/>
      <c r="LY489" s="0"/>
      <c r="LZ489" s="0"/>
      <c r="MA489" s="0"/>
      <c r="MB489" s="0"/>
      <c r="MC489" s="0"/>
      <c r="MD489" s="0"/>
      <c r="ME489" s="0"/>
      <c r="MF489" s="0"/>
      <c r="MG489" s="0"/>
      <c r="MH489" s="0"/>
      <c r="MI489" s="0"/>
      <c r="MJ489" s="0"/>
      <c r="MK489" s="0"/>
      <c r="ML489" s="0"/>
      <c r="MM489" s="0"/>
      <c r="MN489" s="0"/>
      <c r="MO489" s="0"/>
      <c r="MP489" s="0"/>
      <c r="MQ489" s="0"/>
      <c r="MR489" s="0"/>
      <c r="MS489" s="0"/>
      <c r="MT489" s="0"/>
      <c r="MU489" s="0"/>
      <c r="MV489" s="0"/>
      <c r="MW489" s="0"/>
      <c r="MX489" s="0"/>
      <c r="MY489" s="0"/>
      <c r="MZ489" s="0"/>
      <c r="NA489" s="0"/>
      <c r="NB489" s="0"/>
      <c r="NC489" s="0"/>
      <c r="ND489" s="0"/>
      <c r="NE489" s="0"/>
      <c r="NF489" s="0"/>
      <c r="NG489" s="0"/>
      <c r="NH489" s="0"/>
      <c r="NI489" s="0"/>
      <c r="NJ489" s="0"/>
      <c r="NK489" s="0"/>
      <c r="NL489" s="0"/>
      <c r="NM489" s="0"/>
      <c r="NN489" s="0"/>
      <c r="NO489" s="0"/>
      <c r="NP489" s="0"/>
      <c r="NQ489" s="0"/>
      <c r="NR489" s="0"/>
      <c r="NS489" s="0"/>
      <c r="NT489" s="0"/>
      <c r="NU489" s="0"/>
      <c r="NV489" s="0"/>
      <c r="NW489" s="0"/>
      <c r="NX489" s="0"/>
      <c r="NY489" s="0"/>
      <c r="NZ489" s="0"/>
      <c r="OA489" s="0"/>
      <c r="OB489" s="0"/>
      <c r="OC489" s="0"/>
      <c r="OD489" s="0"/>
      <c r="OE489" s="0"/>
      <c r="OF489" s="0"/>
      <c r="OG489" s="0"/>
      <c r="OH489" s="0"/>
      <c r="OI489" s="0"/>
      <c r="OJ489" s="0"/>
      <c r="OK489" s="0"/>
      <c r="OL489" s="0"/>
      <c r="OM489" s="0"/>
      <c r="ON489" s="0"/>
      <c r="OO489" s="0"/>
      <c r="OP489" s="0"/>
      <c r="OQ489" s="0"/>
      <c r="OR489" s="0"/>
      <c r="OS489" s="0"/>
      <c r="OT489" s="0"/>
      <c r="OU489" s="0"/>
      <c r="OV489" s="0"/>
      <c r="OW489" s="0"/>
      <c r="OX489" s="0"/>
      <c r="OY489" s="0"/>
      <c r="OZ489" s="0"/>
      <c r="PA489" s="0"/>
      <c r="PB489" s="0"/>
      <c r="PC489" s="0"/>
      <c r="PD489" s="0"/>
      <c r="PE489" s="0"/>
      <c r="PF489" s="0"/>
      <c r="PG489" s="0"/>
      <c r="PH489" s="0"/>
      <c r="PI489" s="0"/>
      <c r="PJ489" s="0"/>
      <c r="PK489" s="0"/>
      <c r="PL489" s="0"/>
      <c r="PM489" s="0"/>
      <c r="PN489" s="0"/>
      <c r="PO489" s="0"/>
      <c r="PP489" s="0"/>
      <c r="PQ489" s="0"/>
      <c r="PR489" s="0"/>
      <c r="PS489" s="0"/>
      <c r="PT489" s="0"/>
      <c r="PU489" s="0"/>
      <c r="PV489" s="0"/>
      <c r="PW489" s="0"/>
      <c r="PX489" s="0"/>
      <c r="PY489" s="0"/>
      <c r="PZ489" s="0"/>
      <c r="QA489" s="0"/>
      <c r="QB489" s="0"/>
      <c r="QC489" s="0"/>
      <c r="QD489" s="0"/>
      <c r="QE489" s="0"/>
      <c r="QF489" s="0"/>
      <c r="QG489" s="0"/>
      <c r="QH489" s="0"/>
      <c r="QI489" s="0"/>
      <c r="QJ489" s="0"/>
      <c r="QK489" s="0"/>
      <c r="QL489" s="0"/>
      <c r="QM489" s="0"/>
      <c r="QN489" s="0"/>
      <c r="QO489" s="0"/>
      <c r="QP489" s="0"/>
      <c r="QQ489" s="0"/>
      <c r="QR489" s="0"/>
      <c r="QS489" s="0"/>
      <c r="QT489" s="0"/>
      <c r="QU489" s="0"/>
      <c r="QV489" s="0"/>
      <c r="QW489" s="0"/>
      <c r="QX489" s="0"/>
      <c r="QY489" s="0"/>
      <c r="QZ489" s="0"/>
      <c r="RA489" s="0"/>
      <c r="RB489" s="0"/>
      <c r="RC489" s="0"/>
      <c r="RD489" s="0"/>
      <c r="RE489" s="0"/>
      <c r="RF489" s="0"/>
      <c r="RG489" s="0"/>
      <c r="RH489" s="0"/>
      <c r="RI489" s="0"/>
      <c r="RJ489" s="0"/>
      <c r="RK489" s="0"/>
      <c r="RL489" s="0"/>
      <c r="RM489" s="0"/>
      <c r="RN489" s="0"/>
      <c r="RO489" s="0"/>
      <c r="RP489" s="0"/>
      <c r="RQ489" s="0"/>
      <c r="RR489" s="0"/>
      <c r="RS489" s="0"/>
      <c r="RT489" s="0"/>
      <c r="RU489" s="0"/>
      <c r="RV489" s="0"/>
      <c r="RW489" s="0"/>
      <c r="RX489" s="0"/>
      <c r="RY489" s="0"/>
      <c r="RZ489" s="0"/>
      <c r="SA489" s="0"/>
      <c r="SB489" s="0"/>
      <c r="SC489" s="0"/>
      <c r="SD489" s="0"/>
      <c r="SE489" s="0"/>
      <c r="SF489" s="0"/>
      <c r="SG489" s="0"/>
      <c r="SH489" s="0"/>
      <c r="SI489" s="0"/>
      <c r="SJ489" s="0"/>
      <c r="SK489" s="0"/>
      <c r="SL489" s="0"/>
      <c r="SM489" s="0"/>
      <c r="SN489" s="0"/>
      <c r="SO489" s="0"/>
      <c r="SP489" s="0"/>
      <c r="SQ489" s="0"/>
      <c r="SR489" s="0"/>
      <c r="SS489" s="0"/>
      <c r="ST489" s="0"/>
      <c r="SU489" s="0"/>
      <c r="SV489" s="0"/>
      <c r="SW489" s="0"/>
      <c r="SX489" s="0"/>
      <c r="SY489" s="0"/>
      <c r="SZ489" s="0"/>
      <c r="TA489" s="0"/>
      <c r="TB489" s="0"/>
      <c r="TC489" s="0"/>
      <c r="TD489" s="0"/>
      <c r="TE489" s="0"/>
      <c r="TF489" s="0"/>
      <c r="TG489" s="0"/>
      <c r="TH489" s="0"/>
      <c r="TI489" s="0"/>
      <c r="TJ489" s="0"/>
      <c r="TK489" s="0"/>
      <c r="TL489" s="0"/>
      <c r="TM489" s="0"/>
      <c r="TN489" s="0"/>
      <c r="TO489" s="0"/>
      <c r="TP489" s="0"/>
      <c r="TQ489" s="0"/>
      <c r="TR489" s="0"/>
      <c r="TS489" s="0"/>
      <c r="TT489" s="0"/>
      <c r="TU489" s="0"/>
      <c r="TV489" s="0"/>
      <c r="TW489" s="0"/>
      <c r="TX489" s="0"/>
      <c r="TY489" s="0"/>
      <c r="TZ489" s="0"/>
      <c r="UA489" s="0"/>
      <c r="UB489" s="0"/>
      <c r="UC489" s="0"/>
      <c r="UD489" s="0"/>
      <c r="UE489" s="0"/>
      <c r="UF489" s="0"/>
      <c r="UG489" s="0"/>
      <c r="UH489" s="0"/>
      <c r="UI489" s="0"/>
      <c r="UJ489" s="0"/>
      <c r="UK489" s="0"/>
      <c r="UL489" s="0"/>
      <c r="UM489" s="0"/>
      <c r="UN489" s="0"/>
      <c r="UO489" s="0"/>
      <c r="UP489" s="0"/>
      <c r="UQ489" s="0"/>
      <c r="UR489" s="0"/>
      <c r="US489" s="0"/>
      <c r="UT489" s="0"/>
      <c r="UU489" s="0"/>
      <c r="UV489" s="0"/>
      <c r="UW489" s="0"/>
      <c r="UX489" s="0"/>
      <c r="UY489" s="0"/>
      <c r="UZ489" s="0"/>
      <c r="VA489" s="0"/>
      <c r="VB489" s="0"/>
      <c r="VC489" s="0"/>
      <c r="VD489" s="0"/>
      <c r="VE489" s="0"/>
      <c r="VF489" s="0"/>
      <c r="VG489" s="0"/>
      <c r="VH489" s="0"/>
      <c r="VI489" s="0"/>
      <c r="VJ489" s="0"/>
      <c r="VK489" s="0"/>
      <c r="VL489" s="0"/>
      <c r="VM489" s="0"/>
      <c r="VN489" s="0"/>
      <c r="VO489" s="0"/>
      <c r="VP489" s="0"/>
      <c r="VQ489" s="0"/>
      <c r="VR489" s="0"/>
      <c r="VS489" s="0"/>
      <c r="VT489" s="0"/>
      <c r="VU489" s="0"/>
      <c r="VV489" s="0"/>
      <c r="VW489" s="0"/>
      <c r="VX489" s="0"/>
      <c r="VY489" s="0"/>
      <c r="VZ489" s="0"/>
      <c r="WA489" s="0"/>
      <c r="WB489" s="0"/>
      <c r="WC489" s="0"/>
      <c r="WD489" s="0"/>
      <c r="WE489" s="0"/>
      <c r="WF489" s="0"/>
      <c r="WG489" s="0"/>
      <c r="WH489" s="0"/>
      <c r="WI489" s="0"/>
      <c r="WJ489" s="0"/>
      <c r="WK489" s="0"/>
      <c r="WL489" s="0"/>
      <c r="WM489" s="0"/>
      <c r="WN489" s="0"/>
      <c r="WO489" s="0"/>
      <c r="WP489" s="0"/>
      <c r="WQ489" s="0"/>
      <c r="WR489" s="0"/>
      <c r="WS489" s="0"/>
      <c r="WT489" s="0"/>
      <c r="WU489" s="0"/>
      <c r="WV489" s="0"/>
      <c r="WW489" s="0"/>
      <c r="WX489" s="0"/>
      <c r="WY489" s="0"/>
      <c r="WZ489" s="0"/>
      <c r="XA489" s="0"/>
      <c r="XB489" s="0"/>
      <c r="XC489" s="0"/>
      <c r="XD489" s="0"/>
      <c r="XE489" s="0"/>
      <c r="XF489" s="0"/>
      <c r="XG489" s="0"/>
      <c r="XH489" s="0"/>
      <c r="XI489" s="0"/>
      <c r="XJ489" s="0"/>
      <c r="XK489" s="0"/>
      <c r="XL489" s="0"/>
      <c r="XM489" s="0"/>
      <c r="XN489" s="0"/>
      <c r="XO489" s="0"/>
      <c r="XP489" s="0"/>
      <c r="XQ489" s="0"/>
      <c r="XR489" s="0"/>
      <c r="XS489" s="0"/>
      <c r="XT489" s="0"/>
      <c r="XU489" s="0"/>
      <c r="XV489" s="0"/>
      <c r="XW489" s="0"/>
      <c r="XX489" s="0"/>
      <c r="XY489" s="0"/>
      <c r="XZ489" s="0"/>
      <c r="YA489" s="0"/>
      <c r="YB489" s="0"/>
      <c r="YC489" s="0"/>
      <c r="YD489" s="0"/>
      <c r="YE489" s="0"/>
      <c r="YF489" s="0"/>
      <c r="YG489" s="0"/>
      <c r="YH489" s="0"/>
      <c r="YI489" s="0"/>
      <c r="YJ489" s="0"/>
      <c r="YK489" s="0"/>
      <c r="YL489" s="0"/>
      <c r="YM489" s="0"/>
      <c r="YN489" s="0"/>
      <c r="YO489" s="0"/>
      <c r="YP489" s="0"/>
      <c r="YQ489" s="0"/>
      <c r="YR489" s="0"/>
      <c r="YS489" s="0"/>
      <c r="YT489" s="0"/>
      <c r="YU489" s="0"/>
      <c r="YV489" s="0"/>
      <c r="YW489" s="0"/>
      <c r="YX489" s="0"/>
      <c r="YY489" s="0"/>
      <c r="YZ489" s="0"/>
      <c r="ZA489" s="0"/>
      <c r="ZB489" s="0"/>
      <c r="ZC489" s="0"/>
      <c r="ZD489" s="0"/>
      <c r="ZE489" s="0"/>
      <c r="ZF489" s="0"/>
      <c r="ZG489" s="0"/>
      <c r="ZH489" s="0"/>
      <c r="ZI489" s="0"/>
      <c r="ZJ489" s="0"/>
      <c r="ZK489" s="0"/>
      <c r="ZL489" s="0"/>
      <c r="ZM489" s="0"/>
      <c r="ZN489" s="0"/>
      <c r="ZO489" s="0"/>
      <c r="ZP489" s="0"/>
      <c r="ZQ489" s="0"/>
      <c r="ZR489" s="0"/>
      <c r="ZS489" s="0"/>
      <c r="ZT489" s="0"/>
      <c r="ZU489" s="0"/>
      <c r="ZV489" s="0"/>
      <c r="ZW489" s="0"/>
      <c r="ZX489" s="0"/>
      <c r="ZY489" s="0"/>
      <c r="ZZ489" s="0"/>
      <c r="AAA489" s="0"/>
      <c r="AAB489" s="0"/>
      <c r="AAC489" s="0"/>
      <c r="AAD489" s="0"/>
      <c r="AAE489" s="0"/>
      <c r="AAF489" s="0"/>
      <c r="AAG489" s="0"/>
      <c r="AAH489" s="0"/>
      <c r="AAI489" s="0"/>
      <c r="AAJ489" s="0"/>
      <c r="AAK489" s="0"/>
      <c r="AAL489" s="0"/>
      <c r="AAM489" s="0"/>
      <c r="AAN489" s="0"/>
      <c r="AAO489" s="0"/>
      <c r="AAP489" s="0"/>
      <c r="AAQ489" s="0"/>
      <c r="AAR489" s="0"/>
      <c r="AAS489" s="0"/>
      <c r="AAT489" s="0"/>
      <c r="AAU489" s="0"/>
      <c r="AAV489" s="0"/>
      <c r="AAW489" s="0"/>
      <c r="AAX489" s="0"/>
      <c r="AAY489" s="0"/>
      <c r="AAZ489" s="0"/>
      <c r="ABA489" s="0"/>
      <c r="ABB489" s="0"/>
      <c r="ABC489" s="0"/>
      <c r="ABD489" s="0"/>
      <c r="ABE489" s="0"/>
      <c r="ABF489" s="0"/>
      <c r="ABG489" s="0"/>
      <c r="ABH489" s="0"/>
      <c r="ABI489" s="0"/>
      <c r="ABJ489" s="0"/>
      <c r="ABK489" s="0"/>
      <c r="ABL489" s="0"/>
      <c r="ABM489" s="0"/>
      <c r="ABN489" s="0"/>
      <c r="ABO489" s="0"/>
      <c r="ABP489" s="0"/>
      <c r="ABQ489" s="0"/>
      <c r="ABR489" s="0"/>
      <c r="ABS489" s="0"/>
      <c r="ABT489" s="0"/>
      <c r="ABU489" s="0"/>
      <c r="ABV489" s="0"/>
      <c r="ABW489" s="0"/>
      <c r="ABX489" s="0"/>
      <c r="ABY489" s="0"/>
      <c r="ABZ489" s="0"/>
      <c r="ACA489" s="0"/>
      <c r="ACB489" s="0"/>
      <c r="ACC489" s="0"/>
      <c r="ACD489" s="0"/>
      <c r="ACE489" s="0"/>
      <c r="ACF489" s="0"/>
      <c r="ACG489" s="0"/>
      <c r="ACH489" s="0"/>
      <c r="ACI489" s="0"/>
      <c r="ACJ489" s="0"/>
      <c r="ACK489" s="0"/>
      <c r="ACL489" s="0"/>
      <c r="ACM489" s="0"/>
      <c r="ACN489" s="0"/>
      <c r="ACO489" s="0"/>
      <c r="ACP489" s="0"/>
      <c r="ACQ489" s="0"/>
      <c r="ACR489" s="0"/>
      <c r="ACS489" s="0"/>
      <c r="ACT489" s="0"/>
      <c r="ACU489" s="0"/>
      <c r="ACV489" s="0"/>
      <c r="ACW489" s="0"/>
      <c r="ACX489" s="0"/>
      <c r="ACY489" s="0"/>
      <c r="ACZ489" s="0"/>
      <c r="ADA489" s="0"/>
      <c r="ADB489" s="0"/>
      <c r="ADC489" s="0"/>
      <c r="ADD489" s="0"/>
      <c r="ADE489" s="0"/>
      <c r="ADF489" s="0"/>
      <c r="ADG489" s="0"/>
      <c r="ADH489" s="0"/>
      <c r="ADI489" s="0"/>
      <c r="ADJ489" s="0"/>
      <c r="ADK489" s="0"/>
      <c r="ADL489" s="0"/>
      <c r="ADM489" s="0"/>
      <c r="ADN489" s="0"/>
      <c r="ADO489" s="0"/>
      <c r="ADP489" s="0"/>
      <c r="ADQ489" s="0"/>
      <c r="ADR489" s="0"/>
      <c r="ADS489" s="0"/>
      <c r="ADT489" s="0"/>
      <c r="ADU489" s="0"/>
      <c r="ADV489" s="0"/>
      <c r="ADW489" s="0"/>
      <c r="ADX489" s="0"/>
      <c r="ADY489" s="0"/>
      <c r="ADZ489" s="0"/>
      <c r="AEA489" s="0"/>
      <c r="AEB489" s="0"/>
      <c r="AEC489" s="0"/>
    </row>
    <row r="490" customFormat="false" ht="15" hidden="false" customHeight="true" outlineLevel="0" collapsed="false">
      <c r="A490" s="0"/>
      <c r="B490" s="0"/>
      <c r="C490" s="232"/>
      <c r="D490" s="221"/>
      <c r="E490" s="257" t="n">
        <v>1964</v>
      </c>
      <c r="F490" s="12" t="n">
        <f aca="false">SUMIF(B262,"=1")/1</f>
        <v>0</v>
      </c>
      <c r="G490" s="12" t="n">
        <f aca="false">SUMIF(B262,"=2")/2</f>
        <v>0</v>
      </c>
      <c r="H490" s="12" t="n">
        <f aca="false">SUMIF(B262,"=3")/3</f>
        <v>1</v>
      </c>
      <c r="I490" s="12" t="n">
        <f aca="false">SUMIF(B262,"=4")/4</f>
        <v>0</v>
      </c>
      <c r="J490" s="12" t="n">
        <f aca="false">SUMIF(B262,"=5")/5</f>
        <v>0</v>
      </c>
      <c r="K490" s="253" t="n">
        <f aca="false">SUM(F490:J490)</f>
        <v>1</v>
      </c>
      <c r="L490" s="258"/>
      <c r="M490" s="259"/>
      <c r="N490" s="262"/>
      <c r="O490" s="260"/>
      <c r="P490" s="255"/>
      <c r="Q490" s="256"/>
      <c r="Z490" s="264"/>
      <c r="AA490" s="264"/>
      <c r="AB490" s="266"/>
      <c r="AC490" s="0"/>
      <c r="AD490" s="0"/>
      <c r="AE490" s="0"/>
      <c r="AF490" s="0"/>
      <c r="AG490" s="0"/>
      <c r="AH490" s="0"/>
      <c r="AI490" s="0"/>
      <c r="AJ490" s="0"/>
      <c r="AK490" s="0"/>
      <c r="AL490" s="0"/>
      <c r="AM490" s="0"/>
      <c r="AN490" s="0"/>
      <c r="AO490" s="0"/>
      <c r="AP490" s="0"/>
      <c r="AQ490" s="0"/>
      <c r="AR490" s="0"/>
      <c r="AS490" s="0"/>
      <c r="AT490" s="0"/>
      <c r="AU490" s="0"/>
      <c r="AV490" s="0"/>
      <c r="AW490" s="0"/>
      <c r="AX490" s="0"/>
      <c r="AY490" s="0"/>
      <c r="AZ490" s="0"/>
      <c r="BA490" s="0"/>
      <c r="BB490" s="0"/>
      <c r="BC490" s="0"/>
      <c r="BD490" s="0"/>
      <c r="BE490" s="0"/>
      <c r="BF490" s="0"/>
      <c r="BG490" s="0"/>
      <c r="BH490" s="0"/>
      <c r="BI490" s="0"/>
      <c r="BJ490" s="0"/>
      <c r="BK490" s="0"/>
      <c r="BL490" s="0"/>
      <c r="BM490" s="0"/>
      <c r="BN490" s="0"/>
      <c r="BO490" s="0"/>
      <c r="BP490" s="0"/>
      <c r="BQ490" s="0"/>
      <c r="BR490" s="0"/>
      <c r="BS490" s="0"/>
      <c r="BT490" s="0"/>
      <c r="BU490" s="0"/>
      <c r="BV490" s="0"/>
      <c r="BW490" s="0"/>
      <c r="BX490" s="0"/>
      <c r="BY490" s="0"/>
      <c r="BZ490" s="0"/>
      <c r="CA490" s="0"/>
      <c r="CB490" s="0"/>
      <c r="CC490" s="0"/>
      <c r="CD490" s="0"/>
      <c r="CE490" s="0"/>
      <c r="CF490" s="0"/>
      <c r="CG490" s="0"/>
      <c r="CH490" s="0"/>
      <c r="CI490" s="0"/>
      <c r="CJ490" s="0"/>
      <c r="CK490" s="0"/>
      <c r="CL490" s="0"/>
      <c r="CM490" s="0"/>
      <c r="CN490" s="0"/>
      <c r="CO490" s="0"/>
      <c r="CP490" s="0"/>
      <c r="CQ490" s="0"/>
      <c r="CR490" s="0"/>
      <c r="CS490" s="0"/>
      <c r="CT490" s="0"/>
      <c r="CU490" s="0"/>
      <c r="CV490" s="0"/>
      <c r="CW490" s="0"/>
      <c r="CX490" s="0"/>
      <c r="CY490" s="0"/>
      <c r="CZ490" s="0"/>
      <c r="DA490" s="0"/>
      <c r="DB490" s="0"/>
      <c r="DC490" s="0"/>
      <c r="DD490" s="0"/>
      <c r="DE490" s="0"/>
      <c r="DF490" s="0"/>
      <c r="DG490" s="0"/>
      <c r="DH490" s="0"/>
      <c r="DI490" s="0"/>
      <c r="DJ490" s="0"/>
      <c r="DK490" s="0"/>
      <c r="DL490" s="0"/>
      <c r="DM490" s="0"/>
      <c r="DN490" s="0"/>
      <c r="DO490" s="0"/>
      <c r="DP490" s="0"/>
      <c r="DQ490" s="0"/>
      <c r="DR490" s="0"/>
      <c r="DS490" s="0"/>
      <c r="DT490" s="0"/>
      <c r="DU490" s="0"/>
      <c r="DV490" s="0"/>
      <c r="DW490" s="0"/>
      <c r="DX490" s="0"/>
      <c r="DY490" s="0"/>
      <c r="DZ490" s="0"/>
      <c r="EA490" s="0"/>
      <c r="EB490" s="0"/>
      <c r="EC490" s="0"/>
      <c r="ED490" s="0"/>
      <c r="EE490" s="0"/>
      <c r="EF490" s="0"/>
      <c r="EG490" s="0"/>
      <c r="EH490" s="0"/>
      <c r="EI490" s="0"/>
      <c r="EJ490" s="0"/>
      <c r="EK490" s="0"/>
      <c r="EL490" s="0"/>
      <c r="EM490" s="0"/>
      <c r="EN490" s="0"/>
      <c r="EO490" s="0"/>
      <c r="EP490" s="0"/>
      <c r="EQ490" s="0"/>
      <c r="ER490" s="0"/>
      <c r="ES490" s="0"/>
      <c r="ET490" s="0"/>
      <c r="EU490" s="0"/>
      <c r="EV490" s="0"/>
      <c r="EW490" s="0"/>
      <c r="EX490" s="0"/>
      <c r="EY490" s="0"/>
      <c r="EZ490" s="0"/>
      <c r="FA490" s="0"/>
      <c r="FB490" s="0"/>
      <c r="FC490" s="0"/>
      <c r="FD490" s="0"/>
      <c r="FE490" s="0"/>
      <c r="FF490" s="0"/>
      <c r="FG490" s="0"/>
      <c r="FH490" s="0"/>
      <c r="FI490" s="0"/>
      <c r="FJ490" s="0"/>
      <c r="FK490" s="0"/>
      <c r="FL490" s="0"/>
      <c r="FM490" s="0"/>
      <c r="FN490" s="0"/>
      <c r="FO490" s="0"/>
      <c r="FP490" s="0"/>
      <c r="FQ490" s="0"/>
      <c r="FR490" s="0"/>
      <c r="FS490" s="0"/>
      <c r="FT490" s="0"/>
      <c r="FU490" s="0"/>
      <c r="FV490" s="0"/>
      <c r="FW490" s="0"/>
      <c r="FX490" s="0"/>
      <c r="FY490" s="0"/>
      <c r="FZ490" s="0"/>
      <c r="GA490" s="0"/>
      <c r="GB490" s="0"/>
      <c r="GC490" s="0"/>
      <c r="GD490" s="0"/>
      <c r="GE490" s="0"/>
      <c r="GF490" s="0"/>
      <c r="GG490" s="0"/>
      <c r="GH490" s="0"/>
      <c r="GI490" s="0"/>
      <c r="GJ490" s="0"/>
      <c r="GK490" s="0"/>
      <c r="GL490" s="0"/>
      <c r="GM490" s="0"/>
      <c r="GN490" s="0"/>
      <c r="GO490" s="0"/>
      <c r="GP490" s="0"/>
      <c r="GQ490" s="0"/>
      <c r="GR490" s="0"/>
      <c r="GS490" s="0"/>
      <c r="GT490" s="0"/>
      <c r="GU490" s="0"/>
      <c r="GV490" s="0"/>
      <c r="GW490" s="0"/>
      <c r="GX490" s="0"/>
      <c r="GY490" s="0"/>
      <c r="GZ490" s="0"/>
      <c r="HA490" s="0"/>
      <c r="HB490" s="0"/>
      <c r="HC490" s="0"/>
      <c r="HD490" s="0"/>
      <c r="HE490" s="0"/>
      <c r="HF490" s="0"/>
      <c r="HG490" s="0"/>
      <c r="HH490" s="0"/>
      <c r="HI490" s="0"/>
      <c r="HJ490" s="0"/>
      <c r="HK490" s="0"/>
      <c r="HL490" s="0"/>
      <c r="HM490" s="0"/>
      <c r="HN490" s="0"/>
      <c r="HO490" s="0"/>
      <c r="HP490" s="0"/>
      <c r="HQ490" s="0"/>
      <c r="HR490" s="0"/>
      <c r="HS490" s="0"/>
      <c r="HT490" s="0"/>
      <c r="HU490" s="0"/>
      <c r="HV490" s="0"/>
      <c r="HW490" s="0"/>
      <c r="HX490" s="0"/>
      <c r="HY490" s="0"/>
      <c r="HZ490" s="0"/>
      <c r="IA490" s="0"/>
      <c r="IB490" s="0"/>
      <c r="IC490" s="0"/>
      <c r="ID490" s="0"/>
      <c r="IE490" s="0"/>
      <c r="IF490" s="0"/>
      <c r="IG490" s="0"/>
      <c r="IH490" s="0"/>
      <c r="II490" s="0"/>
      <c r="IJ490" s="0"/>
      <c r="IK490" s="0"/>
      <c r="IL490" s="0"/>
      <c r="IM490" s="0"/>
      <c r="IN490" s="0"/>
      <c r="IO490" s="0"/>
      <c r="IP490" s="0"/>
      <c r="IQ490" s="0"/>
      <c r="IR490" s="0"/>
      <c r="IS490" s="0"/>
      <c r="IT490" s="0"/>
      <c r="IU490" s="0"/>
      <c r="IV490" s="0"/>
      <c r="IW490" s="0"/>
      <c r="IX490" s="0"/>
      <c r="IY490" s="0"/>
      <c r="IZ490" s="0"/>
      <c r="JA490" s="0"/>
      <c r="JB490" s="0"/>
      <c r="JC490" s="0"/>
      <c r="JD490" s="0"/>
      <c r="JE490" s="0"/>
      <c r="JF490" s="0"/>
      <c r="JG490" s="0"/>
      <c r="JH490" s="0"/>
      <c r="JI490" s="0"/>
      <c r="JJ490" s="0"/>
      <c r="JK490" s="0"/>
      <c r="JL490" s="0"/>
      <c r="JM490" s="0"/>
      <c r="JN490" s="0"/>
      <c r="JO490" s="0"/>
      <c r="JP490" s="0"/>
      <c r="JQ490" s="0"/>
      <c r="JR490" s="0"/>
      <c r="JS490" s="0"/>
      <c r="JT490" s="0"/>
      <c r="JU490" s="0"/>
      <c r="JV490" s="0"/>
      <c r="JW490" s="0"/>
      <c r="JX490" s="0"/>
      <c r="JY490" s="0"/>
      <c r="JZ490" s="0"/>
      <c r="KA490" s="0"/>
      <c r="KB490" s="0"/>
      <c r="KC490" s="0"/>
      <c r="KD490" s="0"/>
      <c r="KE490" s="0"/>
      <c r="KF490" s="0"/>
      <c r="KG490" s="0"/>
      <c r="KH490" s="0"/>
      <c r="KI490" s="0"/>
      <c r="KJ490" s="0"/>
      <c r="KK490" s="0"/>
      <c r="KL490" s="0"/>
      <c r="KM490" s="0"/>
      <c r="KN490" s="0"/>
      <c r="KO490" s="0"/>
      <c r="KP490" s="0"/>
      <c r="KQ490" s="0"/>
      <c r="KR490" s="0"/>
      <c r="KS490" s="0"/>
      <c r="KT490" s="0"/>
      <c r="KU490" s="0"/>
      <c r="KV490" s="0"/>
      <c r="KW490" s="0"/>
      <c r="KX490" s="0"/>
      <c r="KY490" s="0"/>
      <c r="KZ490" s="0"/>
      <c r="LA490" s="0"/>
      <c r="LB490" s="0"/>
      <c r="LC490" s="0"/>
      <c r="LD490" s="0"/>
      <c r="LE490" s="0"/>
      <c r="LF490" s="0"/>
      <c r="LG490" s="0"/>
      <c r="LH490" s="0"/>
      <c r="LI490" s="0"/>
      <c r="LJ490" s="0"/>
      <c r="LK490" s="0"/>
      <c r="LL490" s="0"/>
      <c r="LM490" s="0"/>
      <c r="LN490" s="0"/>
      <c r="LO490" s="0"/>
      <c r="LP490" s="0"/>
      <c r="LQ490" s="0"/>
      <c r="LR490" s="0"/>
      <c r="LS490" s="0"/>
      <c r="LT490" s="0"/>
      <c r="LU490" s="0"/>
      <c r="LV490" s="0"/>
      <c r="LW490" s="0"/>
      <c r="LX490" s="0"/>
      <c r="LY490" s="0"/>
      <c r="LZ490" s="0"/>
      <c r="MA490" s="0"/>
      <c r="MB490" s="0"/>
      <c r="MC490" s="0"/>
      <c r="MD490" s="0"/>
      <c r="ME490" s="0"/>
      <c r="MF490" s="0"/>
      <c r="MG490" s="0"/>
      <c r="MH490" s="0"/>
      <c r="MI490" s="0"/>
      <c r="MJ490" s="0"/>
      <c r="MK490" s="0"/>
      <c r="ML490" s="0"/>
      <c r="MM490" s="0"/>
      <c r="MN490" s="0"/>
      <c r="MO490" s="0"/>
      <c r="MP490" s="0"/>
      <c r="MQ490" s="0"/>
      <c r="MR490" s="0"/>
      <c r="MS490" s="0"/>
      <c r="MT490" s="0"/>
      <c r="MU490" s="0"/>
      <c r="MV490" s="0"/>
      <c r="MW490" s="0"/>
      <c r="MX490" s="0"/>
      <c r="MY490" s="0"/>
      <c r="MZ490" s="0"/>
      <c r="NA490" s="0"/>
      <c r="NB490" s="0"/>
      <c r="NC490" s="0"/>
      <c r="ND490" s="0"/>
      <c r="NE490" s="0"/>
      <c r="NF490" s="0"/>
      <c r="NG490" s="0"/>
      <c r="NH490" s="0"/>
      <c r="NI490" s="0"/>
      <c r="NJ490" s="0"/>
      <c r="NK490" s="0"/>
      <c r="NL490" s="0"/>
      <c r="NM490" s="0"/>
      <c r="NN490" s="0"/>
      <c r="NO490" s="0"/>
      <c r="NP490" s="0"/>
      <c r="NQ490" s="0"/>
      <c r="NR490" s="0"/>
      <c r="NS490" s="0"/>
      <c r="NT490" s="0"/>
      <c r="NU490" s="0"/>
      <c r="NV490" s="0"/>
      <c r="NW490" s="0"/>
      <c r="NX490" s="0"/>
      <c r="NY490" s="0"/>
      <c r="NZ490" s="0"/>
      <c r="OA490" s="0"/>
      <c r="OB490" s="0"/>
      <c r="OC490" s="0"/>
      <c r="OD490" s="0"/>
      <c r="OE490" s="0"/>
      <c r="OF490" s="0"/>
      <c r="OG490" s="0"/>
      <c r="OH490" s="0"/>
      <c r="OI490" s="0"/>
      <c r="OJ490" s="0"/>
      <c r="OK490" s="0"/>
      <c r="OL490" s="0"/>
      <c r="OM490" s="0"/>
      <c r="ON490" s="0"/>
      <c r="OO490" s="0"/>
      <c r="OP490" s="0"/>
      <c r="OQ490" s="0"/>
      <c r="OR490" s="0"/>
      <c r="OS490" s="0"/>
      <c r="OT490" s="0"/>
      <c r="OU490" s="0"/>
      <c r="OV490" s="0"/>
      <c r="OW490" s="0"/>
      <c r="OX490" s="0"/>
      <c r="OY490" s="0"/>
      <c r="OZ490" s="0"/>
      <c r="PA490" s="0"/>
      <c r="PB490" s="0"/>
      <c r="PC490" s="0"/>
      <c r="PD490" s="0"/>
      <c r="PE490" s="0"/>
      <c r="PF490" s="0"/>
      <c r="PG490" s="0"/>
      <c r="PH490" s="0"/>
      <c r="PI490" s="0"/>
      <c r="PJ490" s="0"/>
      <c r="PK490" s="0"/>
      <c r="PL490" s="0"/>
      <c r="PM490" s="0"/>
      <c r="PN490" s="0"/>
      <c r="PO490" s="0"/>
      <c r="PP490" s="0"/>
      <c r="PQ490" s="0"/>
      <c r="PR490" s="0"/>
      <c r="PS490" s="0"/>
      <c r="PT490" s="0"/>
      <c r="PU490" s="0"/>
      <c r="PV490" s="0"/>
      <c r="PW490" s="0"/>
      <c r="PX490" s="0"/>
      <c r="PY490" s="0"/>
      <c r="PZ490" s="0"/>
      <c r="QA490" s="0"/>
      <c r="QB490" s="0"/>
      <c r="QC490" s="0"/>
      <c r="QD490" s="0"/>
      <c r="QE490" s="0"/>
      <c r="QF490" s="0"/>
      <c r="QG490" s="0"/>
      <c r="QH490" s="0"/>
      <c r="QI490" s="0"/>
      <c r="QJ490" s="0"/>
      <c r="QK490" s="0"/>
      <c r="QL490" s="0"/>
      <c r="QM490" s="0"/>
      <c r="QN490" s="0"/>
      <c r="QO490" s="0"/>
      <c r="QP490" s="0"/>
      <c r="QQ490" s="0"/>
      <c r="QR490" s="0"/>
      <c r="QS490" s="0"/>
      <c r="QT490" s="0"/>
      <c r="QU490" s="0"/>
      <c r="QV490" s="0"/>
      <c r="QW490" s="0"/>
      <c r="QX490" s="0"/>
      <c r="QY490" s="0"/>
      <c r="QZ490" s="0"/>
      <c r="RA490" s="0"/>
      <c r="RB490" s="0"/>
      <c r="RC490" s="0"/>
      <c r="RD490" s="0"/>
      <c r="RE490" s="0"/>
      <c r="RF490" s="0"/>
      <c r="RG490" s="0"/>
      <c r="RH490" s="0"/>
      <c r="RI490" s="0"/>
      <c r="RJ490" s="0"/>
      <c r="RK490" s="0"/>
      <c r="RL490" s="0"/>
      <c r="RM490" s="0"/>
      <c r="RN490" s="0"/>
      <c r="RO490" s="0"/>
      <c r="RP490" s="0"/>
      <c r="RQ490" s="0"/>
      <c r="RR490" s="0"/>
      <c r="RS490" s="0"/>
      <c r="RT490" s="0"/>
      <c r="RU490" s="0"/>
      <c r="RV490" s="0"/>
      <c r="RW490" s="0"/>
      <c r="RX490" s="0"/>
      <c r="RY490" s="0"/>
      <c r="RZ490" s="0"/>
      <c r="SA490" s="0"/>
      <c r="SB490" s="0"/>
      <c r="SC490" s="0"/>
      <c r="SD490" s="0"/>
      <c r="SE490" s="0"/>
      <c r="SF490" s="0"/>
      <c r="SG490" s="0"/>
      <c r="SH490" s="0"/>
      <c r="SI490" s="0"/>
      <c r="SJ490" s="0"/>
      <c r="SK490" s="0"/>
      <c r="SL490" s="0"/>
      <c r="SM490" s="0"/>
      <c r="SN490" s="0"/>
      <c r="SO490" s="0"/>
      <c r="SP490" s="0"/>
      <c r="SQ490" s="0"/>
      <c r="SR490" s="0"/>
      <c r="SS490" s="0"/>
      <c r="ST490" s="0"/>
      <c r="SU490" s="0"/>
      <c r="SV490" s="0"/>
      <c r="SW490" s="0"/>
      <c r="SX490" s="0"/>
      <c r="SY490" s="0"/>
      <c r="SZ490" s="0"/>
      <c r="TA490" s="0"/>
      <c r="TB490" s="0"/>
      <c r="TC490" s="0"/>
      <c r="TD490" s="0"/>
      <c r="TE490" s="0"/>
      <c r="TF490" s="0"/>
      <c r="TG490" s="0"/>
      <c r="TH490" s="0"/>
      <c r="TI490" s="0"/>
      <c r="TJ490" s="0"/>
      <c r="TK490" s="0"/>
      <c r="TL490" s="0"/>
      <c r="TM490" s="0"/>
      <c r="TN490" s="0"/>
      <c r="TO490" s="0"/>
      <c r="TP490" s="0"/>
      <c r="TQ490" s="0"/>
      <c r="TR490" s="0"/>
      <c r="TS490" s="0"/>
      <c r="TT490" s="0"/>
      <c r="TU490" s="0"/>
      <c r="TV490" s="0"/>
      <c r="TW490" s="0"/>
      <c r="TX490" s="0"/>
      <c r="TY490" s="0"/>
      <c r="TZ490" s="0"/>
      <c r="UA490" s="0"/>
      <c r="UB490" s="0"/>
      <c r="UC490" s="0"/>
      <c r="UD490" s="0"/>
      <c r="UE490" s="0"/>
      <c r="UF490" s="0"/>
      <c r="UG490" s="0"/>
      <c r="UH490" s="0"/>
      <c r="UI490" s="0"/>
      <c r="UJ490" s="0"/>
      <c r="UK490" s="0"/>
      <c r="UL490" s="0"/>
      <c r="UM490" s="0"/>
      <c r="UN490" s="0"/>
      <c r="UO490" s="0"/>
      <c r="UP490" s="0"/>
      <c r="UQ490" s="0"/>
      <c r="UR490" s="0"/>
      <c r="US490" s="0"/>
      <c r="UT490" s="0"/>
      <c r="UU490" s="0"/>
      <c r="UV490" s="0"/>
      <c r="UW490" s="0"/>
      <c r="UX490" s="0"/>
      <c r="UY490" s="0"/>
      <c r="UZ490" s="0"/>
      <c r="VA490" s="0"/>
      <c r="VB490" s="0"/>
      <c r="VC490" s="0"/>
      <c r="VD490" s="0"/>
      <c r="VE490" s="0"/>
      <c r="VF490" s="0"/>
      <c r="VG490" s="0"/>
      <c r="VH490" s="0"/>
      <c r="VI490" s="0"/>
      <c r="VJ490" s="0"/>
      <c r="VK490" s="0"/>
      <c r="VL490" s="0"/>
      <c r="VM490" s="0"/>
      <c r="VN490" s="0"/>
      <c r="VO490" s="0"/>
      <c r="VP490" s="0"/>
      <c r="VQ490" s="0"/>
      <c r="VR490" s="0"/>
      <c r="VS490" s="0"/>
      <c r="VT490" s="0"/>
      <c r="VU490" s="0"/>
      <c r="VV490" s="0"/>
      <c r="VW490" s="0"/>
      <c r="VX490" s="0"/>
      <c r="VY490" s="0"/>
      <c r="VZ490" s="0"/>
      <c r="WA490" s="0"/>
      <c r="WB490" s="0"/>
      <c r="WC490" s="0"/>
      <c r="WD490" s="0"/>
      <c r="WE490" s="0"/>
      <c r="WF490" s="0"/>
      <c r="WG490" s="0"/>
      <c r="WH490" s="0"/>
      <c r="WI490" s="0"/>
      <c r="WJ490" s="0"/>
      <c r="WK490" s="0"/>
      <c r="WL490" s="0"/>
      <c r="WM490" s="0"/>
      <c r="WN490" s="0"/>
      <c r="WO490" s="0"/>
      <c r="WP490" s="0"/>
      <c r="WQ490" s="0"/>
      <c r="WR490" s="0"/>
      <c r="WS490" s="0"/>
      <c r="WT490" s="0"/>
      <c r="WU490" s="0"/>
      <c r="WV490" s="0"/>
      <c r="WW490" s="0"/>
      <c r="WX490" s="0"/>
      <c r="WY490" s="0"/>
      <c r="WZ490" s="0"/>
      <c r="XA490" s="0"/>
      <c r="XB490" s="0"/>
      <c r="XC490" s="0"/>
      <c r="XD490" s="0"/>
      <c r="XE490" s="0"/>
      <c r="XF490" s="0"/>
      <c r="XG490" s="0"/>
      <c r="XH490" s="0"/>
      <c r="XI490" s="0"/>
      <c r="XJ490" s="0"/>
      <c r="XK490" s="0"/>
      <c r="XL490" s="0"/>
      <c r="XM490" s="0"/>
      <c r="XN490" s="0"/>
      <c r="XO490" s="0"/>
      <c r="XP490" s="0"/>
      <c r="XQ490" s="0"/>
      <c r="XR490" s="0"/>
      <c r="XS490" s="0"/>
      <c r="XT490" s="0"/>
      <c r="XU490" s="0"/>
      <c r="XV490" s="0"/>
      <c r="XW490" s="0"/>
      <c r="XX490" s="0"/>
      <c r="XY490" s="0"/>
      <c r="XZ490" s="0"/>
      <c r="YA490" s="0"/>
      <c r="YB490" s="0"/>
      <c r="YC490" s="0"/>
      <c r="YD490" s="0"/>
      <c r="YE490" s="0"/>
      <c r="YF490" s="0"/>
      <c r="YG490" s="0"/>
      <c r="YH490" s="0"/>
      <c r="YI490" s="0"/>
      <c r="YJ490" s="0"/>
      <c r="YK490" s="0"/>
      <c r="YL490" s="0"/>
      <c r="YM490" s="0"/>
      <c r="YN490" s="0"/>
      <c r="YO490" s="0"/>
      <c r="YP490" s="0"/>
      <c r="YQ490" s="0"/>
      <c r="YR490" s="0"/>
      <c r="YS490" s="0"/>
      <c r="YT490" s="0"/>
      <c r="YU490" s="0"/>
      <c r="YV490" s="0"/>
      <c r="YW490" s="0"/>
      <c r="YX490" s="0"/>
      <c r="YY490" s="0"/>
      <c r="YZ490" s="0"/>
      <c r="ZA490" s="0"/>
      <c r="ZB490" s="0"/>
      <c r="ZC490" s="0"/>
      <c r="ZD490" s="0"/>
      <c r="ZE490" s="0"/>
      <c r="ZF490" s="0"/>
      <c r="ZG490" s="0"/>
      <c r="ZH490" s="0"/>
      <c r="ZI490" s="0"/>
      <c r="ZJ490" s="0"/>
      <c r="ZK490" s="0"/>
      <c r="ZL490" s="0"/>
      <c r="ZM490" s="0"/>
      <c r="ZN490" s="0"/>
      <c r="ZO490" s="0"/>
      <c r="ZP490" s="0"/>
      <c r="ZQ490" s="0"/>
      <c r="ZR490" s="0"/>
      <c r="ZS490" s="0"/>
      <c r="ZT490" s="0"/>
      <c r="ZU490" s="0"/>
      <c r="ZV490" s="0"/>
      <c r="ZW490" s="0"/>
      <c r="ZX490" s="0"/>
      <c r="ZY490" s="0"/>
      <c r="ZZ490" s="0"/>
      <c r="AAA490" s="0"/>
      <c r="AAB490" s="0"/>
      <c r="AAC490" s="0"/>
      <c r="AAD490" s="0"/>
      <c r="AAE490" s="0"/>
      <c r="AAF490" s="0"/>
      <c r="AAG490" s="0"/>
      <c r="AAH490" s="0"/>
      <c r="AAI490" s="0"/>
      <c r="AAJ490" s="0"/>
      <c r="AAK490" s="0"/>
      <c r="AAL490" s="0"/>
      <c r="AAM490" s="0"/>
      <c r="AAN490" s="0"/>
      <c r="AAO490" s="0"/>
      <c r="AAP490" s="0"/>
      <c r="AAQ490" s="0"/>
      <c r="AAR490" s="0"/>
      <c r="AAS490" s="0"/>
      <c r="AAT490" s="0"/>
      <c r="AAU490" s="0"/>
      <c r="AAV490" s="0"/>
      <c r="AAW490" s="0"/>
      <c r="AAX490" s="0"/>
      <c r="AAY490" s="0"/>
      <c r="AAZ490" s="0"/>
      <c r="ABA490" s="0"/>
      <c r="ABB490" s="0"/>
      <c r="ABC490" s="0"/>
      <c r="ABD490" s="0"/>
      <c r="ABE490" s="0"/>
      <c r="ABF490" s="0"/>
      <c r="ABG490" s="0"/>
      <c r="ABH490" s="0"/>
      <c r="ABI490" s="0"/>
      <c r="ABJ490" s="0"/>
      <c r="ABK490" s="0"/>
      <c r="ABL490" s="0"/>
      <c r="ABM490" s="0"/>
      <c r="ABN490" s="0"/>
      <c r="ABO490" s="0"/>
      <c r="ABP490" s="0"/>
      <c r="ABQ490" s="0"/>
      <c r="ABR490" s="0"/>
      <c r="ABS490" s="0"/>
      <c r="ABT490" s="0"/>
      <c r="ABU490" s="0"/>
      <c r="ABV490" s="0"/>
      <c r="ABW490" s="0"/>
      <c r="ABX490" s="0"/>
      <c r="ABY490" s="0"/>
      <c r="ABZ490" s="0"/>
      <c r="ACA490" s="0"/>
      <c r="ACB490" s="0"/>
      <c r="ACC490" s="0"/>
      <c r="ACD490" s="0"/>
      <c r="ACE490" s="0"/>
      <c r="ACF490" s="0"/>
      <c r="ACG490" s="0"/>
      <c r="ACH490" s="0"/>
      <c r="ACI490" s="0"/>
      <c r="ACJ490" s="0"/>
      <c r="ACK490" s="0"/>
      <c r="ACL490" s="0"/>
      <c r="ACM490" s="0"/>
      <c r="ACN490" s="0"/>
      <c r="ACO490" s="0"/>
      <c r="ACP490" s="0"/>
      <c r="ACQ490" s="0"/>
      <c r="ACR490" s="0"/>
      <c r="ACS490" s="0"/>
      <c r="ACT490" s="0"/>
      <c r="ACU490" s="0"/>
      <c r="ACV490" s="0"/>
      <c r="ACW490" s="0"/>
      <c r="ACX490" s="0"/>
      <c r="ACY490" s="0"/>
      <c r="ACZ490" s="0"/>
      <c r="ADA490" s="0"/>
      <c r="ADB490" s="0"/>
      <c r="ADC490" s="0"/>
      <c r="ADD490" s="0"/>
      <c r="ADE490" s="0"/>
      <c r="ADF490" s="0"/>
      <c r="ADG490" s="0"/>
      <c r="ADH490" s="0"/>
      <c r="ADI490" s="0"/>
      <c r="ADJ490" s="0"/>
      <c r="ADK490" s="0"/>
      <c r="ADL490" s="0"/>
      <c r="ADM490" s="0"/>
      <c r="ADN490" s="0"/>
      <c r="ADO490" s="0"/>
      <c r="ADP490" s="0"/>
      <c r="ADQ490" s="0"/>
      <c r="ADR490" s="0"/>
      <c r="ADS490" s="0"/>
      <c r="ADT490" s="0"/>
      <c r="ADU490" s="0"/>
      <c r="ADV490" s="0"/>
      <c r="ADW490" s="0"/>
      <c r="ADX490" s="0"/>
      <c r="ADY490" s="0"/>
      <c r="ADZ490" s="0"/>
      <c r="AEA490" s="0"/>
      <c r="AEB490" s="0"/>
      <c r="AEC490" s="0"/>
    </row>
    <row r="491" customFormat="false" ht="15" hidden="false" customHeight="true" outlineLevel="0" collapsed="false">
      <c r="A491" s="0"/>
      <c r="B491" s="0"/>
      <c r="C491" s="232"/>
      <c r="D491" s="283"/>
      <c r="E491" s="257" t="n">
        <v>1965</v>
      </c>
      <c r="F491" s="12" t="n">
        <f aca="false">SUMIF(B239:B261,"=1")/1</f>
        <v>1</v>
      </c>
      <c r="G491" s="12" t="n">
        <f aca="false">SUMIF(B239:B261,"=2")/2</f>
        <v>1</v>
      </c>
      <c r="H491" s="12" t="n">
        <f aca="false">SUMIF(B239:B261,"=3")/3</f>
        <v>21</v>
      </c>
      <c r="I491" s="12" t="n">
        <f aca="false">SUMIF(B239:B261,"=4")/4</f>
        <v>0</v>
      </c>
      <c r="J491" s="12" t="n">
        <f aca="false">SUMIF(B239:B261,"=5")/5</f>
        <v>0</v>
      </c>
      <c r="K491" s="6" t="n">
        <f aca="false">SUM(F491:J491)</f>
        <v>23</v>
      </c>
      <c r="L491" s="258"/>
      <c r="M491" s="259"/>
      <c r="N491" s="262"/>
      <c r="O491" s="260"/>
      <c r="P491" s="255"/>
      <c r="Q491" s="256"/>
      <c r="Z491" s="264"/>
      <c r="AA491" s="264"/>
      <c r="AB491" s="266"/>
      <c r="AC491" s="0"/>
      <c r="AD491" s="0"/>
      <c r="AE491" s="0"/>
      <c r="AF491" s="0"/>
      <c r="AG491" s="0"/>
      <c r="AH491" s="0"/>
      <c r="AI491" s="0"/>
      <c r="AJ491" s="0"/>
      <c r="AK491" s="0"/>
      <c r="AL491" s="0"/>
      <c r="AM491" s="0"/>
      <c r="AN491" s="0"/>
      <c r="AO491" s="0"/>
      <c r="AP491" s="0"/>
      <c r="AQ491" s="0"/>
      <c r="AR491" s="0"/>
      <c r="AS491" s="0"/>
      <c r="AT491" s="0"/>
      <c r="AU491" s="0"/>
      <c r="AV491" s="0"/>
      <c r="AW491" s="0"/>
      <c r="AX491" s="0"/>
      <c r="AY491" s="0"/>
      <c r="AZ491" s="0"/>
      <c r="BA491" s="0"/>
      <c r="BB491" s="0"/>
      <c r="BC491" s="0"/>
      <c r="BD491" s="0"/>
      <c r="BE491" s="0"/>
      <c r="BF491" s="0"/>
      <c r="BG491" s="0"/>
      <c r="BH491" s="0"/>
      <c r="BI491" s="0"/>
      <c r="BJ491" s="0"/>
      <c r="BK491" s="0"/>
      <c r="BL491" s="0"/>
      <c r="BM491" s="0"/>
      <c r="BN491" s="0"/>
      <c r="BO491" s="0"/>
      <c r="BP491" s="0"/>
      <c r="BQ491" s="0"/>
      <c r="BR491" s="0"/>
      <c r="BS491" s="0"/>
      <c r="BT491" s="0"/>
      <c r="BU491" s="0"/>
      <c r="BV491" s="0"/>
      <c r="BW491" s="0"/>
      <c r="BX491" s="0"/>
      <c r="BY491" s="0"/>
      <c r="BZ491" s="0"/>
      <c r="CA491" s="0"/>
      <c r="CB491" s="0"/>
      <c r="CC491" s="0"/>
      <c r="CD491" s="0"/>
      <c r="CE491" s="0"/>
      <c r="CF491" s="0"/>
      <c r="CG491" s="0"/>
      <c r="CH491" s="0"/>
      <c r="CI491" s="0"/>
      <c r="CJ491" s="0"/>
      <c r="CK491" s="0"/>
      <c r="CL491" s="0"/>
      <c r="CM491" s="0"/>
      <c r="CN491" s="0"/>
      <c r="CO491" s="0"/>
      <c r="CP491" s="0"/>
      <c r="CQ491" s="0"/>
      <c r="CR491" s="0"/>
      <c r="CS491" s="0"/>
      <c r="CT491" s="0"/>
      <c r="CU491" s="0"/>
      <c r="CV491" s="0"/>
      <c r="CW491" s="0"/>
      <c r="CX491" s="0"/>
      <c r="CY491" s="0"/>
      <c r="CZ491" s="0"/>
      <c r="DA491" s="0"/>
      <c r="DB491" s="0"/>
      <c r="DC491" s="0"/>
      <c r="DD491" s="0"/>
      <c r="DE491" s="0"/>
      <c r="DF491" s="0"/>
      <c r="DG491" s="0"/>
      <c r="DH491" s="0"/>
      <c r="DI491" s="0"/>
      <c r="DJ491" s="0"/>
      <c r="DK491" s="0"/>
      <c r="DL491" s="0"/>
      <c r="DM491" s="0"/>
      <c r="DN491" s="0"/>
      <c r="DO491" s="0"/>
      <c r="DP491" s="0"/>
      <c r="DQ491" s="0"/>
      <c r="DR491" s="0"/>
      <c r="DS491" s="0"/>
      <c r="DT491" s="0"/>
      <c r="DU491" s="0"/>
      <c r="DV491" s="0"/>
      <c r="DW491" s="0"/>
      <c r="DX491" s="0"/>
      <c r="DY491" s="0"/>
      <c r="DZ491" s="0"/>
      <c r="EA491" s="0"/>
      <c r="EB491" s="0"/>
      <c r="EC491" s="0"/>
      <c r="ED491" s="0"/>
      <c r="EE491" s="0"/>
      <c r="EF491" s="0"/>
      <c r="EG491" s="0"/>
      <c r="EH491" s="0"/>
      <c r="EI491" s="0"/>
      <c r="EJ491" s="0"/>
      <c r="EK491" s="0"/>
      <c r="EL491" s="0"/>
      <c r="EM491" s="0"/>
      <c r="EN491" s="0"/>
      <c r="EO491" s="0"/>
      <c r="EP491" s="0"/>
      <c r="EQ491" s="0"/>
      <c r="ER491" s="0"/>
      <c r="ES491" s="0"/>
      <c r="ET491" s="0"/>
      <c r="EU491" s="0"/>
      <c r="EV491" s="0"/>
      <c r="EW491" s="0"/>
      <c r="EX491" s="0"/>
      <c r="EY491" s="0"/>
      <c r="EZ491" s="0"/>
      <c r="FA491" s="0"/>
      <c r="FB491" s="0"/>
      <c r="FC491" s="0"/>
      <c r="FD491" s="0"/>
      <c r="FE491" s="0"/>
      <c r="FF491" s="0"/>
      <c r="FG491" s="0"/>
      <c r="FH491" s="0"/>
      <c r="FI491" s="0"/>
      <c r="FJ491" s="0"/>
      <c r="FK491" s="0"/>
      <c r="FL491" s="0"/>
      <c r="FM491" s="0"/>
      <c r="FN491" s="0"/>
      <c r="FO491" s="0"/>
      <c r="FP491" s="0"/>
      <c r="FQ491" s="0"/>
      <c r="FR491" s="0"/>
      <c r="FS491" s="0"/>
      <c r="FT491" s="0"/>
      <c r="FU491" s="0"/>
      <c r="FV491" s="0"/>
      <c r="FW491" s="0"/>
      <c r="FX491" s="0"/>
      <c r="FY491" s="0"/>
      <c r="FZ491" s="0"/>
      <c r="GA491" s="0"/>
      <c r="GB491" s="0"/>
      <c r="GC491" s="0"/>
      <c r="GD491" s="0"/>
      <c r="GE491" s="0"/>
      <c r="GF491" s="0"/>
      <c r="GG491" s="0"/>
      <c r="GH491" s="0"/>
      <c r="GI491" s="0"/>
      <c r="GJ491" s="0"/>
      <c r="GK491" s="0"/>
      <c r="GL491" s="0"/>
      <c r="GM491" s="0"/>
      <c r="GN491" s="0"/>
      <c r="GO491" s="0"/>
      <c r="GP491" s="0"/>
      <c r="GQ491" s="0"/>
      <c r="GR491" s="0"/>
      <c r="GS491" s="0"/>
      <c r="GT491" s="0"/>
      <c r="GU491" s="0"/>
      <c r="GV491" s="0"/>
      <c r="GW491" s="0"/>
      <c r="GX491" s="0"/>
      <c r="GY491" s="0"/>
      <c r="GZ491" s="0"/>
      <c r="HA491" s="0"/>
      <c r="HB491" s="0"/>
      <c r="HC491" s="0"/>
      <c r="HD491" s="0"/>
      <c r="HE491" s="0"/>
      <c r="HF491" s="0"/>
      <c r="HG491" s="0"/>
      <c r="HH491" s="0"/>
      <c r="HI491" s="0"/>
      <c r="HJ491" s="0"/>
      <c r="HK491" s="0"/>
      <c r="HL491" s="0"/>
      <c r="HM491" s="0"/>
      <c r="HN491" s="0"/>
      <c r="HO491" s="0"/>
      <c r="HP491" s="0"/>
      <c r="HQ491" s="0"/>
      <c r="HR491" s="0"/>
      <c r="HS491" s="0"/>
      <c r="HT491" s="0"/>
      <c r="HU491" s="0"/>
      <c r="HV491" s="0"/>
      <c r="HW491" s="0"/>
      <c r="HX491" s="0"/>
      <c r="HY491" s="0"/>
      <c r="HZ491" s="0"/>
      <c r="IA491" s="0"/>
      <c r="IB491" s="0"/>
      <c r="IC491" s="0"/>
      <c r="ID491" s="0"/>
      <c r="IE491" s="0"/>
      <c r="IF491" s="0"/>
      <c r="IG491" s="0"/>
      <c r="IH491" s="0"/>
      <c r="II491" s="0"/>
      <c r="IJ491" s="0"/>
      <c r="IK491" s="0"/>
      <c r="IL491" s="0"/>
      <c r="IM491" s="0"/>
      <c r="IN491" s="0"/>
      <c r="IO491" s="0"/>
      <c r="IP491" s="0"/>
      <c r="IQ491" s="0"/>
      <c r="IR491" s="0"/>
      <c r="IS491" s="0"/>
      <c r="IT491" s="0"/>
      <c r="IU491" s="0"/>
      <c r="IV491" s="0"/>
      <c r="IW491" s="0"/>
      <c r="IX491" s="0"/>
      <c r="IY491" s="0"/>
      <c r="IZ491" s="0"/>
      <c r="JA491" s="0"/>
      <c r="JB491" s="0"/>
      <c r="JC491" s="0"/>
      <c r="JD491" s="0"/>
      <c r="JE491" s="0"/>
      <c r="JF491" s="0"/>
      <c r="JG491" s="0"/>
      <c r="JH491" s="0"/>
      <c r="JI491" s="0"/>
      <c r="JJ491" s="0"/>
      <c r="JK491" s="0"/>
      <c r="JL491" s="0"/>
      <c r="JM491" s="0"/>
      <c r="JN491" s="0"/>
      <c r="JO491" s="0"/>
      <c r="JP491" s="0"/>
      <c r="JQ491" s="0"/>
      <c r="JR491" s="0"/>
      <c r="JS491" s="0"/>
      <c r="JT491" s="0"/>
      <c r="JU491" s="0"/>
      <c r="JV491" s="0"/>
      <c r="JW491" s="0"/>
      <c r="JX491" s="0"/>
      <c r="JY491" s="0"/>
      <c r="JZ491" s="0"/>
      <c r="KA491" s="0"/>
      <c r="KB491" s="0"/>
      <c r="KC491" s="0"/>
      <c r="KD491" s="0"/>
      <c r="KE491" s="0"/>
      <c r="KF491" s="0"/>
      <c r="KG491" s="0"/>
      <c r="KH491" s="0"/>
      <c r="KI491" s="0"/>
      <c r="KJ491" s="0"/>
      <c r="KK491" s="0"/>
      <c r="KL491" s="0"/>
      <c r="KM491" s="0"/>
      <c r="KN491" s="0"/>
      <c r="KO491" s="0"/>
      <c r="KP491" s="0"/>
      <c r="KQ491" s="0"/>
      <c r="KR491" s="0"/>
      <c r="KS491" s="0"/>
      <c r="KT491" s="0"/>
      <c r="KU491" s="0"/>
      <c r="KV491" s="0"/>
      <c r="KW491" s="0"/>
      <c r="KX491" s="0"/>
      <c r="KY491" s="0"/>
      <c r="KZ491" s="0"/>
      <c r="LA491" s="0"/>
      <c r="LB491" s="0"/>
      <c r="LC491" s="0"/>
      <c r="LD491" s="0"/>
      <c r="LE491" s="0"/>
      <c r="LF491" s="0"/>
      <c r="LG491" s="0"/>
      <c r="LH491" s="0"/>
      <c r="LI491" s="0"/>
      <c r="LJ491" s="0"/>
      <c r="LK491" s="0"/>
      <c r="LL491" s="0"/>
      <c r="LM491" s="0"/>
      <c r="LN491" s="0"/>
      <c r="LO491" s="0"/>
      <c r="LP491" s="0"/>
      <c r="LQ491" s="0"/>
      <c r="LR491" s="0"/>
      <c r="LS491" s="0"/>
      <c r="LT491" s="0"/>
      <c r="LU491" s="0"/>
      <c r="LV491" s="0"/>
      <c r="LW491" s="0"/>
      <c r="LX491" s="0"/>
      <c r="LY491" s="0"/>
      <c r="LZ491" s="0"/>
      <c r="MA491" s="0"/>
      <c r="MB491" s="0"/>
      <c r="MC491" s="0"/>
      <c r="MD491" s="0"/>
      <c r="ME491" s="0"/>
      <c r="MF491" s="0"/>
      <c r="MG491" s="0"/>
      <c r="MH491" s="0"/>
      <c r="MI491" s="0"/>
      <c r="MJ491" s="0"/>
      <c r="MK491" s="0"/>
      <c r="ML491" s="0"/>
      <c r="MM491" s="0"/>
      <c r="MN491" s="0"/>
      <c r="MO491" s="0"/>
      <c r="MP491" s="0"/>
      <c r="MQ491" s="0"/>
      <c r="MR491" s="0"/>
      <c r="MS491" s="0"/>
      <c r="MT491" s="0"/>
      <c r="MU491" s="0"/>
      <c r="MV491" s="0"/>
      <c r="MW491" s="0"/>
      <c r="MX491" s="0"/>
      <c r="MY491" s="0"/>
      <c r="MZ491" s="0"/>
      <c r="NA491" s="0"/>
      <c r="NB491" s="0"/>
      <c r="NC491" s="0"/>
      <c r="ND491" s="0"/>
      <c r="NE491" s="0"/>
      <c r="NF491" s="0"/>
      <c r="NG491" s="0"/>
      <c r="NH491" s="0"/>
      <c r="NI491" s="0"/>
      <c r="NJ491" s="0"/>
      <c r="NK491" s="0"/>
      <c r="NL491" s="0"/>
      <c r="NM491" s="0"/>
      <c r="NN491" s="0"/>
      <c r="NO491" s="0"/>
      <c r="NP491" s="0"/>
      <c r="NQ491" s="0"/>
      <c r="NR491" s="0"/>
      <c r="NS491" s="0"/>
      <c r="NT491" s="0"/>
      <c r="NU491" s="0"/>
      <c r="NV491" s="0"/>
      <c r="NW491" s="0"/>
      <c r="NX491" s="0"/>
      <c r="NY491" s="0"/>
      <c r="NZ491" s="0"/>
      <c r="OA491" s="0"/>
      <c r="OB491" s="0"/>
      <c r="OC491" s="0"/>
      <c r="OD491" s="0"/>
      <c r="OE491" s="0"/>
      <c r="OF491" s="0"/>
      <c r="OG491" s="0"/>
      <c r="OH491" s="0"/>
      <c r="OI491" s="0"/>
      <c r="OJ491" s="0"/>
      <c r="OK491" s="0"/>
      <c r="OL491" s="0"/>
      <c r="OM491" s="0"/>
      <c r="ON491" s="0"/>
      <c r="OO491" s="0"/>
      <c r="OP491" s="0"/>
      <c r="OQ491" s="0"/>
      <c r="OR491" s="0"/>
      <c r="OS491" s="0"/>
      <c r="OT491" s="0"/>
      <c r="OU491" s="0"/>
      <c r="OV491" s="0"/>
      <c r="OW491" s="0"/>
      <c r="OX491" s="0"/>
      <c r="OY491" s="0"/>
      <c r="OZ491" s="0"/>
      <c r="PA491" s="0"/>
      <c r="PB491" s="0"/>
      <c r="PC491" s="0"/>
      <c r="PD491" s="0"/>
      <c r="PE491" s="0"/>
      <c r="PF491" s="0"/>
      <c r="PG491" s="0"/>
      <c r="PH491" s="0"/>
      <c r="PI491" s="0"/>
      <c r="PJ491" s="0"/>
      <c r="PK491" s="0"/>
      <c r="PL491" s="0"/>
      <c r="PM491" s="0"/>
      <c r="PN491" s="0"/>
      <c r="PO491" s="0"/>
      <c r="PP491" s="0"/>
      <c r="PQ491" s="0"/>
      <c r="PR491" s="0"/>
      <c r="PS491" s="0"/>
      <c r="PT491" s="0"/>
      <c r="PU491" s="0"/>
      <c r="PV491" s="0"/>
      <c r="PW491" s="0"/>
      <c r="PX491" s="0"/>
      <c r="PY491" s="0"/>
      <c r="PZ491" s="0"/>
      <c r="QA491" s="0"/>
      <c r="QB491" s="0"/>
      <c r="QC491" s="0"/>
      <c r="QD491" s="0"/>
      <c r="QE491" s="0"/>
      <c r="QF491" s="0"/>
      <c r="QG491" s="0"/>
      <c r="QH491" s="0"/>
      <c r="QI491" s="0"/>
      <c r="QJ491" s="0"/>
      <c r="QK491" s="0"/>
      <c r="QL491" s="0"/>
      <c r="QM491" s="0"/>
      <c r="QN491" s="0"/>
      <c r="QO491" s="0"/>
      <c r="QP491" s="0"/>
      <c r="QQ491" s="0"/>
      <c r="QR491" s="0"/>
      <c r="QS491" s="0"/>
      <c r="QT491" s="0"/>
      <c r="QU491" s="0"/>
      <c r="QV491" s="0"/>
      <c r="QW491" s="0"/>
      <c r="QX491" s="0"/>
      <c r="QY491" s="0"/>
      <c r="QZ491" s="0"/>
      <c r="RA491" s="0"/>
      <c r="RB491" s="0"/>
      <c r="RC491" s="0"/>
      <c r="RD491" s="0"/>
      <c r="RE491" s="0"/>
      <c r="RF491" s="0"/>
      <c r="RG491" s="0"/>
      <c r="RH491" s="0"/>
      <c r="RI491" s="0"/>
      <c r="RJ491" s="0"/>
      <c r="RK491" s="0"/>
      <c r="RL491" s="0"/>
      <c r="RM491" s="0"/>
      <c r="RN491" s="0"/>
      <c r="RO491" s="0"/>
      <c r="RP491" s="0"/>
      <c r="RQ491" s="0"/>
      <c r="RR491" s="0"/>
      <c r="RS491" s="0"/>
      <c r="RT491" s="0"/>
      <c r="RU491" s="0"/>
      <c r="RV491" s="0"/>
      <c r="RW491" s="0"/>
      <c r="RX491" s="0"/>
      <c r="RY491" s="0"/>
      <c r="RZ491" s="0"/>
      <c r="SA491" s="0"/>
      <c r="SB491" s="0"/>
      <c r="SC491" s="0"/>
      <c r="SD491" s="0"/>
      <c r="SE491" s="0"/>
      <c r="SF491" s="0"/>
      <c r="SG491" s="0"/>
      <c r="SH491" s="0"/>
      <c r="SI491" s="0"/>
      <c r="SJ491" s="0"/>
      <c r="SK491" s="0"/>
      <c r="SL491" s="0"/>
      <c r="SM491" s="0"/>
      <c r="SN491" s="0"/>
      <c r="SO491" s="0"/>
      <c r="SP491" s="0"/>
      <c r="SQ491" s="0"/>
      <c r="SR491" s="0"/>
      <c r="SS491" s="0"/>
      <c r="ST491" s="0"/>
      <c r="SU491" s="0"/>
      <c r="SV491" s="0"/>
      <c r="SW491" s="0"/>
      <c r="SX491" s="0"/>
      <c r="SY491" s="0"/>
      <c r="SZ491" s="0"/>
      <c r="TA491" s="0"/>
      <c r="TB491" s="0"/>
      <c r="TC491" s="0"/>
      <c r="TD491" s="0"/>
      <c r="TE491" s="0"/>
      <c r="TF491" s="0"/>
      <c r="TG491" s="0"/>
      <c r="TH491" s="0"/>
      <c r="TI491" s="0"/>
      <c r="TJ491" s="0"/>
      <c r="TK491" s="0"/>
      <c r="TL491" s="0"/>
      <c r="TM491" s="0"/>
      <c r="TN491" s="0"/>
      <c r="TO491" s="0"/>
      <c r="TP491" s="0"/>
      <c r="TQ491" s="0"/>
      <c r="TR491" s="0"/>
      <c r="TS491" s="0"/>
      <c r="TT491" s="0"/>
      <c r="TU491" s="0"/>
      <c r="TV491" s="0"/>
      <c r="TW491" s="0"/>
      <c r="TX491" s="0"/>
      <c r="TY491" s="0"/>
      <c r="TZ491" s="0"/>
      <c r="UA491" s="0"/>
      <c r="UB491" s="0"/>
      <c r="UC491" s="0"/>
      <c r="UD491" s="0"/>
      <c r="UE491" s="0"/>
      <c r="UF491" s="0"/>
      <c r="UG491" s="0"/>
      <c r="UH491" s="0"/>
      <c r="UI491" s="0"/>
      <c r="UJ491" s="0"/>
      <c r="UK491" s="0"/>
      <c r="UL491" s="0"/>
      <c r="UM491" s="0"/>
      <c r="UN491" s="0"/>
      <c r="UO491" s="0"/>
      <c r="UP491" s="0"/>
      <c r="UQ491" s="0"/>
      <c r="UR491" s="0"/>
      <c r="US491" s="0"/>
      <c r="UT491" s="0"/>
      <c r="UU491" s="0"/>
      <c r="UV491" s="0"/>
      <c r="UW491" s="0"/>
      <c r="UX491" s="0"/>
      <c r="UY491" s="0"/>
      <c r="UZ491" s="0"/>
      <c r="VA491" s="0"/>
      <c r="VB491" s="0"/>
      <c r="VC491" s="0"/>
      <c r="VD491" s="0"/>
      <c r="VE491" s="0"/>
      <c r="VF491" s="0"/>
      <c r="VG491" s="0"/>
      <c r="VH491" s="0"/>
      <c r="VI491" s="0"/>
      <c r="VJ491" s="0"/>
      <c r="VK491" s="0"/>
      <c r="VL491" s="0"/>
      <c r="VM491" s="0"/>
      <c r="VN491" s="0"/>
      <c r="VO491" s="0"/>
      <c r="VP491" s="0"/>
      <c r="VQ491" s="0"/>
      <c r="VR491" s="0"/>
      <c r="VS491" s="0"/>
      <c r="VT491" s="0"/>
      <c r="VU491" s="0"/>
      <c r="VV491" s="0"/>
      <c r="VW491" s="0"/>
      <c r="VX491" s="0"/>
      <c r="VY491" s="0"/>
      <c r="VZ491" s="0"/>
      <c r="WA491" s="0"/>
      <c r="WB491" s="0"/>
      <c r="WC491" s="0"/>
      <c r="WD491" s="0"/>
      <c r="WE491" s="0"/>
      <c r="WF491" s="0"/>
      <c r="WG491" s="0"/>
      <c r="WH491" s="0"/>
      <c r="WI491" s="0"/>
      <c r="WJ491" s="0"/>
      <c r="WK491" s="0"/>
      <c r="WL491" s="0"/>
      <c r="WM491" s="0"/>
      <c r="WN491" s="0"/>
      <c r="WO491" s="0"/>
      <c r="WP491" s="0"/>
      <c r="WQ491" s="0"/>
      <c r="WR491" s="0"/>
      <c r="WS491" s="0"/>
      <c r="WT491" s="0"/>
      <c r="WU491" s="0"/>
      <c r="WV491" s="0"/>
      <c r="WW491" s="0"/>
      <c r="WX491" s="0"/>
      <c r="WY491" s="0"/>
      <c r="WZ491" s="0"/>
      <c r="XA491" s="0"/>
      <c r="XB491" s="0"/>
      <c r="XC491" s="0"/>
      <c r="XD491" s="0"/>
      <c r="XE491" s="0"/>
      <c r="XF491" s="0"/>
      <c r="XG491" s="0"/>
      <c r="XH491" s="0"/>
      <c r="XI491" s="0"/>
      <c r="XJ491" s="0"/>
      <c r="XK491" s="0"/>
      <c r="XL491" s="0"/>
      <c r="XM491" s="0"/>
      <c r="XN491" s="0"/>
      <c r="XO491" s="0"/>
      <c r="XP491" s="0"/>
      <c r="XQ491" s="0"/>
      <c r="XR491" s="0"/>
      <c r="XS491" s="0"/>
      <c r="XT491" s="0"/>
      <c r="XU491" s="0"/>
      <c r="XV491" s="0"/>
      <c r="XW491" s="0"/>
      <c r="XX491" s="0"/>
      <c r="XY491" s="0"/>
      <c r="XZ491" s="0"/>
      <c r="YA491" s="0"/>
      <c r="YB491" s="0"/>
      <c r="YC491" s="0"/>
      <c r="YD491" s="0"/>
      <c r="YE491" s="0"/>
      <c r="YF491" s="0"/>
      <c r="YG491" s="0"/>
      <c r="YH491" s="0"/>
      <c r="YI491" s="0"/>
      <c r="YJ491" s="0"/>
      <c r="YK491" s="0"/>
      <c r="YL491" s="0"/>
      <c r="YM491" s="0"/>
      <c r="YN491" s="0"/>
      <c r="YO491" s="0"/>
      <c r="YP491" s="0"/>
      <c r="YQ491" s="0"/>
      <c r="YR491" s="0"/>
      <c r="YS491" s="0"/>
      <c r="YT491" s="0"/>
      <c r="YU491" s="0"/>
      <c r="YV491" s="0"/>
      <c r="YW491" s="0"/>
      <c r="YX491" s="0"/>
      <c r="YY491" s="0"/>
      <c r="YZ491" s="0"/>
      <c r="ZA491" s="0"/>
      <c r="ZB491" s="0"/>
      <c r="ZC491" s="0"/>
      <c r="ZD491" s="0"/>
      <c r="ZE491" s="0"/>
      <c r="ZF491" s="0"/>
      <c r="ZG491" s="0"/>
      <c r="ZH491" s="0"/>
      <c r="ZI491" s="0"/>
      <c r="ZJ491" s="0"/>
      <c r="ZK491" s="0"/>
      <c r="ZL491" s="0"/>
      <c r="ZM491" s="0"/>
      <c r="ZN491" s="0"/>
      <c r="ZO491" s="0"/>
      <c r="ZP491" s="0"/>
      <c r="ZQ491" s="0"/>
      <c r="ZR491" s="0"/>
      <c r="ZS491" s="0"/>
      <c r="ZT491" s="0"/>
      <c r="ZU491" s="0"/>
      <c r="ZV491" s="0"/>
      <c r="ZW491" s="0"/>
      <c r="ZX491" s="0"/>
      <c r="ZY491" s="0"/>
      <c r="ZZ491" s="0"/>
      <c r="AAA491" s="0"/>
      <c r="AAB491" s="0"/>
      <c r="AAC491" s="0"/>
      <c r="AAD491" s="0"/>
      <c r="AAE491" s="0"/>
      <c r="AAF491" s="0"/>
      <c r="AAG491" s="0"/>
      <c r="AAH491" s="0"/>
      <c r="AAI491" s="0"/>
      <c r="AAJ491" s="0"/>
      <c r="AAK491" s="0"/>
      <c r="AAL491" s="0"/>
      <c r="AAM491" s="0"/>
      <c r="AAN491" s="0"/>
      <c r="AAO491" s="0"/>
      <c r="AAP491" s="0"/>
      <c r="AAQ491" s="0"/>
      <c r="AAR491" s="0"/>
      <c r="AAS491" s="0"/>
      <c r="AAT491" s="0"/>
      <c r="AAU491" s="0"/>
      <c r="AAV491" s="0"/>
      <c r="AAW491" s="0"/>
      <c r="AAX491" s="0"/>
      <c r="AAY491" s="0"/>
      <c r="AAZ491" s="0"/>
      <c r="ABA491" s="0"/>
      <c r="ABB491" s="0"/>
      <c r="ABC491" s="0"/>
      <c r="ABD491" s="0"/>
      <c r="ABE491" s="0"/>
      <c r="ABF491" s="0"/>
      <c r="ABG491" s="0"/>
      <c r="ABH491" s="0"/>
      <c r="ABI491" s="0"/>
      <c r="ABJ491" s="0"/>
      <c r="ABK491" s="0"/>
      <c r="ABL491" s="0"/>
      <c r="ABM491" s="0"/>
      <c r="ABN491" s="0"/>
      <c r="ABO491" s="0"/>
      <c r="ABP491" s="0"/>
      <c r="ABQ491" s="0"/>
      <c r="ABR491" s="0"/>
      <c r="ABS491" s="0"/>
      <c r="ABT491" s="0"/>
      <c r="ABU491" s="0"/>
      <c r="ABV491" s="0"/>
      <c r="ABW491" s="0"/>
      <c r="ABX491" s="0"/>
      <c r="ABY491" s="0"/>
      <c r="ABZ491" s="0"/>
      <c r="ACA491" s="0"/>
      <c r="ACB491" s="0"/>
      <c r="ACC491" s="0"/>
      <c r="ACD491" s="0"/>
      <c r="ACE491" s="0"/>
      <c r="ACF491" s="0"/>
      <c r="ACG491" s="0"/>
      <c r="ACH491" s="0"/>
      <c r="ACI491" s="0"/>
      <c r="ACJ491" s="0"/>
      <c r="ACK491" s="0"/>
      <c r="ACL491" s="0"/>
      <c r="ACM491" s="0"/>
      <c r="ACN491" s="0"/>
      <c r="ACO491" s="0"/>
      <c r="ACP491" s="0"/>
      <c r="ACQ491" s="0"/>
      <c r="ACR491" s="0"/>
      <c r="ACS491" s="0"/>
      <c r="ACT491" s="0"/>
      <c r="ACU491" s="0"/>
      <c r="ACV491" s="0"/>
      <c r="ACW491" s="0"/>
      <c r="ACX491" s="0"/>
      <c r="ACY491" s="0"/>
      <c r="ACZ491" s="0"/>
      <c r="ADA491" s="0"/>
      <c r="ADB491" s="0"/>
      <c r="ADC491" s="0"/>
      <c r="ADD491" s="0"/>
      <c r="ADE491" s="0"/>
      <c r="ADF491" s="0"/>
      <c r="ADG491" s="0"/>
      <c r="ADH491" s="0"/>
      <c r="ADI491" s="0"/>
      <c r="ADJ491" s="0"/>
      <c r="ADK491" s="0"/>
      <c r="ADL491" s="0"/>
      <c r="ADM491" s="0"/>
      <c r="ADN491" s="0"/>
      <c r="ADO491" s="0"/>
      <c r="ADP491" s="0"/>
      <c r="ADQ491" s="0"/>
      <c r="ADR491" s="0"/>
      <c r="ADS491" s="0"/>
      <c r="ADT491" s="0"/>
      <c r="ADU491" s="0"/>
      <c r="ADV491" s="0"/>
      <c r="ADW491" s="0"/>
      <c r="ADX491" s="0"/>
      <c r="ADY491" s="0"/>
      <c r="ADZ491" s="0"/>
      <c r="AEA491" s="0"/>
      <c r="AEB491" s="0"/>
      <c r="AEC491" s="0"/>
    </row>
    <row r="492" customFormat="false" ht="15" hidden="false" customHeight="true" outlineLevel="0" collapsed="false">
      <c r="A492" s="0"/>
      <c r="B492" s="0"/>
      <c r="C492" s="232"/>
      <c r="D492" s="283"/>
      <c r="E492" s="257" t="n">
        <v>1966</v>
      </c>
      <c r="F492" s="12" t="n">
        <f aca="false">SUMIF(B232:B238,"=1")/1</f>
        <v>1</v>
      </c>
      <c r="G492" s="12" t="n">
        <f aca="false">SUMIF(B232:B238,"=2")/2</f>
        <v>1</v>
      </c>
      <c r="H492" s="12" t="n">
        <f aca="false">SUMIF(B232:B238,"=3")/3</f>
        <v>4</v>
      </c>
      <c r="I492" s="12" t="n">
        <f aca="false">SUMIF(B232:B238,"=4")/4</f>
        <v>0</v>
      </c>
      <c r="J492" s="12" t="n">
        <f aca="false">SUMIF(B232:B238,"=5")/5</f>
        <v>1</v>
      </c>
      <c r="K492" s="6" t="n">
        <f aca="false">SUM(F492:J492)</f>
        <v>7</v>
      </c>
      <c r="L492" s="258"/>
      <c r="M492" s="259"/>
      <c r="N492" s="262"/>
      <c r="O492" s="260"/>
      <c r="P492" s="255"/>
      <c r="Q492" s="256"/>
      <c r="Z492" s="264"/>
      <c r="AA492" s="264"/>
      <c r="AB492" s="266"/>
      <c r="AC492" s="0"/>
      <c r="AD492" s="0"/>
      <c r="AE492" s="0"/>
      <c r="AF492" s="0"/>
      <c r="AG492" s="0"/>
      <c r="AH492" s="0"/>
      <c r="AI492" s="0"/>
      <c r="AJ492" s="0"/>
      <c r="AK492" s="0"/>
      <c r="AL492" s="0"/>
      <c r="AM492" s="0"/>
      <c r="AN492" s="0"/>
      <c r="AO492" s="0"/>
      <c r="AP492" s="0"/>
      <c r="AQ492" s="0"/>
      <c r="AR492" s="0"/>
      <c r="AS492" s="0"/>
      <c r="AT492" s="0"/>
      <c r="AU492" s="0"/>
      <c r="AV492" s="0"/>
      <c r="AW492" s="0"/>
      <c r="AX492" s="0"/>
      <c r="AY492" s="0"/>
      <c r="AZ492" s="0"/>
      <c r="BA492" s="0"/>
      <c r="BB492" s="0"/>
      <c r="BC492" s="0"/>
      <c r="BD492" s="0"/>
      <c r="BE492" s="0"/>
      <c r="BF492" s="0"/>
      <c r="BG492" s="0"/>
      <c r="BH492" s="0"/>
      <c r="BI492" s="0"/>
      <c r="BJ492" s="0"/>
      <c r="BK492" s="0"/>
      <c r="BL492" s="0"/>
      <c r="BM492" s="0"/>
      <c r="BN492" s="0"/>
      <c r="BO492" s="0"/>
      <c r="BP492" s="0"/>
      <c r="BQ492" s="0"/>
      <c r="BR492" s="0"/>
      <c r="BS492" s="0"/>
      <c r="BT492" s="0"/>
      <c r="BU492" s="0"/>
      <c r="BV492" s="0"/>
      <c r="BW492" s="0"/>
      <c r="BX492" s="0"/>
      <c r="BY492" s="0"/>
      <c r="BZ492" s="0"/>
      <c r="CA492" s="0"/>
      <c r="CB492" s="0"/>
      <c r="CC492" s="0"/>
      <c r="CD492" s="0"/>
      <c r="CE492" s="0"/>
      <c r="CF492" s="0"/>
      <c r="CG492" s="0"/>
      <c r="CH492" s="0"/>
      <c r="CI492" s="0"/>
      <c r="CJ492" s="0"/>
      <c r="CK492" s="0"/>
      <c r="CL492" s="0"/>
      <c r="CM492" s="0"/>
      <c r="CN492" s="0"/>
      <c r="CO492" s="0"/>
      <c r="CP492" s="0"/>
      <c r="CQ492" s="0"/>
      <c r="CR492" s="0"/>
      <c r="CS492" s="0"/>
      <c r="CT492" s="0"/>
      <c r="CU492" s="0"/>
      <c r="CV492" s="0"/>
      <c r="CW492" s="0"/>
      <c r="CX492" s="0"/>
      <c r="CY492" s="0"/>
      <c r="CZ492" s="0"/>
      <c r="DA492" s="0"/>
      <c r="DB492" s="0"/>
      <c r="DC492" s="0"/>
      <c r="DD492" s="0"/>
      <c r="DE492" s="0"/>
      <c r="DF492" s="0"/>
      <c r="DG492" s="0"/>
      <c r="DH492" s="0"/>
      <c r="DI492" s="0"/>
      <c r="DJ492" s="0"/>
      <c r="DK492" s="0"/>
      <c r="DL492" s="0"/>
      <c r="DM492" s="0"/>
      <c r="DN492" s="0"/>
      <c r="DO492" s="0"/>
      <c r="DP492" s="0"/>
      <c r="DQ492" s="0"/>
      <c r="DR492" s="0"/>
      <c r="DS492" s="0"/>
      <c r="DT492" s="0"/>
      <c r="DU492" s="0"/>
      <c r="DV492" s="0"/>
      <c r="DW492" s="0"/>
      <c r="DX492" s="0"/>
      <c r="DY492" s="0"/>
      <c r="DZ492" s="0"/>
      <c r="EA492" s="0"/>
      <c r="EB492" s="0"/>
      <c r="EC492" s="0"/>
      <c r="ED492" s="0"/>
      <c r="EE492" s="0"/>
      <c r="EF492" s="0"/>
      <c r="EG492" s="0"/>
      <c r="EH492" s="0"/>
      <c r="EI492" s="0"/>
      <c r="EJ492" s="0"/>
      <c r="EK492" s="0"/>
      <c r="EL492" s="0"/>
      <c r="EM492" s="0"/>
      <c r="EN492" s="0"/>
      <c r="EO492" s="0"/>
      <c r="EP492" s="0"/>
      <c r="EQ492" s="0"/>
      <c r="ER492" s="0"/>
      <c r="ES492" s="0"/>
      <c r="ET492" s="0"/>
      <c r="EU492" s="0"/>
      <c r="EV492" s="0"/>
      <c r="EW492" s="0"/>
      <c r="EX492" s="0"/>
      <c r="EY492" s="0"/>
      <c r="EZ492" s="0"/>
      <c r="FA492" s="0"/>
      <c r="FB492" s="0"/>
      <c r="FC492" s="0"/>
      <c r="FD492" s="0"/>
      <c r="FE492" s="0"/>
      <c r="FF492" s="0"/>
      <c r="FG492" s="0"/>
      <c r="FH492" s="0"/>
      <c r="FI492" s="0"/>
      <c r="FJ492" s="0"/>
      <c r="FK492" s="0"/>
      <c r="FL492" s="0"/>
      <c r="FM492" s="0"/>
      <c r="FN492" s="0"/>
      <c r="FO492" s="0"/>
      <c r="FP492" s="0"/>
      <c r="FQ492" s="0"/>
      <c r="FR492" s="0"/>
      <c r="FS492" s="0"/>
      <c r="FT492" s="0"/>
      <c r="FU492" s="0"/>
      <c r="FV492" s="0"/>
      <c r="FW492" s="0"/>
      <c r="FX492" s="0"/>
      <c r="FY492" s="0"/>
      <c r="FZ492" s="0"/>
      <c r="GA492" s="0"/>
      <c r="GB492" s="0"/>
      <c r="GC492" s="0"/>
      <c r="GD492" s="0"/>
      <c r="GE492" s="0"/>
      <c r="GF492" s="0"/>
      <c r="GG492" s="0"/>
      <c r="GH492" s="0"/>
      <c r="GI492" s="0"/>
      <c r="GJ492" s="0"/>
      <c r="GK492" s="0"/>
      <c r="GL492" s="0"/>
      <c r="GM492" s="0"/>
      <c r="GN492" s="0"/>
      <c r="GO492" s="0"/>
      <c r="GP492" s="0"/>
      <c r="GQ492" s="0"/>
      <c r="GR492" s="0"/>
      <c r="GS492" s="0"/>
      <c r="GT492" s="0"/>
      <c r="GU492" s="0"/>
      <c r="GV492" s="0"/>
      <c r="GW492" s="0"/>
      <c r="GX492" s="0"/>
      <c r="GY492" s="0"/>
      <c r="GZ492" s="0"/>
      <c r="HA492" s="0"/>
      <c r="HB492" s="0"/>
      <c r="HC492" s="0"/>
      <c r="HD492" s="0"/>
      <c r="HE492" s="0"/>
      <c r="HF492" s="0"/>
      <c r="HG492" s="0"/>
      <c r="HH492" s="0"/>
      <c r="HI492" s="0"/>
      <c r="HJ492" s="0"/>
      <c r="HK492" s="0"/>
      <c r="HL492" s="0"/>
      <c r="HM492" s="0"/>
      <c r="HN492" s="0"/>
      <c r="HO492" s="0"/>
      <c r="HP492" s="0"/>
      <c r="HQ492" s="0"/>
      <c r="HR492" s="0"/>
      <c r="HS492" s="0"/>
      <c r="HT492" s="0"/>
      <c r="HU492" s="0"/>
      <c r="HV492" s="0"/>
      <c r="HW492" s="0"/>
      <c r="HX492" s="0"/>
      <c r="HY492" s="0"/>
      <c r="HZ492" s="0"/>
      <c r="IA492" s="0"/>
      <c r="IB492" s="0"/>
      <c r="IC492" s="0"/>
      <c r="ID492" s="0"/>
      <c r="IE492" s="0"/>
      <c r="IF492" s="0"/>
      <c r="IG492" s="0"/>
      <c r="IH492" s="0"/>
      <c r="II492" s="0"/>
      <c r="IJ492" s="0"/>
      <c r="IK492" s="0"/>
      <c r="IL492" s="0"/>
      <c r="IM492" s="0"/>
      <c r="IN492" s="0"/>
      <c r="IO492" s="0"/>
      <c r="IP492" s="0"/>
      <c r="IQ492" s="0"/>
      <c r="IR492" s="0"/>
      <c r="IS492" s="0"/>
      <c r="IT492" s="0"/>
      <c r="IU492" s="0"/>
      <c r="IV492" s="0"/>
      <c r="IW492" s="0"/>
      <c r="IX492" s="0"/>
      <c r="IY492" s="0"/>
      <c r="IZ492" s="0"/>
      <c r="JA492" s="0"/>
      <c r="JB492" s="0"/>
      <c r="JC492" s="0"/>
      <c r="JD492" s="0"/>
      <c r="JE492" s="0"/>
      <c r="JF492" s="0"/>
      <c r="JG492" s="0"/>
      <c r="JH492" s="0"/>
      <c r="JI492" s="0"/>
      <c r="JJ492" s="0"/>
      <c r="JK492" s="0"/>
      <c r="JL492" s="0"/>
      <c r="JM492" s="0"/>
      <c r="JN492" s="0"/>
      <c r="JO492" s="0"/>
      <c r="JP492" s="0"/>
      <c r="JQ492" s="0"/>
      <c r="JR492" s="0"/>
      <c r="JS492" s="0"/>
      <c r="JT492" s="0"/>
      <c r="JU492" s="0"/>
      <c r="JV492" s="0"/>
      <c r="JW492" s="0"/>
      <c r="JX492" s="0"/>
      <c r="JY492" s="0"/>
      <c r="JZ492" s="0"/>
      <c r="KA492" s="0"/>
      <c r="KB492" s="0"/>
      <c r="KC492" s="0"/>
      <c r="KD492" s="0"/>
      <c r="KE492" s="0"/>
      <c r="KF492" s="0"/>
      <c r="KG492" s="0"/>
      <c r="KH492" s="0"/>
      <c r="KI492" s="0"/>
      <c r="KJ492" s="0"/>
      <c r="KK492" s="0"/>
      <c r="KL492" s="0"/>
      <c r="KM492" s="0"/>
      <c r="KN492" s="0"/>
      <c r="KO492" s="0"/>
      <c r="KP492" s="0"/>
      <c r="KQ492" s="0"/>
      <c r="KR492" s="0"/>
      <c r="KS492" s="0"/>
      <c r="KT492" s="0"/>
      <c r="KU492" s="0"/>
      <c r="KV492" s="0"/>
      <c r="KW492" s="0"/>
      <c r="KX492" s="0"/>
      <c r="KY492" s="0"/>
      <c r="KZ492" s="0"/>
      <c r="LA492" s="0"/>
      <c r="LB492" s="0"/>
      <c r="LC492" s="0"/>
      <c r="LD492" s="0"/>
      <c r="LE492" s="0"/>
      <c r="LF492" s="0"/>
      <c r="LG492" s="0"/>
      <c r="LH492" s="0"/>
      <c r="LI492" s="0"/>
      <c r="LJ492" s="0"/>
      <c r="LK492" s="0"/>
      <c r="LL492" s="0"/>
      <c r="LM492" s="0"/>
      <c r="LN492" s="0"/>
      <c r="LO492" s="0"/>
      <c r="LP492" s="0"/>
      <c r="LQ492" s="0"/>
      <c r="LR492" s="0"/>
      <c r="LS492" s="0"/>
      <c r="LT492" s="0"/>
      <c r="LU492" s="0"/>
      <c r="LV492" s="0"/>
      <c r="LW492" s="0"/>
      <c r="LX492" s="0"/>
      <c r="LY492" s="0"/>
      <c r="LZ492" s="0"/>
      <c r="MA492" s="0"/>
      <c r="MB492" s="0"/>
      <c r="MC492" s="0"/>
      <c r="MD492" s="0"/>
      <c r="ME492" s="0"/>
      <c r="MF492" s="0"/>
      <c r="MG492" s="0"/>
      <c r="MH492" s="0"/>
      <c r="MI492" s="0"/>
      <c r="MJ492" s="0"/>
      <c r="MK492" s="0"/>
      <c r="ML492" s="0"/>
      <c r="MM492" s="0"/>
      <c r="MN492" s="0"/>
      <c r="MO492" s="0"/>
      <c r="MP492" s="0"/>
      <c r="MQ492" s="0"/>
      <c r="MR492" s="0"/>
      <c r="MS492" s="0"/>
      <c r="MT492" s="0"/>
      <c r="MU492" s="0"/>
      <c r="MV492" s="0"/>
      <c r="MW492" s="0"/>
      <c r="MX492" s="0"/>
      <c r="MY492" s="0"/>
      <c r="MZ492" s="0"/>
      <c r="NA492" s="0"/>
      <c r="NB492" s="0"/>
      <c r="NC492" s="0"/>
      <c r="ND492" s="0"/>
      <c r="NE492" s="0"/>
      <c r="NF492" s="0"/>
      <c r="NG492" s="0"/>
      <c r="NH492" s="0"/>
      <c r="NI492" s="0"/>
      <c r="NJ492" s="0"/>
      <c r="NK492" s="0"/>
      <c r="NL492" s="0"/>
      <c r="NM492" s="0"/>
      <c r="NN492" s="0"/>
      <c r="NO492" s="0"/>
      <c r="NP492" s="0"/>
      <c r="NQ492" s="0"/>
      <c r="NR492" s="0"/>
      <c r="NS492" s="0"/>
      <c r="NT492" s="0"/>
      <c r="NU492" s="0"/>
      <c r="NV492" s="0"/>
      <c r="NW492" s="0"/>
      <c r="NX492" s="0"/>
      <c r="NY492" s="0"/>
      <c r="NZ492" s="0"/>
      <c r="OA492" s="0"/>
      <c r="OB492" s="0"/>
      <c r="OC492" s="0"/>
      <c r="OD492" s="0"/>
      <c r="OE492" s="0"/>
      <c r="OF492" s="0"/>
      <c r="OG492" s="0"/>
      <c r="OH492" s="0"/>
      <c r="OI492" s="0"/>
      <c r="OJ492" s="0"/>
      <c r="OK492" s="0"/>
      <c r="OL492" s="0"/>
      <c r="OM492" s="0"/>
      <c r="ON492" s="0"/>
      <c r="OO492" s="0"/>
      <c r="OP492" s="0"/>
      <c r="OQ492" s="0"/>
      <c r="OR492" s="0"/>
      <c r="OS492" s="0"/>
      <c r="OT492" s="0"/>
      <c r="OU492" s="0"/>
      <c r="OV492" s="0"/>
      <c r="OW492" s="0"/>
      <c r="OX492" s="0"/>
      <c r="OY492" s="0"/>
      <c r="OZ492" s="0"/>
      <c r="PA492" s="0"/>
      <c r="PB492" s="0"/>
      <c r="PC492" s="0"/>
      <c r="PD492" s="0"/>
      <c r="PE492" s="0"/>
      <c r="PF492" s="0"/>
      <c r="PG492" s="0"/>
      <c r="PH492" s="0"/>
      <c r="PI492" s="0"/>
      <c r="PJ492" s="0"/>
      <c r="PK492" s="0"/>
      <c r="PL492" s="0"/>
      <c r="PM492" s="0"/>
      <c r="PN492" s="0"/>
      <c r="PO492" s="0"/>
      <c r="PP492" s="0"/>
      <c r="PQ492" s="0"/>
      <c r="PR492" s="0"/>
      <c r="PS492" s="0"/>
      <c r="PT492" s="0"/>
      <c r="PU492" s="0"/>
      <c r="PV492" s="0"/>
      <c r="PW492" s="0"/>
      <c r="PX492" s="0"/>
      <c r="PY492" s="0"/>
      <c r="PZ492" s="0"/>
      <c r="QA492" s="0"/>
      <c r="QB492" s="0"/>
      <c r="QC492" s="0"/>
      <c r="QD492" s="0"/>
      <c r="QE492" s="0"/>
      <c r="QF492" s="0"/>
      <c r="QG492" s="0"/>
      <c r="QH492" s="0"/>
      <c r="QI492" s="0"/>
      <c r="QJ492" s="0"/>
      <c r="QK492" s="0"/>
      <c r="QL492" s="0"/>
      <c r="QM492" s="0"/>
      <c r="QN492" s="0"/>
      <c r="QO492" s="0"/>
      <c r="QP492" s="0"/>
      <c r="QQ492" s="0"/>
      <c r="QR492" s="0"/>
      <c r="QS492" s="0"/>
      <c r="QT492" s="0"/>
      <c r="QU492" s="0"/>
      <c r="QV492" s="0"/>
      <c r="QW492" s="0"/>
      <c r="QX492" s="0"/>
      <c r="QY492" s="0"/>
      <c r="QZ492" s="0"/>
      <c r="RA492" s="0"/>
      <c r="RB492" s="0"/>
      <c r="RC492" s="0"/>
      <c r="RD492" s="0"/>
      <c r="RE492" s="0"/>
      <c r="RF492" s="0"/>
      <c r="RG492" s="0"/>
      <c r="RH492" s="0"/>
      <c r="RI492" s="0"/>
      <c r="RJ492" s="0"/>
      <c r="RK492" s="0"/>
      <c r="RL492" s="0"/>
      <c r="RM492" s="0"/>
      <c r="RN492" s="0"/>
      <c r="RO492" s="0"/>
      <c r="RP492" s="0"/>
      <c r="RQ492" s="0"/>
      <c r="RR492" s="0"/>
      <c r="RS492" s="0"/>
      <c r="RT492" s="0"/>
      <c r="RU492" s="0"/>
      <c r="RV492" s="0"/>
      <c r="RW492" s="0"/>
      <c r="RX492" s="0"/>
      <c r="RY492" s="0"/>
      <c r="RZ492" s="0"/>
      <c r="SA492" s="0"/>
      <c r="SB492" s="0"/>
      <c r="SC492" s="0"/>
      <c r="SD492" s="0"/>
      <c r="SE492" s="0"/>
      <c r="SF492" s="0"/>
      <c r="SG492" s="0"/>
      <c r="SH492" s="0"/>
      <c r="SI492" s="0"/>
      <c r="SJ492" s="0"/>
      <c r="SK492" s="0"/>
      <c r="SL492" s="0"/>
      <c r="SM492" s="0"/>
      <c r="SN492" s="0"/>
      <c r="SO492" s="0"/>
      <c r="SP492" s="0"/>
      <c r="SQ492" s="0"/>
      <c r="SR492" s="0"/>
      <c r="SS492" s="0"/>
      <c r="ST492" s="0"/>
      <c r="SU492" s="0"/>
      <c r="SV492" s="0"/>
      <c r="SW492" s="0"/>
      <c r="SX492" s="0"/>
      <c r="SY492" s="0"/>
      <c r="SZ492" s="0"/>
      <c r="TA492" s="0"/>
      <c r="TB492" s="0"/>
      <c r="TC492" s="0"/>
      <c r="TD492" s="0"/>
      <c r="TE492" s="0"/>
      <c r="TF492" s="0"/>
      <c r="TG492" s="0"/>
      <c r="TH492" s="0"/>
      <c r="TI492" s="0"/>
      <c r="TJ492" s="0"/>
      <c r="TK492" s="0"/>
      <c r="TL492" s="0"/>
      <c r="TM492" s="0"/>
      <c r="TN492" s="0"/>
      <c r="TO492" s="0"/>
      <c r="TP492" s="0"/>
      <c r="TQ492" s="0"/>
      <c r="TR492" s="0"/>
      <c r="TS492" s="0"/>
      <c r="TT492" s="0"/>
      <c r="TU492" s="0"/>
      <c r="TV492" s="0"/>
      <c r="TW492" s="0"/>
      <c r="TX492" s="0"/>
      <c r="TY492" s="0"/>
      <c r="TZ492" s="0"/>
      <c r="UA492" s="0"/>
      <c r="UB492" s="0"/>
      <c r="UC492" s="0"/>
      <c r="UD492" s="0"/>
      <c r="UE492" s="0"/>
      <c r="UF492" s="0"/>
      <c r="UG492" s="0"/>
      <c r="UH492" s="0"/>
      <c r="UI492" s="0"/>
      <c r="UJ492" s="0"/>
      <c r="UK492" s="0"/>
      <c r="UL492" s="0"/>
      <c r="UM492" s="0"/>
      <c r="UN492" s="0"/>
      <c r="UO492" s="0"/>
      <c r="UP492" s="0"/>
      <c r="UQ492" s="0"/>
      <c r="UR492" s="0"/>
      <c r="US492" s="0"/>
      <c r="UT492" s="0"/>
      <c r="UU492" s="0"/>
      <c r="UV492" s="0"/>
      <c r="UW492" s="0"/>
      <c r="UX492" s="0"/>
      <c r="UY492" s="0"/>
      <c r="UZ492" s="0"/>
      <c r="VA492" s="0"/>
      <c r="VB492" s="0"/>
      <c r="VC492" s="0"/>
      <c r="VD492" s="0"/>
      <c r="VE492" s="0"/>
      <c r="VF492" s="0"/>
      <c r="VG492" s="0"/>
      <c r="VH492" s="0"/>
      <c r="VI492" s="0"/>
      <c r="VJ492" s="0"/>
      <c r="VK492" s="0"/>
      <c r="VL492" s="0"/>
      <c r="VM492" s="0"/>
      <c r="VN492" s="0"/>
      <c r="VO492" s="0"/>
      <c r="VP492" s="0"/>
      <c r="VQ492" s="0"/>
      <c r="VR492" s="0"/>
      <c r="VS492" s="0"/>
      <c r="VT492" s="0"/>
      <c r="VU492" s="0"/>
      <c r="VV492" s="0"/>
      <c r="VW492" s="0"/>
      <c r="VX492" s="0"/>
      <c r="VY492" s="0"/>
      <c r="VZ492" s="0"/>
      <c r="WA492" s="0"/>
      <c r="WB492" s="0"/>
      <c r="WC492" s="0"/>
      <c r="WD492" s="0"/>
      <c r="WE492" s="0"/>
      <c r="WF492" s="0"/>
      <c r="WG492" s="0"/>
      <c r="WH492" s="0"/>
      <c r="WI492" s="0"/>
      <c r="WJ492" s="0"/>
      <c r="WK492" s="0"/>
      <c r="WL492" s="0"/>
      <c r="WM492" s="0"/>
      <c r="WN492" s="0"/>
      <c r="WO492" s="0"/>
      <c r="WP492" s="0"/>
      <c r="WQ492" s="0"/>
      <c r="WR492" s="0"/>
      <c r="WS492" s="0"/>
      <c r="WT492" s="0"/>
      <c r="WU492" s="0"/>
      <c r="WV492" s="0"/>
      <c r="WW492" s="0"/>
      <c r="WX492" s="0"/>
      <c r="WY492" s="0"/>
      <c r="WZ492" s="0"/>
      <c r="XA492" s="0"/>
      <c r="XB492" s="0"/>
      <c r="XC492" s="0"/>
      <c r="XD492" s="0"/>
      <c r="XE492" s="0"/>
      <c r="XF492" s="0"/>
      <c r="XG492" s="0"/>
      <c r="XH492" s="0"/>
      <c r="XI492" s="0"/>
      <c r="XJ492" s="0"/>
      <c r="XK492" s="0"/>
      <c r="XL492" s="0"/>
      <c r="XM492" s="0"/>
      <c r="XN492" s="0"/>
      <c r="XO492" s="0"/>
      <c r="XP492" s="0"/>
      <c r="XQ492" s="0"/>
      <c r="XR492" s="0"/>
      <c r="XS492" s="0"/>
      <c r="XT492" s="0"/>
      <c r="XU492" s="0"/>
      <c r="XV492" s="0"/>
      <c r="XW492" s="0"/>
      <c r="XX492" s="0"/>
      <c r="XY492" s="0"/>
      <c r="XZ492" s="0"/>
      <c r="YA492" s="0"/>
      <c r="YB492" s="0"/>
      <c r="YC492" s="0"/>
      <c r="YD492" s="0"/>
      <c r="YE492" s="0"/>
      <c r="YF492" s="0"/>
      <c r="YG492" s="0"/>
      <c r="YH492" s="0"/>
      <c r="YI492" s="0"/>
      <c r="YJ492" s="0"/>
      <c r="YK492" s="0"/>
      <c r="YL492" s="0"/>
      <c r="YM492" s="0"/>
      <c r="YN492" s="0"/>
      <c r="YO492" s="0"/>
      <c r="YP492" s="0"/>
      <c r="YQ492" s="0"/>
      <c r="YR492" s="0"/>
      <c r="YS492" s="0"/>
      <c r="YT492" s="0"/>
      <c r="YU492" s="0"/>
      <c r="YV492" s="0"/>
      <c r="YW492" s="0"/>
      <c r="YX492" s="0"/>
      <c r="YY492" s="0"/>
      <c r="YZ492" s="0"/>
      <c r="ZA492" s="0"/>
      <c r="ZB492" s="0"/>
      <c r="ZC492" s="0"/>
      <c r="ZD492" s="0"/>
      <c r="ZE492" s="0"/>
      <c r="ZF492" s="0"/>
      <c r="ZG492" s="0"/>
      <c r="ZH492" s="0"/>
      <c r="ZI492" s="0"/>
      <c r="ZJ492" s="0"/>
      <c r="ZK492" s="0"/>
      <c r="ZL492" s="0"/>
      <c r="ZM492" s="0"/>
      <c r="ZN492" s="0"/>
      <c r="ZO492" s="0"/>
      <c r="ZP492" s="0"/>
      <c r="ZQ492" s="0"/>
      <c r="ZR492" s="0"/>
      <c r="ZS492" s="0"/>
      <c r="ZT492" s="0"/>
      <c r="ZU492" s="0"/>
      <c r="ZV492" s="0"/>
      <c r="ZW492" s="0"/>
      <c r="ZX492" s="0"/>
      <c r="ZY492" s="0"/>
      <c r="ZZ492" s="0"/>
      <c r="AAA492" s="0"/>
      <c r="AAB492" s="0"/>
      <c r="AAC492" s="0"/>
      <c r="AAD492" s="0"/>
      <c r="AAE492" s="0"/>
      <c r="AAF492" s="0"/>
      <c r="AAG492" s="0"/>
      <c r="AAH492" s="0"/>
      <c r="AAI492" s="0"/>
      <c r="AAJ492" s="0"/>
      <c r="AAK492" s="0"/>
      <c r="AAL492" s="0"/>
      <c r="AAM492" s="0"/>
      <c r="AAN492" s="0"/>
      <c r="AAO492" s="0"/>
      <c r="AAP492" s="0"/>
      <c r="AAQ492" s="0"/>
      <c r="AAR492" s="0"/>
      <c r="AAS492" s="0"/>
      <c r="AAT492" s="0"/>
      <c r="AAU492" s="0"/>
      <c r="AAV492" s="0"/>
      <c r="AAW492" s="0"/>
      <c r="AAX492" s="0"/>
      <c r="AAY492" s="0"/>
      <c r="AAZ492" s="0"/>
      <c r="ABA492" s="0"/>
      <c r="ABB492" s="0"/>
      <c r="ABC492" s="0"/>
      <c r="ABD492" s="0"/>
      <c r="ABE492" s="0"/>
      <c r="ABF492" s="0"/>
      <c r="ABG492" s="0"/>
      <c r="ABH492" s="0"/>
      <c r="ABI492" s="0"/>
      <c r="ABJ492" s="0"/>
      <c r="ABK492" s="0"/>
      <c r="ABL492" s="0"/>
      <c r="ABM492" s="0"/>
      <c r="ABN492" s="0"/>
      <c r="ABO492" s="0"/>
      <c r="ABP492" s="0"/>
      <c r="ABQ492" s="0"/>
      <c r="ABR492" s="0"/>
      <c r="ABS492" s="0"/>
      <c r="ABT492" s="0"/>
      <c r="ABU492" s="0"/>
      <c r="ABV492" s="0"/>
      <c r="ABW492" s="0"/>
      <c r="ABX492" s="0"/>
      <c r="ABY492" s="0"/>
      <c r="ABZ492" s="0"/>
      <c r="ACA492" s="0"/>
      <c r="ACB492" s="0"/>
      <c r="ACC492" s="0"/>
      <c r="ACD492" s="0"/>
      <c r="ACE492" s="0"/>
      <c r="ACF492" s="0"/>
      <c r="ACG492" s="0"/>
      <c r="ACH492" s="0"/>
      <c r="ACI492" s="0"/>
      <c r="ACJ492" s="0"/>
      <c r="ACK492" s="0"/>
      <c r="ACL492" s="0"/>
      <c r="ACM492" s="0"/>
      <c r="ACN492" s="0"/>
      <c r="ACO492" s="0"/>
      <c r="ACP492" s="0"/>
      <c r="ACQ492" s="0"/>
      <c r="ACR492" s="0"/>
      <c r="ACS492" s="0"/>
      <c r="ACT492" s="0"/>
      <c r="ACU492" s="0"/>
      <c r="ACV492" s="0"/>
      <c r="ACW492" s="0"/>
      <c r="ACX492" s="0"/>
      <c r="ACY492" s="0"/>
      <c r="ACZ492" s="0"/>
      <c r="ADA492" s="0"/>
      <c r="ADB492" s="0"/>
      <c r="ADC492" s="0"/>
      <c r="ADD492" s="0"/>
      <c r="ADE492" s="0"/>
      <c r="ADF492" s="0"/>
      <c r="ADG492" s="0"/>
      <c r="ADH492" s="0"/>
      <c r="ADI492" s="0"/>
      <c r="ADJ492" s="0"/>
      <c r="ADK492" s="0"/>
      <c r="ADL492" s="0"/>
      <c r="ADM492" s="0"/>
      <c r="ADN492" s="0"/>
      <c r="ADO492" s="0"/>
      <c r="ADP492" s="0"/>
      <c r="ADQ492" s="0"/>
      <c r="ADR492" s="0"/>
      <c r="ADS492" s="0"/>
      <c r="ADT492" s="0"/>
      <c r="ADU492" s="0"/>
      <c r="ADV492" s="0"/>
      <c r="ADW492" s="0"/>
      <c r="ADX492" s="0"/>
      <c r="ADY492" s="0"/>
      <c r="ADZ492" s="0"/>
      <c r="AEA492" s="0"/>
      <c r="AEB492" s="0"/>
      <c r="AEC492" s="0"/>
    </row>
    <row r="493" customFormat="false" ht="15" hidden="false" customHeight="true" outlineLevel="0" collapsed="false">
      <c r="A493" s="0"/>
      <c r="B493" s="0"/>
      <c r="C493" s="232"/>
      <c r="D493" s="221"/>
      <c r="E493" s="257" t="n">
        <v>1967</v>
      </c>
      <c r="F493" s="12" t="n">
        <f aca="false">SUMIF(B227:B231,"=1")/1</f>
        <v>1</v>
      </c>
      <c r="G493" s="12" t="n">
        <f aca="false">SUMIF(B227:B231,"=2")/2</f>
        <v>0</v>
      </c>
      <c r="H493" s="12" t="n">
        <f aca="false">SUMIF(B227:B231,"=3")/3</f>
        <v>4</v>
      </c>
      <c r="I493" s="12" t="n">
        <f aca="false">SUMIF(B227:B231,"=4")/4</f>
        <v>0</v>
      </c>
      <c r="J493" s="12" t="n">
        <f aca="false">SUMIF(B227:B231,"=5")/5</f>
        <v>0</v>
      </c>
      <c r="K493" s="6" t="n">
        <f aca="false">SUM(F493:J493)</f>
        <v>5</v>
      </c>
      <c r="L493" s="258"/>
      <c r="M493" s="259"/>
      <c r="N493" s="262"/>
      <c r="O493" s="260"/>
      <c r="P493" s="255"/>
      <c r="Q493" s="256"/>
      <c r="Z493" s="264"/>
      <c r="AA493" s="264"/>
      <c r="AB493" s="266"/>
      <c r="AC493" s="0"/>
      <c r="AD493" s="0"/>
      <c r="AE493" s="0"/>
      <c r="AF493" s="0"/>
      <c r="AG493" s="0"/>
      <c r="AH493" s="0"/>
      <c r="AI493" s="0"/>
      <c r="AJ493" s="0"/>
      <c r="AK493" s="0"/>
      <c r="AL493" s="0"/>
      <c r="AM493" s="0"/>
      <c r="AN493" s="0"/>
      <c r="AO493" s="0"/>
      <c r="AP493" s="0"/>
      <c r="AQ493" s="0"/>
      <c r="AR493" s="0"/>
      <c r="AS493" s="0"/>
      <c r="AT493" s="0"/>
      <c r="AU493" s="0"/>
      <c r="AV493" s="0"/>
      <c r="AW493" s="0"/>
      <c r="AX493" s="0"/>
      <c r="AY493" s="0"/>
      <c r="AZ493" s="0"/>
      <c r="BA493" s="0"/>
      <c r="BB493" s="0"/>
      <c r="BC493" s="0"/>
      <c r="BD493" s="0"/>
      <c r="BE493" s="0"/>
      <c r="BF493" s="0"/>
      <c r="BG493" s="0"/>
      <c r="BH493" s="0"/>
      <c r="BI493" s="0"/>
      <c r="BJ493" s="0"/>
      <c r="BK493" s="0"/>
      <c r="BL493" s="0"/>
      <c r="BM493" s="0"/>
      <c r="BN493" s="0"/>
      <c r="BO493" s="0"/>
      <c r="BP493" s="0"/>
      <c r="BQ493" s="0"/>
      <c r="BR493" s="0"/>
      <c r="BS493" s="0"/>
      <c r="BT493" s="0"/>
      <c r="BU493" s="0"/>
      <c r="BV493" s="0"/>
      <c r="BW493" s="0"/>
      <c r="BX493" s="0"/>
      <c r="BY493" s="0"/>
      <c r="BZ493" s="0"/>
      <c r="CA493" s="0"/>
      <c r="CB493" s="0"/>
      <c r="CC493" s="0"/>
      <c r="CD493" s="0"/>
      <c r="CE493" s="0"/>
      <c r="CF493" s="0"/>
      <c r="CG493" s="0"/>
      <c r="CH493" s="0"/>
      <c r="CI493" s="0"/>
      <c r="CJ493" s="0"/>
      <c r="CK493" s="0"/>
      <c r="CL493" s="0"/>
      <c r="CM493" s="0"/>
      <c r="CN493" s="0"/>
      <c r="CO493" s="0"/>
      <c r="CP493" s="0"/>
      <c r="CQ493" s="0"/>
      <c r="CR493" s="0"/>
      <c r="CS493" s="0"/>
      <c r="CT493" s="0"/>
      <c r="CU493" s="0"/>
      <c r="CV493" s="0"/>
      <c r="CW493" s="0"/>
      <c r="CX493" s="0"/>
      <c r="CY493" s="0"/>
      <c r="CZ493" s="0"/>
      <c r="DA493" s="0"/>
      <c r="DB493" s="0"/>
      <c r="DC493" s="0"/>
      <c r="DD493" s="0"/>
      <c r="DE493" s="0"/>
      <c r="DF493" s="0"/>
      <c r="DG493" s="0"/>
      <c r="DH493" s="0"/>
      <c r="DI493" s="0"/>
      <c r="DJ493" s="0"/>
      <c r="DK493" s="0"/>
      <c r="DL493" s="0"/>
      <c r="DM493" s="0"/>
      <c r="DN493" s="0"/>
      <c r="DO493" s="0"/>
      <c r="DP493" s="0"/>
      <c r="DQ493" s="0"/>
      <c r="DR493" s="0"/>
      <c r="DS493" s="0"/>
      <c r="DT493" s="0"/>
      <c r="DU493" s="0"/>
      <c r="DV493" s="0"/>
      <c r="DW493" s="0"/>
      <c r="DX493" s="0"/>
      <c r="DY493" s="0"/>
      <c r="DZ493" s="0"/>
      <c r="EA493" s="0"/>
      <c r="EB493" s="0"/>
      <c r="EC493" s="0"/>
      <c r="ED493" s="0"/>
      <c r="EE493" s="0"/>
      <c r="EF493" s="0"/>
      <c r="EG493" s="0"/>
      <c r="EH493" s="0"/>
      <c r="EI493" s="0"/>
      <c r="EJ493" s="0"/>
      <c r="EK493" s="0"/>
      <c r="EL493" s="0"/>
      <c r="EM493" s="0"/>
      <c r="EN493" s="0"/>
      <c r="EO493" s="0"/>
      <c r="EP493" s="0"/>
      <c r="EQ493" s="0"/>
      <c r="ER493" s="0"/>
      <c r="ES493" s="0"/>
      <c r="ET493" s="0"/>
      <c r="EU493" s="0"/>
      <c r="EV493" s="0"/>
      <c r="EW493" s="0"/>
      <c r="EX493" s="0"/>
      <c r="EY493" s="0"/>
      <c r="EZ493" s="0"/>
      <c r="FA493" s="0"/>
      <c r="FB493" s="0"/>
      <c r="FC493" s="0"/>
      <c r="FD493" s="0"/>
      <c r="FE493" s="0"/>
      <c r="FF493" s="0"/>
      <c r="FG493" s="0"/>
      <c r="FH493" s="0"/>
      <c r="FI493" s="0"/>
      <c r="FJ493" s="0"/>
      <c r="FK493" s="0"/>
      <c r="FL493" s="0"/>
      <c r="FM493" s="0"/>
      <c r="FN493" s="0"/>
      <c r="FO493" s="0"/>
      <c r="FP493" s="0"/>
      <c r="FQ493" s="0"/>
      <c r="FR493" s="0"/>
      <c r="FS493" s="0"/>
      <c r="FT493" s="0"/>
      <c r="FU493" s="0"/>
      <c r="FV493" s="0"/>
      <c r="FW493" s="0"/>
      <c r="FX493" s="0"/>
      <c r="FY493" s="0"/>
      <c r="FZ493" s="0"/>
      <c r="GA493" s="0"/>
      <c r="GB493" s="0"/>
      <c r="GC493" s="0"/>
      <c r="GD493" s="0"/>
      <c r="GE493" s="0"/>
      <c r="GF493" s="0"/>
      <c r="GG493" s="0"/>
      <c r="GH493" s="0"/>
      <c r="GI493" s="0"/>
      <c r="GJ493" s="0"/>
      <c r="GK493" s="0"/>
      <c r="GL493" s="0"/>
      <c r="GM493" s="0"/>
      <c r="GN493" s="0"/>
      <c r="GO493" s="0"/>
      <c r="GP493" s="0"/>
      <c r="GQ493" s="0"/>
      <c r="GR493" s="0"/>
      <c r="GS493" s="0"/>
      <c r="GT493" s="0"/>
      <c r="GU493" s="0"/>
      <c r="GV493" s="0"/>
      <c r="GW493" s="0"/>
      <c r="GX493" s="0"/>
      <c r="GY493" s="0"/>
      <c r="GZ493" s="0"/>
      <c r="HA493" s="0"/>
      <c r="HB493" s="0"/>
      <c r="HC493" s="0"/>
      <c r="HD493" s="0"/>
      <c r="HE493" s="0"/>
      <c r="HF493" s="0"/>
      <c r="HG493" s="0"/>
      <c r="HH493" s="0"/>
      <c r="HI493" s="0"/>
      <c r="HJ493" s="0"/>
      <c r="HK493" s="0"/>
      <c r="HL493" s="0"/>
      <c r="HM493" s="0"/>
      <c r="HN493" s="0"/>
      <c r="HO493" s="0"/>
      <c r="HP493" s="0"/>
      <c r="HQ493" s="0"/>
      <c r="HR493" s="0"/>
      <c r="HS493" s="0"/>
      <c r="HT493" s="0"/>
      <c r="HU493" s="0"/>
      <c r="HV493" s="0"/>
      <c r="HW493" s="0"/>
      <c r="HX493" s="0"/>
      <c r="HY493" s="0"/>
      <c r="HZ493" s="0"/>
      <c r="IA493" s="0"/>
      <c r="IB493" s="0"/>
      <c r="IC493" s="0"/>
      <c r="ID493" s="0"/>
      <c r="IE493" s="0"/>
      <c r="IF493" s="0"/>
      <c r="IG493" s="0"/>
      <c r="IH493" s="0"/>
      <c r="II493" s="0"/>
      <c r="IJ493" s="0"/>
      <c r="IK493" s="0"/>
      <c r="IL493" s="0"/>
      <c r="IM493" s="0"/>
      <c r="IN493" s="0"/>
      <c r="IO493" s="0"/>
      <c r="IP493" s="0"/>
      <c r="IQ493" s="0"/>
      <c r="IR493" s="0"/>
      <c r="IS493" s="0"/>
      <c r="IT493" s="0"/>
      <c r="IU493" s="0"/>
      <c r="IV493" s="0"/>
      <c r="IW493" s="0"/>
      <c r="IX493" s="0"/>
      <c r="IY493" s="0"/>
      <c r="IZ493" s="0"/>
      <c r="JA493" s="0"/>
      <c r="JB493" s="0"/>
      <c r="JC493" s="0"/>
      <c r="JD493" s="0"/>
      <c r="JE493" s="0"/>
      <c r="JF493" s="0"/>
      <c r="JG493" s="0"/>
      <c r="JH493" s="0"/>
      <c r="JI493" s="0"/>
      <c r="JJ493" s="0"/>
      <c r="JK493" s="0"/>
      <c r="JL493" s="0"/>
      <c r="JM493" s="0"/>
      <c r="JN493" s="0"/>
      <c r="JO493" s="0"/>
      <c r="JP493" s="0"/>
      <c r="JQ493" s="0"/>
      <c r="JR493" s="0"/>
      <c r="JS493" s="0"/>
      <c r="JT493" s="0"/>
      <c r="JU493" s="0"/>
      <c r="JV493" s="0"/>
      <c r="JW493" s="0"/>
      <c r="JX493" s="0"/>
      <c r="JY493" s="0"/>
      <c r="JZ493" s="0"/>
      <c r="KA493" s="0"/>
      <c r="KB493" s="0"/>
      <c r="KC493" s="0"/>
      <c r="KD493" s="0"/>
      <c r="KE493" s="0"/>
      <c r="KF493" s="0"/>
      <c r="KG493" s="0"/>
      <c r="KH493" s="0"/>
      <c r="KI493" s="0"/>
      <c r="KJ493" s="0"/>
      <c r="KK493" s="0"/>
      <c r="KL493" s="0"/>
      <c r="KM493" s="0"/>
      <c r="KN493" s="0"/>
      <c r="KO493" s="0"/>
      <c r="KP493" s="0"/>
      <c r="KQ493" s="0"/>
      <c r="KR493" s="0"/>
      <c r="KS493" s="0"/>
      <c r="KT493" s="0"/>
      <c r="KU493" s="0"/>
      <c r="KV493" s="0"/>
      <c r="KW493" s="0"/>
      <c r="KX493" s="0"/>
      <c r="KY493" s="0"/>
      <c r="KZ493" s="0"/>
      <c r="LA493" s="0"/>
      <c r="LB493" s="0"/>
      <c r="LC493" s="0"/>
      <c r="LD493" s="0"/>
      <c r="LE493" s="0"/>
      <c r="LF493" s="0"/>
      <c r="LG493" s="0"/>
      <c r="LH493" s="0"/>
      <c r="LI493" s="0"/>
      <c r="LJ493" s="0"/>
      <c r="LK493" s="0"/>
      <c r="LL493" s="0"/>
      <c r="LM493" s="0"/>
      <c r="LN493" s="0"/>
      <c r="LO493" s="0"/>
      <c r="LP493" s="0"/>
      <c r="LQ493" s="0"/>
      <c r="LR493" s="0"/>
      <c r="LS493" s="0"/>
      <c r="LT493" s="0"/>
      <c r="LU493" s="0"/>
      <c r="LV493" s="0"/>
      <c r="LW493" s="0"/>
      <c r="LX493" s="0"/>
      <c r="LY493" s="0"/>
      <c r="LZ493" s="0"/>
      <c r="MA493" s="0"/>
      <c r="MB493" s="0"/>
      <c r="MC493" s="0"/>
      <c r="MD493" s="0"/>
      <c r="ME493" s="0"/>
      <c r="MF493" s="0"/>
      <c r="MG493" s="0"/>
      <c r="MH493" s="0"/>
      <c r="MI493" s="0"/>
      <c r="MJ493" s="0"/>
      <c r="MK493" s="0"/>
      <c r="ML493" s="0"/>
      <c r="MM493" s="0"/>
      <c r="MN493" s="0"/>
      <c r="MO493" s="0"/>
      <c r="MP493" s="0"/>
      <c r="MQ493" s="0"/>
      <c r="MR493" s="0"/>
      <c r="MS493" s="0"/>
      <c r="MT493" s="0"/>
      <c r="MU493" s="0"/>
      <c r="MV493" s="0"/>
      <c r="MW493" s="0"/>
      <c r="MX493" s="0"/>
      <c r="MY493" s="0"/>
      <c r="MZ493" s="0"/>
      <c r="NA493" s="0"/>
      <c r="NB493" s="0"/>
      <c r="NC493" s="0"/>
      <c r="ND493" s="0"/>
      <c r="NE493" s="0"/>
      <c r="NF493" s="0"/>
      <c r="NG493" s="0"/>
      <c r="NH493" s="0"/>
      <c r="NI493" s="0"/>
      <c r="NJ493" s="0"/>
      <c r="NK493" s="0"/>
      <c r="NL493" s="0"/>
      <c r="NM493" s="0"/>
      <c r="NN493" s="0"/>
      <c r="NO493" s="0"/>
      <c r="NP493" s="0"/>
      <c r="NQ493" s="0"/>
      <c r="NR493" s="0"/>
      <c r="NS493" s="0"/>
      <c r="NT493" s="0"/>
      <c r="NU493" s="0"/>
      <c r="NV493" s="0"/>
      <c r="NW493" s="0"/>
      <c r="NX493" s="0"/>
      <c r="NY493" s="0"/>
      <c r="NZ493" s="0"/>
      <c r="OA493" s="0"/>
      <c r="OB493" s="0"/>
      <c r="OC493" s="0"/>
      <c r="OD493" s="0"/>
      <c r="OE493" s="0"/>
      <c r="OF493" s="0"/>
      <c r="OG493" s="0"/>
      <c r="OH493" s="0"/>
      <c r="OI493" s="0"/>
      <c r="OJ493" s="0"/>
      <c r="OK493" s="0"/>
      <c r="OL493" s="0"/>
      <c r="OM493" s="0"/>
      <c r="ON493" s="0"/>
      <c r="OO493" s="0"/>
      <c r="OP493" s="0"/>
      <c r="OQ493" s="0"/>
      <c r="OR493" s="0"/>
      <c r="OS493" s="0"/>
      <c r="OT493" s="0"/>
      <c r="OU493" s="0"/>
      <c r="OV493" s="0"/>
      <c r="OW493" s="0"/>
      <c r="OX493" s="0"/>
      <c r="OY493" s="0"/>
      <c r="OZ493" s="0"/>
      <c r="PA493" s="0"/>
      <c r="PB493" s="0"/>
      <c r="PC493" s="0"/>
      <c r="PD493" s="0"/>
      <c r="PE493" s="0"/>
      <c r="PF493" s="0"/>
      <c r="PG493" s="0"/>
      <c r="PH493" s="0"/>
      <c r="PI493" s="0"/>
      <c r="PJ493" s="0"/>
      <c r="PK493" s="0"/>
      <c r="PL493" s="0"/>
      <c r="PM493" s="0"/>
      <c r="PN493" s="0"/>
      <c r="PO493" s="0"/>
      <c r="PP493" s="0"/>
      <c r="PQ493" s="0"/>
      <c r="PR493" s="0"/>
      <c r="PS493" s="0"/>
      <c r="PT493" s="0"/>
      <c r="PU493" s="0"/>
      <c r="PV493" s="0"/>
      <c r="PW493" s="0"/>
      <c r="PX493" s="0"/>
      <c r="PY493" s="0"/>
      <c r="PZ493" s="0"/>
      <c r="QA493" s="0"/>
      <c r="QB493" s="0"/>
      <c r="QC493" s="0"/>
      <c r="QD493" s="0"/>
      <c r="QE493" s="0"/>
      <c r="QF493" s="0"/>
      <c r="QG493" s="0"/>
      <c r="QH493" s="0"/>
      <c r="QI493" s="0"/>
      <c r="QJ493" s="0"/>
      <c r="QK493" s="0"/>
      <c r="QL493" s="0"/>
      <c r="QM493" s="0"/>
      <c r="QN493" s="0"/>
      <c r="QO493" s="0"/>
      <c r="QP493" s="0"/>
      <c r="QQ493" s="0"/>
      <c r="QR493" s="0"/>
      <c r="QS493" s="0"/>
      <c r="QT493" s="0"/>
      <c r="QU493" s="0"/>
      <c r="QV493" s="0"/>
      <c r="QW493" s="0"/>
      <c r="QX493" s="0"/>
      <c r="QY493" s="0"/>
      <c r="QZ493" s="0"/>
      <c r="RA493" s="0"/>
      <c r="RB493" s="0"/>
      <c r="RC493" s="0"/>
      <c r="RD493" s="0"/>
      <c r="RE493" s="0"/>
      <c r="RF493" s="0"/>
      <c r="RG493" s="0"/>
      <c r="RH493" s="0"/>
      <c r="RI493" s="0"/>
      <c r="RJ493" s="0"/>
      <c r="RK493" s="0"/>
      <c r="RL493" s="0"/>
      <c r="RM493" s="0"/>
      <c r="RN493" s="0"/>
      <c r="RO493" s="0"/>
      <c r="RP493" s="0"/>
      <c r="RQ493" s="0"/>
      <c r="RR493" s="0"/>
      <c r="RS493" s="0"/>
      <c r="RT493" s="0"/>
      <c r="RU493" s="0"/>
      <c r="RV493" s="0"/>
      <c r="RW493" s="0"/>
      <c r="RX493" s="0"/>
      <c r="RY493" s="0"/>
      <c r="RZ493" s="0"/>
      <c r="SA493" s="0"/>
      <c r="SB493" s="0"/>
      <c r="SC493" s="0"/>
      <c r="SD493" s="0"/>
      <c r="SE493" s="0"/>
      <c r="SF493" s="0"/>
      <c r="SG493" s="0"/>
      <c r="SH493" s="0"/>
      <c r="SI493" s="0"/>
      <c r="SJ493" s="0"/>
      <c r="SK493" s="0"/>
      <c r="SL493" s="0"/>
      <c r="SM493" s="0"/>
      <c r="SN493" s="0"/>
      <c r="SO493" s="0"/>
      <c r="SP493" s="0"/>
      <c r="SQ493" s="0"/>
      <c r="SR493" s="0"/>
      <c r="SS493" s="0"/>
      <c r="ST493" s="0"/>
      <c r="SU493" s="0"/>
      <c r="SV493" s="0"/>
      <c r="SW493" s="0"/>
      <c r="SX493" s="0"/>
      <c r="SY493" s="0"/>
      <c r="SZ493" s="0"/>
      <c r="TA493" s="0"/>
      <c r="TB493" s="0"/>
      <c r="TC493" s="0"/>
      <c r="TD493" s="0"/>
      <c r="TE493" s="0"/>
      <c r="TF493" s="0"/>
      <c r="TG493" s="0"/>
      <c r="TH493" s="0"/>
      <c r="TI493" s="0"/>
      <c r="TJ493" s="0"/>
      <c r="TK493" s="0"/>
      <c r="TL493" s="0"/>
      <c r="TM493" s="0"/>
      <c r="TN493" s="0"/>
      <c r="TO493" s="0"/>
      <c r="TP493" s="0"/>
      <c r="TQ493" s="0"/>
      <c r="TR493" s="0"/>
      <c r="TS493" s="0"/>
      <c r="TT493" s="0"/>
      <c r="TU493" s="0"/>
      <c r="TV493" s="0"/>
      <c r="TW493" s="0"/>
      <c r="TX493" s="0"/>
      <c r="TY493" s="0"/>
      <c r="TZ493" s="0"/>
      <c r="UA493" s="0"/>
      <c r="UB493" s="0"/>
      <c r="UC493" s="0"/>
      <c r="UD493" s="0"/>
      <c r="UE493" s="0"/>
      <c r="UF493" s="0"/>
      <c r="UG493" s="0"/>
      <c r="UH493" s="0"/>
      <c r="UI493" s="0"/>
      <c r="UJ493" s="0"/>
      <c r="UK493" s="0"/>
      <c r="UL493" s="0"/>
      <c r="UM493" s="0"/>
      <c r="UN493" s="0"/>
      <c r="UO493" s="0"/>
      <c r="UP493" s="0"/>
      <c r="UQ493" s="0"/>
      <c r="UR493" s="0"/>
      <c r="US493" s="0"/>
      <c r="UT493" s="0"/>
      <c r="UU493" s="0"/>
      <c r="UV493" s="0"/>
      <c r="UW493" s="0"/>
      <c r="UX493" s="0"/>
      <c r="UY493" s="0"/>
      <c r="UZ493" s="0"/>
      <c r="VA493" s="0"/>
      <c r="VB493" s="0"/>
      <c r="VC493" s="0"/>
      <c r="VD493" s="0"/>
      <c r="VE493" s="0"/>
      <c r="VF493" s="0"/>
      <c r="VG493" s="0"/>
      <c r="VH493" s="0"/>
      <c r="VI493" s="0"/>
      <c r="VJ493" s="0"/>
      <c r="VK493" s="0"/>
      <c r="VL493" s="0"/>
      <c r="VM493" s="0"/>
      <c r="VN493" s="0"/>
      <c r="VO493" s="0"/>
      <c r="VP493" s="0"/>
      <c r="VQ493" s="0"/>
      <c r="VR493" s="0"/>
      <c r="VS493" s="0"/>
      <c r="VT493" s="0"/>
      <c r="VU493" s="0"/>
      <c r="VV493" s="0"/>
      <c r="VW493" s="0"/>
      <c r="VX493" s="0"/>
      <c r="VY493" s="0"/>
      <c r="VZ493" s="0"/>
      <c r="WA493" s="0"/>
      <c r="WB493" s="0"/>
      <c r="WC493" s="0"/>
      <c r="WD493" s="0"/>
      <c r="WE493" s="0"/>
      <c r="WF493" s="0"/>
      <c r="WG493" s="0"/>
      <c r="WH493" s="0"/>
      <c r="WI493" s="0"/>
      <c r="WJ493" s="0"/>
      <c r="WK493" s="0"/>
      <c r="WL493" s="0"/>
      <c r="WM493" s="0"/>
      <c r="WN493" s="0"/>
      <c r="WO493" s="0"/>
      <c r="WP493" s="0"/>
      <c r="WQ493" s="0"/>
      <c r="WR493" s="0"/>
      <c r="WS493" s="0"/>
      <c r="WT493" s="0"/>
      <c r="WU493" s="0"/>
      <c r="WV493" s="0"/>
      <c r="WW493" s="0"/>
      <c r="WX493" s="0"/>
      <c r="WY493" s="0"/>
      <c r="WZ493" s="0"/>
      <c r="XA493" s="0"/>
      <c r="XB493" s="0"/>
      <c r="XC493" s="0"/>
      <c r="XD493" s="0"/>
      <c r="XE493" s="0"/>
      <c r="XF493" s="0"/>
      <c r="XG493" s="0"/>
      <c r="XH493" s="0"/>
      <c r="XI493" s="0"/>
      <c r="XJ493" s="0"/>
      <c r="XK493" s="0"/>
      <c r="XL493" s="0"/>
      <c r="XM493" s="0"/>
      <c r="XN493" s="0"/>
      <c r="XO493" s="0"/>
      <c r="XP493" s="0"/>
      <c r="XQ493" s="0"/>
      <c r="XR493" s="0"/>
      <c r="XS493" s="0"/>
      <c r="XT493" s="0"/>
      <c r="XU493" s="0"/>
      <c r="XV493" s="0"/>
      <c r="XW493" s="0"/>
      <c r="XX493" s="0"/>
      <c r="XY493" s="0"/>
      <c r="XZ493" s="0"/>
      <c r="YA493" s="0"/>
      <c r="YB493" s="0"/>
      <c r="YC493" s="0"/>
      <c r="YD493" s="0"/>
      <c r="YE493" s="0"/>
      <c r="YF493" s="0"/>
      <c r="YG493" s="0"/>
      <c r="YH493" s="0"/>
      <c r="YI493" s="0"/>
      <c r="YJ493" s="0"/>
      <c r="YK493" s="0"/>
      <c r="YL493" s="0"/>
      <c r="YM493" s="0"/>
      <c r="YN493" s="0"/>
      <c r="YO493" s="0"/>
      <c r="YP493" s="0"/>
      <c r="YQ493" s="0"/>
      <c r="YR493" s="0"/>
      <c r="YS493" s="0"/>
      <c r="YT493" s="0"/>
      <c r="YU493" s="0"/>
      <c r="YV493" s="0"/>
      <c r="YW493" s="0"/>
      <c r="YX493" s="0"/>
      <c r="YY493" s="0"/>
      <c r="YZ493" s="0"/>
      <c r="ZA493" s="0"/>
      <c r="ZB493" s="0"/>
      <c r="ZC493" s="0"/>
      <c r="ZD493" s="0"/>
      <c r="ZE493" s="0"/>
      <c r="ZF493" s="0"/>
      <c r="ZG493" s="0"/>
      <c r="ZH493" s="0"/>
      <c r="ZI493" s="0"/>
      <c r="ZJ493" s="0"/>
      <c r="ZK493" s="0"/>
      <c r="ZL493" s="0"/>
      <c r="ZM493" s="0"/>
      <c r="ZN493" s="0"/>
      <c r="ZO493" s="0"/>
      <c r="ZP493" s="0"/>
      <c r="ZQ493" s="0"/>
      <c r="ZR493" s="0"/>
      <c r="ZS493" s="0"/>
      <c r="ZT493" s="0"/>
      <c r="ZU493" s="0"/>
      <c r="ZV493" s="0"/>
      <c r="ZW493" s="0"/>
      <c r="ZX493" s="0"/>
      <c r="ZY493" s="0"/>
      <c r="ZZ493" s="0"/>
      <c r="AAA493" s="0"/>
      <c r="AAB493" s="0"/>
      <c r="AAC493" s="0"/>
      <c r="AAD493" s="0"/>
      <c r="AAE493" s="0"/>
      <c r="AAF493" s="0"/>
      <c r="AAG493" s="0"/>
      <c r="AAH493" s="0"/>
      <c r="AAI493" s="0"/>
      <c r="AAJ493" s="0"/>
      <c r="AAK493" s="0"/>
      <c r="AAL493" s="0"/>
      <c r="AAM493" s="0"/>
      <c r="AAN493" s="0"/>
      <c r="AAO493" s="0"/>
      <c r="AAP493" s="0"/>
      <c r="AAQ493" s="0"/>
      <c r="AAR493" s="0"/>
      <c r="AAS493" s="0"/>
      <c r="AAT493" s="0"/>
      <c r="AAU493" s="0"/>
      <c r="AAV493" s="0"/>
      <c r="AAW493" s="0"/>
      <c r="AAX493" s="0"/>
      <c r="AAY493" s="0"/>
      <c r="AAZ493" s="0"/>
      <c r="ABA493" s="0"/>
      <c r="ABB493" s="0"/>
      <c r="ABC493" s="0"/>
      <c r="ABD493" s="0"/>
      <c r="ABE493" s="0"/>
      <c r="ABF493" s="0"/>
      <c r="ABG493" s="0"/>
      <c r="ABH493" s="0"/>
      <c r="ABI493" s="0"/>
      <c r="ABJ493" s="0"/>
      <c r="ABK493" s="0"/>
      <c r="ABL493" s="0"/>
      <c r="ABM493" s="0"/>
      <c r="ABN493" s="0"/>
      <c r="ABO493" s="0"/>
      <c r="ABP493" s="0"/>
      <c r="ABQ493" s="0"/>
      <c r="ABR493" s="0"/>
      <c r="ABS493" s="0"/>
      <c r="ABT493" s="0"/>
      <c r="ABU493" s="0"/>
      <c r="ABV493" s="0"/>
      <c r="ABW493" s="0"/>
      <c r="ABX493" s="0"/>
      <c r="ABY493" s="0"/>
      <c r="ABZ493" s="0"/>
      <c r="ACA493" s="0"/>
      <c r="ACB493" s="0"/>
      <c r="ACC493" s="0"/>
      <c r="ACD493" s="0"/>
      <c r="ACE493" s="0"/>
      <c r="ACF493" s="0"/>
      <c r="ACG493" s="0"/>
      <c r="ACH493" s="0"/>
      <c r="ACI493" s="0"/>
      <c r="ACJ493" s="0"/>
      <c r="ACK493" s="0"/>
      <c r="ACL493" s="0"/>
      <c r="ACM493" s="0"/>
      <c r="ACN493" s="0"/>
      <c r="ACO493" s="0"/>
      <c r="ACP493" s="0"/>
      <c r="ACQ493" s="0"/>
      <c r="ACR493" s="0"/>
      <c r="ACS493" s="0"/>
      <c r="ACT493" s="0"/>
      <c r="ACU493" s="0"/>
      <c r="ACV493" s="0"/>
      <c r="ACW493" s="0"/>
      <c r="ACX493" s="0"/>
      <c r="ACY493" s="0"/>
      <c r="ACZ493" s="0"/>
      <c r="ADA493" s="0"/>
      <c r="ADB493" s="0"/>
      <c r="ADC493" s="0"/>
      <c r="ADD493" s="0"/>
      <c r="ADE493" s="0"/>
      <c r="ADF493" s="0"/>
      <c r="ADG493" s="0"/>
      <c r="ADH493" s="0"/>
      <c r="ADI493" s="0"/>
      <c r="ADJ493" s="0"/>
      <c r="ADK493" s="0"/>
      <c r="ADL493" s="0"/>
      <c r="ADM493" s="0"/>
      <c r="ADN493" s="0"/>
      <c r="ADO493" s="0"/>
      <c r="ADP493" s="0"/>
      <c r="ADQ493" s="0"/>
      <c r="ADR493" s="0"/>
      <c r="ADS493" s="0"/>
      <c r="ADT493" s="0"/>
      <c r="ADU493" s="0"/>
      <c r="ADV493" s="0"/>
      <c r="ADW493" s="0"/>
      <c r="ADX493" s="0"/>
      <c r="ADY493" s="0"/>
      <c r="ADZ493" s="0"/>
      <c r="AEA493" s="0"/>
      <c r="AEB493" s="0"/>
      <c r="AEC493" s="0"/>
    </row>
    <row r="494" customFormat="false" ht="15" hidden="false" customHeight="true" outlineLevel="0" collapsed="false">
      <c r="A494" s="0"/>
      <c r="B494" s="0"/>
      <c r="C494" s="232"/>
      <c r="D494" s="221"/>
      <c r="E494" s="257" t="n">
        <v>1968</v>
      </c>
      <c r="F494" s="12" t="n">
        <f aca="false">SUMIF(B223:B226,"=1")/1</f>
        <v>0</v>
      </c>
      <c r="G494" s="12" t="n">
        <f aca="false">SUMIF(B223:B226,"=2")/2</f>
        <v>0</v>
      </c>
      <c r="H494" s="12" t="n">
        <f aca="false">SUMIF(B223:B226,"=3")/3</f>
        <v>3</v>
      </c>
      <c r="I494" s="12" t="n">
        <f aca="false">SUMIF(B223:B226,"=4")/4</f>
        <v>0</v>
      </c>
      <c r="J494" s="12" t="n">
        <f aca="false">SUMIF(B223:B226,"=5")/5</f>
        <v>1</v>
      </c>
      <c r="K494" s="6" t="n">
        <f aca="false">SUM(F494:J494)</f>
        <v>4</v>
      </c>
      <c r="L494" s="258"/>
      <c r="M494" s="259"/>
      <c r="N494" s="262"/>
      <c r="O494" s="260"/>
      <c r="P494" s="255"/>
      <c r="Q494" s="256"/>
      <c r="Z494" s="264"/>
      <c r="AA494" s="264"/>
      <c r="AB494" s="266"/>
      <c r="AC494" s="0"/>
      <c r="AD494" s="0"/>
      <c r="AE494" s="0"/>
      <c r="AF494" s="0"/>
      <c r="AG494" s="0"/>
      <c r="AH494" s="0"/>
      <c r="AI494" s="0"/>
      <c r="AJ494" s="0"/>
      <c r="AK494" s="0"/>
      <c r="AL494" s="0"/>
      <c r="AM494" s="0"/>
      <c r="AN494" s="0"/>
      <c r="AO494" s="0"/>
      <c r="AP494" s="0"/>
      <c r="AQ494" s="0"/>
      <c r="AR494" s="0"/>
      <c r="AS494" s="0"/>
      <c r="AT494" s="0"/>
      <c r="AU494" s="0"/>
      <c r="AV494" s="0"/>
      <c r="AW494" s="0"/>
      <c r="AX494" s="0"/>
      <c r="AY494" s="0"/>
      <c r="AZ494" s="0"/>
      <c r="BA494" s="0"/>
      <c r="BB494" s="0"/>
      <c r="BC494" s="0"/>
      <c r="BD494" s="0"/>
      <c r="BE494" s="0"/>
      <c r="BF494" s="0"/>
      <c r="BG494" s="0"/>
      <c r="BH494" s="0"/>
      <c r="BI494" s="0"/>
      <c r="BJ494" s="0"/>
      <c r="BK494" s="0"/>
      <c r="BL494" s="0"/>
      <c r="BM494" s="0"/>
      <c r="BN494" s="0"/>
      <c r="BO494" s="0"/>
      <c r="BP494" s="0"/>
      <c r="BQ494" s="0"/>
      <c r="BR494" s="0"/>
      <c r="BS494" s="0"/>
      <c r="BT494" s="0"/>
      <c r="BU494" s="0"/>
      <c r="BV494" s="0"/>
      <c r="BW494" s="0"/>
      <c r="BX494" s="0"/>
      <c r="BY494" s="0"/>
      <c r="BZ494" s="0"/>
      <c r="CA494" s="0"/>
      <c r="CB494" s="0"/>
      <c r="CC494" s="0"/>
      <c r="CD494" s="0"/>
      <c r="CE494" s="0"/>
      <c r="CF494" s="0"/>
      <c r="CG494" s="0"/>
      <c r="CH494" s="0"/>
      <c r="CI494" s="0"/>
      <c r="CJ494" s="0"/>
      <c r="CK494" s="0"/>
      <c r="CL494" s="0"/>
      <c r="CM494" s="0"/>
      <c r="CN494" s="0"/>
      <c r="CO494" s="0"/>
      <c r="CP494" s="0"/>
      <c r="CQ494" s="0"/>
      <c r="CR494" s="0"/>
      <c r="CS494" s="0"/>
      <c r="CT494" s="0"/>
      <c r="CU494" s="0"/>
      <c r="CV494" s="0"/>
      <c r="CW494" s="0"/>
      <c r="CX494" s="0"/>
      <c r="CY494" s="0"/>
      <c r="CZ494" s="0"/>
      <c r="DA494" s="0"/>
      <c r="DB494" s="0"/>
      <c r="DC494" s="0"/>
      <c r="DD494" s="0"/>
      <c r="DE494" s="0"/>
      <c r="DF494" s="0"/>
      <c r="DG494" s="0"/>
      <c r="DH494" s="0"/>
      <c r="DI494" s="0"/>
      <c r="DJ494" s="0"/>
      <c r="DK494" s="0"/>
      <c r="DL494" s="0"/>
      <c r="DM494" s="0"/>
      <c r="DN494" s="0"/>
      <c r="DO494" s="0"/>
      <c r="DP494" s="0"/>
      <c r="DQ494" s="0"/>
      <c r="DR494" s="0"/>
      <c r="DS494" s="0"/>
      <c r="DT494" s="0"/>
      <c r="DU494" s="0"/>
      <c r="DV494" s="0"/>
      <c r="DW494" s="0"/>
      <c r="DX494" s="0"/>
      <c r="DY494" s="0"/>
      <c r="DZ494" s="0"/>
      <c r="EA494" s="0"/>
      <c r="EB494" s="0"/>
      <c r="EC494" s="0"/>
      <c r="ED494" s="0"/>
      <c r="EE494" s="0"/>
      <c r="EF494" s="0"/>
      <c r="EG494" s="0"/>
      <c r="EH494" s="0"/>
      <c r="EI494" s="0"/>
      <c r="EJ494" s="0"/>
      <c r="EK494" s="0"/>
      <c r="EL494" s="0"/>
      <c r="EM494" s="0"/>
      <c r="EN494" s="0"/>
      <c r="EO494" s="0"/>
      <c r="EP494" s="0"/>
      <c r="EQ494" s="0"/>
      <c r="ER494" s="0"/>
      <c r="ES494" s="0"/>
      <c r="ET494" s="0"/>
      <c r="EU494" s="0"/>
      <c r="EV494" s="0"/>
      <c r="EW494" s="0"/>
      <c r="EX494" s="0"/>
      <c r="EY494" s="0"/>
      <c r="EZ494" s="0"/>
      <c r="FA494" s="0"/>
      <c r="FB494" s="0"/>
      <c r="FC494" s="0"/>
      <c r="FD494" s="0"/>
      <c r="FE494" s="0"/>
      <c r="FF494" s="0"/>
      <c r="FG494" s="0"/>
      <c r="FH494" s="0"/>
      <c r="FI494" s="0"/>
      <c r="FJ494" s="0"/>
      <c r="FK494" s="0"/>
      <c r="FL494" s="0"/>
      <c r="FM494" s="0"/>
      <c r="FN494" s="0"/>
      <c r="FO494" s="0"/>
      <c r="FP494" s="0"/>
      <c r="FQ494" s="0"/>
      <c r="FR494" s="0"/>
      <c r="FS494" s="0"/>
      <c r="FT494" s="0"/>
      <c r="FU494" s="0"/>
      <c r="FV494" s="0"/>
      <c r="FW494" s="0"/>
      <c r="FX494" s="0"/>
      <c r="FY494" s="0"/>
      <c r="FZ494" s="0"/>
      <c r="GA494" s="0"/>
      <c r="GB494" s="0"/>
      <c r="GC494" s="0"/>
      <c r="GD494" s="0"/>
      <c r="GE494" s="0"/>
      <c r="GF494" s="0"/>
      <c r="GG494" s="0"/>
      <c r="GH494" s="0"/>
      <c r="GI494" s="0"/>
      <c r="GJ494" s="0"/>
      <c r="GK494" s="0"/>
      <c r="GL494" s="0"/>
      <c r="GM494" s="0"/>
      <c r="GN494" s="0"/>
      <c r="GO494" s="0"/>
      <c r="GP494" s="0"/>
      <c r="GQ494" s="0"/>
      <c r="GR494" s="0"/>
      <c r="GS494" s="0"/>
      <c r="GT494" s="0"/>
      <c r="GU494" s="0"/>
      <c r="GV494" s="0"/>
      <c r="GW494" s="0"/>
      <c r="GX494" s="0"/>
      <c r="GY494" s="0"/>
      <c r="GZ494" s="0"/>
      <c r="HA494" s="0"/>
      <c r="HB494" s="0"/>
      <c r="HC494" s="0"/>
      <c r="HD494" s="0"/>
      <c r="HE494" s="0"/>
      <c r="HF494" s="0"/>
      <c r="HG494" s="0"/>
      <c r="HH494" s="0"/>
      <c r="HI494" s="0"/>
      <c r="HJ494" s="0"/>
      <c r="HK494" s="0"/>
      <c r="HL494" s="0"/>
      <c r="HM494" s="0"/>
      <c r="HN494" s="0"/>
      <c r="HO494" s="0"/>
      <c r="HP494" s="0"/>
      <c r="HQ494" s="0"/>
      <c r="HR494" s="0"/>
      <c r="HS494" s="0"/>
      <c r="HT494" s="0"/>
      <c r="HU494" s="0"/>
      <c r="HV494" s="0"/>
      <c r="HW494" s="0"/>
      <c r="HX494" s="0"/>
      <c r="HY494" s="0"/>
      <c r="HZ494" s="0"/>
      <c r="IA494" s="0"/>
      <c r="IB494" s="0"/>
      <c r="IC494" s="0"/>
      <c r="ID494" s="0"/>
      <c r="IE494" s="0"/>
      <c r="IF494" s="0"/>
      <c r="IG494" s="0"/>
      <c r="IH494" s="0"/>
      <c r="II494" s="0"/>
      <c r="IJ494" s="0"/>
      <c r="IK494" s="0"/>
      <c r="IL494" s="0"/>
      <c r="IM494" s="0"/>
      <c r="IN494" s="0"/>
      <c r="IO494" s="0"/>
      <c r="IP494" s="0"/>
      <c r="IQ494" s="0"/>
      <c r="IR494" s="0"/>
      <c r="IS494" s="0"/>
      <c r="IT494" s="0"/>
      <c r="IU494" s="0"/>
      <c r="IV494" s="0"/>
      <c r="IW494" s="0"/>
      <c r="IX494" s="0"/>
      <c r="IY494" s="0"/>
      <c r="IZ494" s="0"/>
      <c r="JA494" s="0"/>
      <c r="JB494" s="0"/>
      <c r="JC494" s="0"/>
      <c r="JD494" s="0"/>
      <c r="JE494" s="0"/>
      <c r="JF494" s="0"/>
      <c r="JG494" s="0"/>
      <c r="JH494" s="0"/>
      <c r="JI494" s="0"/>
      <c r="JJ494" s="0"/>
      <c r="JK494" s="0"/>
      <c r="JL494" s="0"/>
      <c r="JM494" s="0"/>
      <c r="JN494" s="0"/>
      <c r="JO494" s="0"/>
      <c r="JP494" s="0"/>
      <c r="JQ494" s="0"/>
      <c r="JR494" s="0"/>
      <c r="JS494" s="0"/>
      <c r="JT494" s="0"/>
      <c r="JU494" s="0"/>
      <c r="JV494" s="0"/>
      <c r="JW494" s="0"/>
      <c r="JX494" s="0"/>
      <c r="JY494" s="0"/>
      <c r="JZ494" s="0"/>
      <c r="KA494" s="0"/>
      <c r="KB494" s="0"/>
      <c r="KC494" s="0"/>
      <c r="KD494" s="0"/>
      <c r="KE494" s="0"/>
      <c r="KF494" s="0"/>
      <c r="KG494" s="0"/>
      <c r="KH494" s="0"/>
      <c r="KI494" s="0"/>
      <c r="KJ494" s="0"/>
      <c r="KK494" s="0"/>
      <c r="KL494" s="0"/>
      <c r="KM494" s="0"/>
      <c r="KN494" s="0"/>
      <c r="KO494" s="0"/>
      <c r="KP494" s="0"/>
      <c r="KQ494" s="0"/>
      <c r="KR494" s="0"/>
      <c r="KS494" s="0"/>
      <c r="KT494" s="0"/>
      <c r="KU494" s="0"/>
      <c r="KV494" s="0"/>
      <c r="KW494" s="0"/>
      <c r="KX494" s="0"/>
      <c r="KY494" s="0"/>
      <c r="KZ494" s="0"/>
      <c r="LA494" s="0"/>
      <c r="LB494" s="0"/>
      <c r="LC494" s="0"/>
      <c r="LD494" s="0"/>
      <c r="LE494" s="0"/>
      <c r="LF494" s="0"/>
      <c r="LG494" s="0"/>
      <c r="LH494" s="0"/>
      <c r="LI494" s="0"/>
      <c r="LJ494" s="0"/>
      <c r="LK494" s="0"/>
      <c r="LL494" s="0"/>
      <c r="LM494" s="0"/>
      <c r="LN494" s="0"/>
      <c r="LO494" s="0"/>
      <c r="LP494" s="0"/>
      <c r="LQ494" s="0"/>
      <c r="LR494" s="0"/>
      <c r="LS494" s="0"/>
      <c r="LT494" s="0"/>
      <c r="LU494" s="0"/>
      <c r="LV494" s="0"/>
      <c r="LW494" s="0"/>
      <c r="LX494" s="0"/>
      <c r="LY494" s="0"/>
      <c r="LZ494" s="0"/>
      <c r="MA494" s="0"/>
      <c r="MB494" s="0"/>
      <c r="MC494" s="0"/>
      <c r="MD494" s="0"/>
      <c r="ME494" s="0"/>
      <c r="MF494" s="0"/>
      <c r="MG494" s="0"/>
      <c r="MH494" s="0"/>
      <c r="MI494" s="0"/>
      <c r="MJ494" s="0"/>
      <c r="MK494" s="0"/>
      <c r="ML494" s="0"/>
      <c r="MM494" s="0"/>
      <c r="MN494" s="0"/>
      <c r="MO494" s="0"/>
      <c r="MP494" s="0"/>
      <c r="MQ494" s="0"/>
      <c r="MR494" s="0"/>
      <c r="MS494" s="0"/>
      <c r="MT494" s="0"/>
      <c r="MU494" s="0"/>
      <c r="MV494" s="0"/>
      <c r="MW494" s="0"/>
      <c r="MX494" s="0"/>
      <c r="MY494" s="0"/>
      <c r="MZ494" s="0"/>
      <c r="NA494" s="0"/>
      <c r="NB494" s="0"/>
      <c r="NC494" s="0"/>
      <c r="ND494" s="0"/>
      <c r="NE494" s="0"/>
      <c r="NF494" s="0"/>
      <c r="NG494" s="0"/>
      <c r="NH494" s="0"/>
      <c r="NI494" s="0"/>
      <c r="NJ494" s="0"/>
      <c r="NK494" s="0"/>
      <c r="NL494" s="0"/>
      <c r="NM494" s="0"/>
      <c r="NN494" s="0"/>
      <c r="NO494" s="0"/>
      <c r="NP494" s="0"/>
      <c r="NQ494" s="0"/>
      <c r="NR494" s="0"/>
      <c r="NS494" s="0"/>
      <c r="NT494" s="0"/>
      <c r="NU494" s="0"/>
      <c r="NV494" s="0"/>
      <c r="NW494" s="0"/>
      <c r="NX494" s="0"/>
      <c r="NY494" s="0"/>
      <c r="NZ494" s="0"/>
      <c r="OA494" s="0"/>
      <c r="OB494" s="0"/>
      <c r="OC494" s="0"/>
      <c r="OD494" s="0"/>
      <c r="OE494" s="0"/>
      <c r="OF494" s="0"/>
      <c r="OG494" s="0"/>
      <c r="OH494" s="0"/>
      <c r="OI494" s="0"/>
      <c r="OJ494" s="0"/>
      <c r="OK494" s="0"/>
      <c r="OL494" s="0"/>
      <c r="OM494" s="0"/>
      <c r="ON494" s="0"/>
      <c r="OO494" s="0"/>
      <c r="OP494" s="0"/>
      <c r="OQ494" s="0"/>
      <c r="OR494" s="0"/>
      <c r="OS494" s="0"/>
      <c r="OT494" s="0"/>
      <c r="OU494" s="0"/>
      <c r="OV494" s="0"/>
      <c r="OW494" s="0"/>
      <c r="OX494" s="0"/>
      <c r="OY494" s="0"/>
      <c r="OZ494" s="0"/>
      <c r="PA494" s="0"/>
      <c r="PB494" s="0"/>
      <c r="PC494" s="0"/>
      <c r="PD494" s="0"/>
      <c r="PE494" s="0"/>
      <c r="PF494" s="0"/>
      <c r="PG494" s="0"/>
      <c r="PH494" s="0"/>
      <c r="PI494" s="0"/>
      <c r="PJ494" s="0"/>
      <c r="PK494" s="0"/>
      <c r="PL494" s="0"/>
      <c r="PM494" s="0"/>
      <c r="PN494" s="0"/>
      <c r="PO494" s="0"/>
      <c r="PP494" s="0"/>
      <c r="PQ494" s="0"/>
      <c r="PR494" s="0"/>
      <c r="PS494" s="0"/>
      <c r="PT494" s="0"/>
      <c r="PU494" s="0"/>
      <c r="PV494" s="0"/>
      <c r="PW494" s="0"/>
      <c r="PX494" s="0"/>
      <c r="PY494" s="0"/>
      <c r="PZ494" s="0"/>
      <c r="QA494" s="0"/>
      <c r="QB494" s="0"/>
      <c r="QC494" s="0"/>
      <c r="QD494" s="0"/>
      <c r="QE494" s="0"/>
      <c r="QF494" s="0"/>
      <c r="QG494" s="0"/>
      <c r="QH494" s="0"/>
      <c r="QI494" s="0"/>
      <c r="QJ494" s="0"/>
      <c r="QK494" s="0"/>
      <c r="QL494" s="0"/>
      <c r="QM494" s="0"/>
      <c r="QN494" s="0"/>
      <c r="QO494" s="0"/>
      <c r="QP494" s="0"/>
      <c r="QQ494" s="0"/>
      <c r="QR494" s="0"/>
      <c r="QS494" s="0"/>
      <c r="QT494" s="0"/>
      <c r="QU494" s="0"/>
      <c r="QV494" s="0"/>
      <c r="QW494" s="0"/>
      <c r="QX494" s="0"/>
      <c r="QY494" s="0"/>
      <c r="QZ494" s="0"/>
      <c r="RA494" s="0"/>
      <c r="RB494" s="0"/>
      <c r="RC494" s="0"/>
      <c r="RD494" s="0"/>
      <c r="RE494" s="0"/>
      <c r="RF494" s="0"/>
      <c r="RG494" s="0"/>
      <c r="RH494" s="0"/>
      <c r="RI494" s="0"/>
      <c r="RJ494" s="0"/>
      <c r="RK494" s="0"/>
      <c r="RL494" s="0"/>
      <c r="RM494" s="0"/>
      <c r="RN494" s="0"/>
      <c r="RO494" s="0"/>
      <c r="RP494" s="0"/>
      <c r="RQ494" s="0"/>
      <c r="RR494" s="0"/>
      <c r="RS494" s="0"/>
      <c r="RT494" s="0"/>
      <c r="RU494" s="0"/>
      <c r="RV494" s="0"/>
      <c r="RW494" s="0"/>
      <c r="RX494" s="0"/>
      <c r="RY494" s="0"/>
      <c r="RZ494" s="0"/>
      <c r="SA494" s="0"/>
      <c r="SB494" s="0"/>
      <c r="SC494" s="0"/>
      <c r="SD494" s="0"/>
      <c r="SE494" s="0"/>
      <c r="SF494" s="0"/>
      <c r="SG494" s="0"/>
      <c r="SH494" s="0"/>
      <c r="SI494" s="0"/>
      <c r="SJ494" s="0"/>
      <c r="SK494" s="0"/>
      <c r="SL494" s="0"/>
      <c r="SM494" s="0"/>
      <c r="SN494" s="0"/>
      <c r="SO494" s="0"/>
      <c r="SP494" s="0"/>
      <c r="SQ494" s="0"/>
      <c r="SR494" s="0"/>
      <c r="SS494" s="0"/>
      <c r="ST494" s="0"/>
      <c r="SU494" s="0"/>
      <c r="SV494" s="0"/>
      <c r="SW494" s="0"/>
      <c r="SX494" s="0"/>
      <c r="SY494" s="0"/>
      <c r="SZ494" s="0"/>
      <c r="TA494" s="0"/>
      <c r="TB494" s="0"/>
      <c r="TC494" s="0"/>
      <c r="TD494" s="0"/>
      <c r="TE494" s="0"/>
      <c r="TF494" s="0"/>
      <c r="TG494" s="0"/>
      <c r="TH494" s="0"/>
      <c r="TI494" s="0"/>
      <c r="TJ494" s="0"/>
      <c r="TK494" s="0"/>
      <c r="TL494" s="0"/>
      <c r="TM494" s="0"/>
      <c r="TN494" s="0"/>
      <c r="TO494" s="0"/>
      <c r="TP494" s="0"/>
      <c r="TQ494" s="0"/>
      <c r="TR494" s="0"/>
      <c r="TS494" s="0"/>
      <c r="TT494" s="0"/>
      <c r="TU494" s="0"/>
      <c r="TV494" s="0"/>
      <c r="TW494" s="0"/>
      <c r="TX494" s="0"/>
      <c r="TY494" s="0"/>
      <c r="TZ494" s="0"/>
      <c r="UA494" s="0"/>
      <c r="UB494" s="0"/>
      <c r="UC494" s="0"/>
      <c r="UD494" s="0"/>
      <c r="UE494" s="0"/>
      <c r="UF494" s="0"/>
      <c r="UG494" s="0"/>
      <c r="UH494" s="0"/>
      <c r="UI494" s="0"/>
      <c r="UJ494" s="0"/>
      <c r="UK494" s="0"/>
      <c r="UL494" s="0"/>
      <c r="UM494" s="0"/>
      <c r="UN494" s="0"/>
      <c r="UO494" s="0"/>
      <c r="UP494" s="0"/>
      <c r="UQ494" s="0"/>
      <c r="UR494" s="0"/>
      <c r="US494" s="0"/>
      <c r="UT494" s="0"/>
      <c r="UU494" s="0"/>
      <c r="UV494" s="0"/>
      <c r="UW494" s="0"/>
      <c r="UX494" s="0"/>
      <c r="UY494" s="0"/>
      <c r="UZ494" s="0"/>
      <c r="VA494" s="0"/>
      <c r="VB494" s="0"/>
      <c r="VC494" s="0"/>
      <c r="VD494" s="0"/>
      <c r="VE494" s="0"/>
      <c r="VF494" s="0"/>
      <c r="VG494" s="0"/>
      <c r="VH494" s="0"/>
      <c r="VI494" s="0"/>
      <c r="VJ494" s="0"/>
      <c r="VK494" s="0"/>
      <c r="VL494" s="0"/>
      <c r="VM494" s="0"/>
      <c r="VN494" s="0"/>
      <c r="VO494" s="0"/>
      <c r="VP494" s="0"/>
      <c r="VQ494" s="0"/>
      <c r="VR494" s="0"/>
      <c r="VS494" s="0"/>
      <c r="VT494" s="0"/>
      <c r="VU494" s="0"/>
      <c r="VV494" s="0"/>
      <c r="VW494" s="0"/>
      <c r="VX494" s="0"/>
      <c r="VY494" s="0"/>
      <c r="VZ494" s="0"/>
      <c r="WA494" s="0"/>
      <c r="WB494" s="0"/>
      <c r="WC494" s="0"/>
      <c r="WD494" s="0"/>
      <c r="WE494" s="0"/>
      <c r="WF494" s="0"/>
      <c r="WG494" s="0"/>
      <c r="WH494" s="0"/>
      <c r="WI494" s="0"/>
      <c r="WJ494" s="0"/>
      <c r="WK494" s="0"/>
      <c r="WL494" s="0"/>
      <c r="WM494" s="0"/>
      <c r="WN494" s="0"/>
      <c r="WO494" s="0"/>
      <c r="WP494" s="0"/>
      <c r="WQ494" s="0"/>
      <c r="WR494" s="0"/>
      <c r="WS494" s="0"/>
      <c r="WT494" s="0"/>
      <c r="WU494" s="0"/>
      <c r="WV494" s="0"/>
      <c r="WW494" s="0"/>
      <c r="WX494" s="0"/>
      <c r="WY494" s="0"/>
      <c r="WZ494" s="0"/>
      <c r="XA494" s="0"/>
      <c r="XB494" s="0"/>
      <c r="XC494" s="0"/>
      <c r="XD494" s="0"/>
      <c r="XE494" s="0"/>
      <c r="XF494" s="0"/>
      <c r="XG494" s="0"/>
      <c r="XH494" s="0"/>
      <c r="XI494" s="0"/>
      <c r="XJ494" s="0"/>
      <c r="XK494" s="0"/>
      <c r="XL494" s="0"/>
      <c r="XM494" s="0"/>
      <c r="XN494" s="0"/>
      <c r="XO494" s="0"/>
      <c r="XP494" s="0"/>
      <c r="XQ494" s="0"/>
      <c r="XR494" s="0"/>
      <c r="XS494" s="0"/>
      <c r="XT494" s="0"/>
      <c r="XU494" s="0"/>
      <c r="XV494" s="0"/>
      <c r="XW494" s="0"/>
      <c r="XX494" s="0"/>
      <c r="XY494" s="0"/>
      <c r="XZ494" s="0"/>
      <c r="YA494" s="0"/>
      <c r="YB494" s="0"/>
      <c r="YC494" s="0"/>
      <c r="YD494" s="0"/>
      <c r="YE494" s="0"/>
      <c r="YF494" s="0"/>
      <c r="YG494" s="0"/>
      <c r="YH494" s="0"/>
      <c r="YI494" s="0"/>
      <c r="YJ494" s="0"/>
      <c r="YK494" s="0"/>
      <c r="YL494" s="0"/>
      <c r="YM494" s="0"/>
      <c r="YN494" s="0"/>
      <c r="YO494" s="0"/>
      <c r="YP494" s="0"/>
      <c r="YQ494" s="0"/>
      <c r="YR494" s="0"/>
      <c r="YS494" s="0"/>
      <c r="YT494" s="0"/>
      <c r="YU494" s="0"/>
      <c r="YV494" s="0"/>
      <c r="YW494" s="0"/>
      <c r="YX494" s="0"/>
      <c r="YY494" s="0"/>
      <c r="YZ494" s="0"/>
      <c r="ZA494" s="0"/>
      <c r="ZB494" s="0"/>
      <c r="ZC494" s="0"/>
      <c r="ZD494" s="0"/>
      <c r="ZE494" s="0"/>
      <c r="ZF494" s="0"/>
      <c r="ZG494" s="0"/>
      <c r="ZH494" s="0"/>
      <c r="ZI494" s="0"/>
      <c r="ZJ494" s="0"/>
      <c r="ZK494" s="0"/>
      <c r="ZL494" s="0"/>
      <c r="ZM494" s="0"/>
      <c r="ZN494" s="0"/>
      <c r="ZO494" s="0"/>
      <c r="ZP494" s="0"/>
      <c r="ZQ494" s="0"/>
      <c r="ZR494" s="0"/>
      <c r="ZS494" s="0"/>
      <c r="ZT494" s="0"/>
      <c r="ZU494" s="0"/>
      <c r="ZV494" s="0"/>
      <c r="ZW494" s="0"/>
      <c r="ZX494" s="0"/>
      <c r="ZY494" s="0"/>
      <c r="ZZ494" s="0"/>
      <c r="AAA494" s="0"/>
      <c r="AAB494" s="0"/>
      <c r="AAC494" s="0"/>
      <c r="AAD494" s="0"/>
      <c r="AAE494" s="0"/>
      <c r="AAF494" s="0"/>
      <c r="AAG494" s="0"/>
      <c r="AAH494" s="0"/>
      <c r="AAI494" s="0"/>
      <c r="AAJ494" s="0"/>
      <c r="AAK494" s="0"/>
      <c r="AAL494" s="0"/>
      <c r="AAM494" s="0"/>
      <c r="AAN494" s="0"/>
      <c r="AAO494" s="0"/>
      <c r="AAP494" s="0"/>
      <c r="AAQ494" s="0"/>
      <c r="AAR494" s="0"/>
      <c r="AAS494" s="0"/>
      <c r="AAT494" s="0"/>
      <c r="AAU494" s="0"/>
      <c r="AAV494" s="0"/>
      <c r="AAW494" s="0"/>
      <c r="AAX494" s="0"/>
      <c r="AAY494" s="0"/>
      <c r="AAZ494" s="0"/>
      <c r="ABA494" s="0"/>
      <c r="ABB494" s="0"/>
      <c r="ABC494" s="0"/>
      <c r="ABD494" s="0"/>
      <c r="ABE494" s="0"/>
      <c r="ABF494" s="0"/>
      <c r="ABG494" s="0"/>
      <c r="ABH494" s="0"/>
      <c r="ABI494" s="0"/>
      <c r="ABJ494" s="0"/>
      <c r="ABK494" s="0"/>
      <c r="ABL494" s="0"/>
      <c r="ABM494" s="0"/>
      <c r="ABN494" s="0"/>
      <c r="ABO494" s="0"/>
      <c r="ABP494" s="0"/>
      <c r="ABQ494" s="0"/>
      <c r="ABR494" s="0"/>
      <c r="ABS494" s="0"/>
      <c r="ABT494" s="0"/>
      <c r="ABU494" s="0"/>
      <c r="ABV494" s="0"/>
      <c r="ABW494" s="0"/>
      <c r="ABX494" s="0"/>
      <c r="ABY494" s="0"/>
      <c r="ABZ494" s="0"/>
      <c r="ACA494" s="0"/>
      <c r="ACB494" s="0"/>
      <c r="ACC494" s="0"/>
      <c r="ACD494" s="0"/>
      <c r="ACE494" s="0"/>
      <c r="ACF494" s="0"/>
      <c r="ACG494" s="0"/>
      <c r="ACH494" s="0"/>
      <c r="ACI494" s="0"/>
      <c r="ACJ494" s="0"/>
      <c r="ACK494" s="0"/>
      <c r="ACL494" s="0"/>
      <c r="ACM494" s="0"/>
      <c r="ACN494" s="0"/>
      <c r="ACO494" s="0"/>
      <c r="ACP494" s="0"/>
      <c r="ACQ494" s="0"/>
      <c r="ACR494" s="0"/>
      <c r="ACS494" s="0"/>
      <c r="ACT494" s="0"/>
      <c r="ACU494" s="0"/>
      <c r="ACV494" s="0"/>
      <c r="ACW494" s="0"/>
      <c r="ACX494" s="0"/>
      <c r="ACY494" s="0"/>
      <c r="ACZ494" s="0"/>
      <c r="ADA494" s="0"/>
      <c r="ADB494" s="0"/>
      <c r="ADC494" s="0"/>
      <c r="ADD494" s="0"/>
      <c r="ADE494" s="0"/>
      <c r="ADF494" s="0"/>
      <c r="ADG494" s="0"/>
      <c r="ADH494" s="0"/>
      <c r="ADI494" s="0"/>
      <c r="ADJ494" s="0"/>
      <c r="ADK494" s="0"/>
      <c r="ADL494" s="0"/>
      <c r="ADM494" s="0"/>
      <c r="ADN494" s="0"/>
      <c r="ADO494" s="0"/>
      <c r="ADP494" s="0"/>
      <c r="ADQ494" s="0"/>
      <c r="ADR494" s="0"/>
      <c r="ADS494" s="0"/>
      <c r="ADT494" s="0"/>
      <c r="ADU494" s="0"/>
      <c r="ADV494" s="0"/>
      <c r="ADW494" s="0"/>
      <c r="ADX494" s="0"/>
      <c r="ADY494" s="0"/>
      <c r="ADZ494" s="0"/>
      <c r="AEA494" s="0"/>
      <c r="AEB494" s="0"/>
      <c r="AEC494" s="0"/>
    </row>
    <row r="495" customFormat="false" ht="15" hidden="false" customHeight="true" outlineLevel="0" collapsed="false">
      <c r="A495" s="0"/>
      <c r="B495" s="0"/>
      <c r="C495" s="232"/>
      <c r="D495" s="221"/>
      <c r="E495" s="257" t="n">
        <v>1969</v>
      </c>
      <c r="F495" s="12" t="n">
        <f aca="false">SUMIF(B220:B221,"=1")/1</f>
        <v>0</v>
      </c>
      <c r="G495" s="12" t="n">
        <f aca="false">SUMIF(B220:B221,"=2")/2</f>
        <v>1</v>
      </c>
      <c r="H495" s="12" t="n">
        <f aca="false">SUMIF(B220:B221,"=3")/3</f>
        <v>1</v>
      </c>
      <c r="I495" s="12" t="n">
        <f aca="false">SUMIF(B220:B221,"=4")/4</f>
        <v>0</v>
      </c>
      <c r="J495" s="12" t="n">
        <f aca="false">SUMIF(B220:B221,"=5")/5</f>
        <v>0</v>
      </c>
      <c r="K495" s="253" t="n">
        <f aca="false">SUM(F495:J495)</f>
        <v>2</v>
      </c>
      <c r="L495" s="285"/>
      <c r="M495" s="286"/>
      <c r="N495" s="287"/>
      <c r="O495" s="288"/>
      <c r="P495" s="255"/>
      <c r="Q495" s="256"/>
      <c r="Z495" s="264"/>
      <c r="AA495" s="264"/>
      <c r="AB495" s="266"/>
      <c r="AC495" s="0"/>
      <c r="AD495" s="0"/>
      <c r="AE495" s="0"/>
      <c r="AF495" s="0"/>
      <c r="AG495" s="0"/>
      <c r="AH495" s="0"/>
      <c r="AI495" s="0"/>
      <c r="AJ495" s="0"/>
      <c r="AK495" s="0"/>
      <c r="AL495" s="0"/>
      <c r="AM495" s="0"/>
      <c r="AN495" s="0"/>
      <c r="AO495" s="0"/>
      <c r="AP495" s="0"/>
      <c r="AQ495" s="0"/>
      <c r="AR495" s="0"/>
      <c r="AS495" s="0"/>
      <c r="AT495" s="0"/>
      <c r="AU495" s="0"/>
      <c r="AV495" s="0"/>
      <c r="AW495" s="0"/>
      <c r="AX495" s="0"/>
      <c r="AY495" s="0"/>
      <c r="AZ495" s="0"/>
      <c r="BA495" s="0"/>
      <c r="BB495" s="0"/>
      <c r="BC495" s="0"/>
      <c r="BD495" s="0"/>
      <c r="BE495" s="0"/>
      <c r="BF495" s="0"/>
      <c r="BG495" s="0"/>
      <c r="BH495" s="0"/>
      <c r="BI495" s="0"/>
      <c r="BJ495" s="0"/>
      <c r="BK495" s="0"/>
      <c r="BL495" s="0"/>
      <c r="BM495" s="0"/>
      <c r="BN495" s="0"/>
      <c r="BO495" s="0"/>
      <c r="BP495" s="0"/>
      <c r="BQ495" s="0"/>
      <c r="BR495" s="0"/>
      <c r="BS495" s="0"/>
      <c r="BT495" s="0"/>
      <c r="BU495" s="0"/>
      <c r="BV495" s="0"/>
      <c r="BW495" s="0"/>
      <c r="BX495" s="0"/>
      <c r="BY495" s="0"/>
      <c r="BZ495" s="0"/>
      <c r="CA495" s="0"/>
      <c r="CB495" s="0"/>
      <c r="CC495" s="0"/>
      <c r="CD495" s="0"/>
      <c r="CE495" s="0"/>
      <c r="CF495" s="0"/>
      <c r="CG495" s="0"/>
      <c r="CH495" s="0"/>
      <c r="CI495" s="0"/>
      <c r="CJ495" s="0"/>
      <c r="CK495" s="0"/>
      <c r="CL495" s="0"/>
      <c r="CM495" s="0"/>
      <c r="CN495" s="0"/>
      <c r="CO495" s="0"/>
      <c r="CP495" s="0"/>
      <c r="CQ495" s="0"/>
      <c r="CR495" s="0"/>
      <c r="CS495" s="0"/>
      <c r="CT495" s="0"/>
      <c r="CU495" s="0"/>
      <c r="CV495" s="0"/>
      <c r="CW495" s="0"/>
      <c r="CX495" s="0"/>
      <c r="CY495" s="0"/>
      <c r="CZ495" s="0"/>
      <c r="DA495" s="0"/>
      <c r="DB495" s="0"/>
      <c r="DC495" s="0"/>
      <c r="DD495" s="0"/>
      <c r="DE495" s="0"/>
      <c r="DF495" s="0"/>
      <c r="DG495" s="0"/>
      <c r="DH495" s="0"/>
      <c r="DI495" s="0"/>
      <c r="DJ495" s="0"/>
      <c r="DK495" s="0"/>
      <c r="DL495" s="0"/>
      <c r="DM495" s="0"/>
      <c r="DN495" s="0"/>
      <c r="DO495" s="0"/>
      <c r="DP495" s="0"/>
      <c r="DQ495" s="0"/>
      <c r="DR495" s="0"/>
      <c r="DS495" s="0"/>
      <c r="DT495" s="0"/>
      <c r="DU495" s="0"/>
      <c r="DV495" s="0"/>
      <c r="DW495" s="0"/>
      <c r="DX495" s="0"/>
      <c r="DY495" s="0"/>
      <c r="DZ495" s="0"/>
      <c r="EA495" s="0"/>
      <c r="EB495" s="0"/>
      <c r="EC495" s="0"/>
      <c r="ED495" s="0"/>
      <c r="EE495" s="0"/>
      <c r="EF495" s="0"/>
      <c r="EG495" s="0"/>
      <c r="EH495" s="0"/>
      <c r="EI495" s="0"/>
      <c r="EJ495" s="0"/>
      <c r="EK495" s="0"/>
      <c r="EL495" s="0"/>
      <c r="EM495" s="0"/>
      <c r="EN495" s="0"/>
      <c r="EO495" s="0"/>
      <c r="EP495" s="0"/>
      <c r="EQ495" s="0"/>
      <c r="ER495" s="0"/>
      <c r="ES495" s="0"/>
      <c r="ET495" s="0"/>
      <c r="EU495" s="0"/>
      <c r="EV495" s="0"/>
      <c r="EW495" s="0"/>
      <c r="EX495" s="0"/>
      <c r="EY495" s="0"/>
      <c r="EZ495" s="0"/>
      <c r="FA495" s="0"/>
      <c r="FB495" s="0"/>
      <c r="FC495" s="0"/>
      <c r="FD495" s="0"/>
      <c r="FE495" s="0"/>
      <c r="FF495" s="0"/>
      <c r="FG495" s="0"/>
      <c r="FH495" s="0"/>
      <c r="FI495" s="0"/>
      <c r="FJ495" s="0"/>
      <c r="FK495" s="0"/>
      <c r="FL495" s="0"/>
      <c r="FM495" s="0"/>
      <c r="FN495" s="0"/>
      <c r="FO495" s="0"/>
      <c r="FP495" s="0"/>
      <c r="FQ495" s="0"/>
      <c r="FR495" s="0"/>
      <c r="FS495" s="0"/>
      <c r="FT495" s="0"/>
      <c r="FU495" s="0"/>
      <c r="FV495" s="0"/>
      <c r="FW495" s="0"/>
      <c r="FX495" s="0"/>
      <c r="FY495" s="0"/>
      <c r="FZ495" s="0"/>
      <c r="GA495" s="0"/>
      <c r="GB495" s="0"/>
      <c r="GC495" s="0"/>
      <c r="GD495" s="0"/>
      <c r="GE495" s="0"/>
      <c r="GF495" s="0"/>
      <c r="GG495" s="0"/>
      <c r="GH495" s="0"/>
      <c r="GI495" s="0"/>
      <c r="GJ495" s="0"/>
      <c r="GK495" s="0"/>
      <c r="GL495" s="0"/>
      <c r="GM495" s="0"/>
      <c r="GN495" s="0"/>
      <c r="GO495" s="0"/>
      <c r="GP495" s="0"/>
      <c r="GQ495" s="0"/>
      <c r="GR495" s="0"/>
      <c r="GS495" s="0"/>
      <c r="GT495" s="0"/>
      <c r="GU495" s="0"/>
      <c r="GV495" s="0"/>
      <c r="GW495" s="0"/>
      <c r="GX495" s="0"/>
      <c r="GY495" s="0"/>
      <c r="GZ495" s="0"/>
      <c r="HA495" s="0"/>
      <c r="HB495" s="0"/>
      <c r="HC495" s="0"/>
      <c r="HD495" s="0"/>
      <c r="HE495" s="0"/>
      <c r="HF495" s="0"/>
      <c r="HG495" s="0"/>
      <c r="HH495" s="0"/>
      <c r="HI495" s="0"/>
      <c r="HJ495" s="0"/>
      <c r="HK495" s="0"/>
      <c r="HL495" s="0"/>
      <c r="HM495" s="0"/>
      <c r="HN495" s="0"/>
      <c r="HO495" s="0"/>
      <c r="HP495" s="0"/>
      <c r="HQ495" s="0"/>
      <c r="HR495" s="0"/>
      <c r="HS495" s="0"/>
      <c r="HT495" s="0"/>
      <c r="HU495" s="0"/>
      <c r="HV495" s="0"/>
      <c r="HW495" s="0"/>
      <c r="HX495" s="0"/>
      <c r="HY495" s="0"/>
      <c r="HZ495" s="0"/>
      <c r="IA495" s="0"/>
      <c r="IB495" s="0"/>
      <c r="IC495" s="0"/>
      <c r="ID495" s="0"/>
      <c r="IE495" s="0"/>
      <c r="IF495" s="0"/>
      <c r="IG495" s="0"/>
      <c r="IH495" s="0"/>
      <c r="II495" s="0"/>
      <c r="IJ495" s="0"/>
      <c r="IK495" s="0"/>
      <c r="IL495" s="0"/>
      <c r="IM495" s="0"/>
      <c r="IN495" s="0"/>
      <c r="IO495" s="0"/>
      <c r="IP495" s="0"/>
      <c r="IQ495" s="0"/>
      <c r="IR495" s="0"/>
      <c r="IS495" s="0"/>
      <c r="IT495" s="0"/>
      <c r="IU495" s="0"/>
      <c r="IV495" s="0"/>
      <c r="IW495" s="0"/>
      <c r="IX495" s="0"/>
      <c r="IY495" s="0"/>
      <c r="IZ495" s="0"/>
      <c r="JA495" s="0"/>
      <c r="JB495" s="0"/>
      <c r="JC495" s="0"/>
      <c r="JD495" s="0"/>
      <c r="JE495" s="0"/>
      <c r="JF495" s="0"/>
      <c r="JG495" s="0"/>
      <c r="JH495" s="0"/>
      <c r="JI495" s="0"/>
      <c r="JJ495" s="0"/>
      <c r="JK495" s="0"/>
      <c r="JL495" s="0"/>
      <c r="JM495" s="0"/>
      <c r="JN495" s="0"/>
      <c r="JO495" s="0"/>
      <c r="JP495" s="0"/>
      <c r="JQ495" s="0"/>
      <c r="JR495" s="0"/>
      <c r="JS495" s="0"/>
      <c r="JT495" s="0"/>
      <c r="JU495" s="0"/>
      <c r="JV495" s="0"/>
      <c r="JW495" s="0"/>
      <c r="JX495" s="0"/>
      <c r="JY495" s="0"/>
      <c r="JZ495" s="0"/>
      <c r="KA495" s="0"/>
      <c r="KB495" s="0"/>
      <c r="KC495" s="0"/>
      <c r="KD495" s="0"/>
      <c r="KE495" s="0"/>
      <c r="KF495" s="0"/>
      <c r="KG495" s="0"/>
      <c r="KH495" s="0"/>
      <c r="KI495" s="0"/>
      <c r="KJ495" s="0"/>
      <c r="KK495" s="0"/>
      <c r="KL495" s="0"/>
      <c r="KM495" s="0"/>
      <c r="KN495" s="0"/>
      <c r="KO495" s="0"/>
      <c r="KP495" s="0"/>
      <c r="KQ495" s="0"/>
      <c r="KR495" s="0"/>
      <c r="KS495" s="0"/>
      <c r="KT495" s="0"/>
      <c r="KU495" s="0"/>
      <c r="KV495" s="0"/>
      <c r="KW495" s="0"/>
      <c r="KX495" s="0"/>
      <c r="KY495" s="0"/>
      <c r="KZ495" s="0"/>
      <c r="LA495" s="0"/>
      <c r="LB495" s="0"/>
      <c r="LC495" s="0"/>
      <c r="LD495" s="0"/>
      <c r="LE495" s="0"/>
      <c r="LF495" s="0"/>
      <c r="LG495" s="0"/>
      <c r="LH495" s="0"/>
      <c r="LI495" s="0"/>
      <c r="LJ495" s="0"/>
      <c r="LK495" s="0"/>
      <c r="LL495" s="0"/>
      <c r="LM495" s="0"/>
      <c r="LN495" s="0"/>
      <c r="LO495" s="0"/>
      <c r="LP495" s="0"/>
      <c r="LQ495" s="0"/>
      <c r="LR495" s="0"/>
      <c r="LS495" s="0"/>
      <c r="LT495" s="0"/>
      <c r="LU495" s="0"/>
      <c r="LV495" s="0"/>
      <c r="LW495" s="0"/>
      <c r="LX495" s="0"/>
      <c r="LY495" s="0"/>
      <c r="LZ495" s="0"/>
      <c r="MA495" s="0"/>
      <c r="MB495" s="0"/>
      <c r="MC495" s="0"/>
      <c r="MD495" s="0"/>
      <c r="ME495" s="0"/>
      <c r="MF495" s="0"/>
      <c r="MG495" s="0"/>
      <c r="MH495" s="0"/>
      <c r="MI495" s="0"/>
      <c r="MJ495" s="0"/>
      <c r="MK495" s="0"/>
      <c r="ML495" s="0"/>
      <c r="MM495" s="0"/>
      <c r="MN495" s="0"/>
      <c r="MO495" s="0"/>
      <c r="MP495" s="0"/>
      <c r="MQ495" s="0"/>
      <c r="MR495" s="0"/>
      <c r="MS495" s="0"/>
      <c r="MT495" s="0"/>
      <c r="MU495" s="0"/>
      <c r="MV495" s="0"/>
      <c r="MW495" s="0"/>
      <c r="MX495" s="0"/>
      <c r="MY495" s="0"/>
      <c r="MZ495" s="0"/>
      <c r="NA495" s="0"/>
      <c r="NB495" s="0"/>
      <c r="NC495" s="0"/>
      <c r="ND495" s="0"/>
      <c r="NE495" s="0"/>
      <c r="NF495" s="0"/>
      <c r="NG495" s="0"/>
      <c r="NH495" s="0"/>
      <c r="NI495" s="0"/>
      <c r="NJ495" s="0"/>
      <c r="NK495" s="0"/>
      <c r="NL495" s="0"/>
      <c r="NM495" s="0"/>
      <c r="NN495" s="0"/>
      <c r="NO495" s="0"/>
      <c r="NP495" s="0"/>
      <c r="NQ495" s="0"/>
      <c r="NR495" s="0"/>
      <c r="NS495" s="0"/>
      <c r="NT495" s="0"/>
      <c r="NU495" s="0"/>
      <c r="NV495" s="0"/>
      <c r="NW495" s="0"/>
      <c r="NX495" s="0"/>
      <c r="NY495" s="0"/>
      <c r="NZ495" s="0"/>
      <c r="OA495" s="0"/>
      <c r="OB495" s="0"/>
      <c r="OC495" s="0"/>
      <c r="OD495" s="0"/>
      <c r="OE495" s="0"/>
      <c r="OF495" s="0"/>
      <c r="OG495" s="0"/>
      <c r="OH495" s="0"/>
      <c r="OI495" s="0"/>
      <c r="OJ495" s="0"/>
      <c r="OK495" s="0"/>
      <c r="OL495" s="0"/>
      <c r="OM495" s="0"/>
      <c r="ON495" s="0"/>
      <c r="OO495" s="0"/>
      <c r="OP495" s="0"/>
      <c r="OQ495" s="0"/>
      <c r="OR495" s="0"/>
      <c r="OS495" s="0"/>
      <c r="OT495" s="0"/>
      <c r="OU495" s="0"/>
      <c r="OV495" s="0"/>
      <c r="OW495" s="0"/>
      <c r="OX495" s="0"/>
      <c r="OY495" s="0"/>
      <c r="OZ495" s="0"/>
      <c r="PA495" s="0"/>
      <c r="PB495" s="0"/>
      <c r="PC495" s="0"/>
      <c r="PD495" s="0"/>
      <c r="PE495" s="0"/>
      <c r="PF495" s="0"/>
      <c r="PG495" s="0"/>
      <c r="PH495" s="0"/>
      <c r="PI495" s="0"/>
      <c r="PJ495" s="0"/>
      <c r="PK495" s="0"/>
      <c r="PL495" s="0"/>
      <c r="PM495" s="0"/>
      <c r="PN495" s="0"/>
      <c r="PO495" s="0"/>
      <c r="PP495" s="0"/>
      <c r="PQ495" s="0"/>
      <c r="PR495" s="0"/>
      <c r="PS495" s="0"/>
      <c r="PT495" s="0"/>
      <c r="PU495" s="0"/>
      <c r="PV495" s="0"/>
      <c r="PW495" s="0"/>
      <c r="PX495" s="0"/>
      <c r="PY495" s="0"/>
      <c r="PZ495" s="0"/>
      <c r="QA495" s="0"/>
      <c r="QB495" s="0"/>
      <c r="QC495" s="0"/>
      <c r="QD495" s="0"/>
      <c r="QE495" s="0"/>
      <c r="QF495" s="0"/>
      <c r="QG495" s="0"/>
      <c r="QH495" s="0"/>
      <c r="QI495" s="0"/>
      <c r="QJ495" s="0"/>
      <c r="QK495" s="0"/>
      <c r="QL495" s="0"/>
      <c r="QM495" s="0"/>
      <c r="QN495" s="0"/>
      <c r="QO495" s="0"/>
      <c r="QP495" s="0"/>
      <c r="QQ495" s="0"/>
      <c r="QR495" s="0"/>
      <c r="QS495" s="0"/>
      <c r="QT495" s="0"/>
      <c r="QU495" s="0"/>
      <c r="QV495" s="0"/>
      <c r="QW495" s="0"/>
      <c r="QX495" s="0"/>
      <c r="QY495" s="0"/>
      <c r="QZ495" s="0"/>
      <c r="RA495" s="0"/>
      <c r="RB495" s="0"/>
      <c r="RC495" s="0"/>
      <c r="RD495" s="0"/>
      <c r="RE495" s="0"/>
      <c r="RF495" s="0"/>
      <c r="RG495" s="0"/>
      <c r="RH495" s="0"/>
      <c r="RI495" s="0"/>
      <c r="RJ495" s="0"/>
      <c r="RK495" s="0"/>
      <c r="RL495" s="0"/>
      <c r="RM495" s="0"/>
      <c r="RN495" s="0"/>
      <c r="RO495" s="0"/>
      <c r="RP495" s="0"/>
      <c r="RQ495" s="0"/>
      <c r="RR495" s="0"/>
      <c r="RS495" s="0"/>
      <c r="RT495" s="0"/>
      <c r="RU495" s="0"/>
      <c r="RV495" s="0"/>
      <c r="RW495" s="0"/>
      <c r="RX495" s="0"/>
      <c r="RY495" s="0"/>
      <c r="RZ495" s="0"/>
      <c r="SA495" s="0"/>
      <c r="SB495" s="0"/>
      <c r="SC495" s="0"/>
      <c r="SD495" s="0"/>
      <c r="SE495" s="0"/>
      <c r="SF495" s="0"/>
      <c r="SG495" s="0"/>
      <c r="SH495" s="0"/>
      <c r="SI495" s="0"/>
      <c r="SJ495" s="0"/>
      <c r="SK495" s="0"/>
      <c r="SL495" s="0"/>
      <c r="SM495" s="0"/>
      <c r="SN495" s="0"/>
      <c r="SO495" s="0"/>
      <c r="SP495" s="0"/>
      <c r="SQ495" s="0"/>
      <c r="SR495" s="0"/>
      <c r="SS495" s="0"/>
      <c r="ST495" s="0"/>
      <c r="SU495" s="0"/>
      <c r="SV495" s="0"/>
      <c r="SW495" s="0"/>
      <c r="SX495" s="0"/>
      <c r="SY495" s="0"/>
      <c r="SZ495" s="0"/>
      <c r="TA495" s="0"/>
      <c r="TB495" s="0"/>
      <c r="TC495" s="0"/>
      <c r="TD495" s="0"/>
      <c r="TE495" s="0"/>
      <c r="TF495" s="0"/>
      <c r="TG495" s="0"/>
      <c r="TH495" s="0"/>
      <c r="TI495" s="0"/>
      <c r="TJ495" s="0"/>
      <c r="TK495" s="0"/>
      <c r="TL495" s="0"/>
      <c r="TM495" s="0"/>
      <c r="TN495" s="0"/>
      <c r="TO495" s="0"/>
      <c r="TP495" s="0"/>
      <c r="TQ495" s="0"/>
      <c r="TR495" s="0"/>
      <c r="TS495" s="0"/>
      <c r="TT495" s="0"/>
      <c r="TU495" s="0"/>
      <c r="TV495" s="0"/>
      <c r="TW495" s="0"/>
      <c r="TX495" s="0"/>
      <c r="TY495" s="0"/>
      <c r="TZ495" s="0"/>
      <c r="UA495" s="0"/>
      <c r="UB495" s="0"/>
      <c r="UC495" s="0"/>
      <c r="UD495" s="0"/>
      <c r="UE495" s="0"/>
      <c r="UF495" s="0"/>
      <c r="UG495" s="0"/>
      <c r="UH495" s="0"/>
      <c r="UI495" s="0"/>
      <c r="UJ495" s="0"/>
      <c r="UK495" s="0"/>
      <c r="UL495" s="0"/>
      <c r="UM495" s="0"/>
      <c r="UN495" s="0"/>
      <c r="UO495" s="0"/>
      <c r="UP495" s="0"/>
      <c r="UQ495" s="0"/>
      <c r="UR495" s="0"/>
      <c r="US495" s="0"/>
      <c r="UT495" s="0"/>
      <c r="UU495" s="0"/>
      <c r="UV495" s="0"/>
      <c r="UW495" s="0"/>
      <c r="UX495" s="0"/>
      <c r="UY495" s="0"/>
      <c r="UZ495" s="0"/>
      <c r="VA495" s="0"/>
      <c r="VB495" s="0"/>
      <c r="VC495" s="0"/>
      <c r="VD495" s="0"/>
      <c r="VE495" s="0"/>
      <c r="VF495" s="0"/>
      <c r="VG495" s="0"/>
      <c r="VH495" s="0"/>
      <c r="VI495" s="0"/>
      <c r="VJ495" s="0"/>
      <c r="VK495" s="0"/>
      <c r="VL495" s="0"/>
      <c r="VM495" s="0"/>
      <c r="VN495" s="0"/>
      <c r="VO495" s="0"/>
      <c r="VP495" s="0"/>
      <c r="VQ495" s="0"/>
      <c r="VR495" s="0"/>
      <c r="VS495" s="0"/>
      <c r="VT495" s="0"/>
      <c r="VU495" s="0"/>
      <c r="VV495" s="0"/>
      <c r="VW495" s="0"/>
      <c r="VX495" s="0"/>
      <c r="VY495" s="0"/>
      <c r="VZ495" s="0"/>
      <c r="WA495" s="0"/>
      <c r="WB495" s="0"/>
      <c r="WC495" s="0"/>
      <c r="WD495" s="0"/>
      <c r="WE495" s="0"/>
      <c r="WF495" s="0"/>
      <c r="WG495" s="0"/>
      <c r="WH495" s="0"/>
      <c r="WI495" s="0"/>
      <c r="WJ495" s="0"/>
      <c r="WK495" s="0"/>
      <c r="WL495" s="0"/>
      <c r="WM495" s="0"/>
      <c r="WN495" s="0"/>
      <c r="WO495" s="0"/>
      <c r="WP495" s="0"/>
      <c r="WQ495" s="0"/>
      <c r="WR495" s="0"/>
      <c r="WS495" s="0"/>
      <c r="WT495" s="0"/>
      <c r="WU495" s="0"/>
      <c r="WV495" s="0"/>
      <c r="WW495" s="0"/>
      <c r="WX495" s="0"/>
      <c r="WY495" s="0"/>
      <c r="WZ495" s="0"/>
      <c r="XA495" s="0"/>
      <c r="XB495" s="0"/>
      <c r="XC495" s="0"/>
      <c r="XD495" s="0"/>
      <c r="XE495" s="0"/>
      <c r="XF495" s="0"/>
      <c r="XG495" s="0"/>
      <c r="XH495" s="0"/>
      <c r="XI495" s="0"/>
      <c r="XJ495" s="0"/>
      <c r="XK495" s="0"/>
      <c r="XL495" s="0"/>
      <c r="XM495" s="0"/>
      <c r="XN495" s="0"/>
      <c r="XO495" s="0"/>
      <c r="XP495" s="0"/>
      <c r="XQ495" s="0"/>
      <c r="XR495" s="0"/>
      <c r="XS495" s="0"/>
      <c r="XT495" s="0"/>
      <c r="XU495" s="0"/>
      <c r="XV495" s="0"/>
      <c r="XW495" s="0"/>
      <c r="XX495" s="0"/>
      <c r="XY495" s="0"/>
      <c r="XZ495" s="0"/>
      <c r="YA495" s="0"/>
      <c r="YB495" s="0"/>
      <c r="YC495" s="0"/>
      <c r="YD495" s="0"/>
      <c r="YE495" s="0"/>
      <c r="YF495" s="0"/>
      <c r="YG495" s="0"/>
      <c r="YH495" s="0"/>
      <c r="YI495" s="0"/>
      <c r="YJ495" s="0"/>
      <c r="YK495" s="0"/>
      <c r="YL495" s="0"/>
      <c r="YM495" s="0"/>
      <c r="YN495" s="0"/>
      <c r="YO495" s="0"/>
      <c r="YP495" s="0"/>
      <c r="YQ495" s="0"/>
      <c r="YR495" s="0"/>
      <c r="YS495" s="0"/>
      <c r="YT495" s="0"/>
      <c r="YU495" s="0"/>
      <c r="YV495" s="0"/>
      <c r="YW495" s="0"/>
      <c r="YX495" s="0"/>
      <c r="YY495" s="0"/>
      <c r="YZ495" s="0"/>
      <c r="ZA495" s="0"/>
      <c r="ZB495" s="0"/>
      <c r="ZC495" s="0"/>
      <c r="ZD495" s="0"/>
      <c r="ZE495" s="0"/>
      <c r="ZF495" s="0"/>
      <c r="ZG495" s="0"/>
      <c r="ZH495" s="0"/>
      <c r="ZI495" s="0"/>
      <c r="ZJ495" s="0"/>
      <c r="ZK495" s="0"/>
      <c r="ZL495" s="0"/>
      <c r="ZM495" s="0"/>
      <c r="ZN495" s="0"/>
      <c r="ZO495" s="0"/>
      <c r="ZP495" s="0"/>
      <c r="ZQ495" s="0"/>
      <c r="ZR495" s="0"/>
      <c r="ZS495" s="0"/>
      <c r="ZT495" s="0"/>
      <c r="ZU495" s="0"/>
      <c r="ZV495" s="0"/>
      <c r="ZW495" s="0"/>
      <c r="ZX495" s="0"/>
      <c r="ZY495" s="0"/>
      <c r="ZZ495" s="0"/>
      <c r="AAA495" s="0"/>
      <c r="AAB495" s="0"/>
      <c r="AAC495" s="0"/>
      <c r="AAD495" s="0"/>
      <c r="AAE495" s="0"/>
      <c r="AAF495" s="0"/>
      <c r="AAG495" s="0"/>
      <c r="AAH495" s="0"/>
      <c r="AAI495" s="0"/>
      <c r="AAJ495" s="0"/>
      <c r="AAK495" s="0"/>
      <c r="AAL495" s="0"/>
      <c r="AAM495" s="0"/>
      <c r="AAN495" s="0"/>
      <c r="AAO495" s="0"/>
      <c r="AAP495" s="0"/>
      <c r="AAQ495" s="0"/>
      <c r="AAR495" s="0"/>
      <c r="AAS495" s="0"/>
      <c r="AAT495" s="0"/>
      <c r="AAU495" s="0"/>
      <c r="AAV495" s="0"/>
      <c r="AAW495" s="0"/>
      <c r="AAX495" s="0"/>
      <c r="AAY495" s="0"/>
      <c r="AAZ495" s="0"/>
      <c r="ABA495" s="0"/>
      <c r="ABB495" s="0"/>
      <c r="ABC495" s="0"/>
      <c r="ABD495" s="0"/>
      <c r="ABE495" s="0"/>
      <c r="ABF495" s="0"/>
      <c r="ABG495" s="0"/>
      <c r="ABH495" s="0"/>
      <c r="ABI495" s="0"/>
      <c r="ABJ495" s="0"/>
      <c r="ABK495" s="0"/>
      <c r="ABL495" s="0"/>
      <c r="ABM495" s="0"/>
      <c r="ABN495" s="0"/>
      <c r="ABO495" s="0"/>
      <c r="ABP495" s="0"/>
      <c r="ABQ495" s="0"/>
      <c r="ABR495" s="0"/>
      <c r="ABS495" s="0"/>
      <c r="ABT495" s="0"/>
      <c r="ABU495" s="0"/>
      <c r="ABV495" s="0"/>
      <c r="ABW495" s="0"/>
      <c r="ABX495" s="0"/>
      <c r="ABY495" s="0"/>
      <c r="ABZ495" s="0"/>
      <c r="ACA495" s="0"/>
      <c r="ACB495" s="0"/>
      <c r="ACC495" s="0"/>
      <c r="ACD495" s="0"/>
      <c r="ACE495" s="0"/>
      <c r="ACF495" s="0"/>
      <c r="ACG495" s="0"/>
      <c r="ACH495" s="0"/>
      <c r="ACI495" s="0"/>
      <c r="ACJ495" s="0"/>
      <c r="ACK495" s="0"/>
      <c r="ACL495" s="0"/>
      <c r="ACM495" s="0"/>
      <c r="ACN495" s="0"/>
      <c r="ACO495" s="0"/>
      <c r="ACP495" s="0"/>
      <c r="ACQ495" s="0"/>
      <c r="ACR495" s="0"/>
      <c r="ACS495" s="0"/>
      <c r="ACT495" s="0"/>
      <c r="ACU495" s="0"/>
      <c r="ACV495" s="0"/>
      <c r="ACW495" s="0"/>
      <c r="ACX495" s="0"/>
      <c r="ACY495" s="0"/>
      <c r="ACZ495" s="0"/>
      <c r="ADA495" s="0"/>
      <c r="ADB495" s="0"/>
      <c r="ADC495" s="0"/>
      <c r="ADD495" s="0"/>
      <c r="ADE495" s="0"/>
      <c r="ADF495" s="0"/>
      <c r="ADG495" s="0"/>
      <c r="ADH495" s="0"/>
      <c r="ADI495" s="0"/>
      <c r="ADJ495" s="0"/>
      <c r="ADK495" s="0"/>
      <c r="ADL495" s="0"/>
      <c r="ADM495" s="0"/>
      <c r="ADN495" s="0"/>
      <c r="ADO495" s="0"/>
      <c r="ADP495" s="0"/>
      <c r="ADQ495" s="0"/>
      <c r="ADR495" s="0"/>
      <c r="ADS495" s="0"/>
      <c r="ADT495" s="0"/>
      <c r="ADU495" s="0"/>
      <c r="ADV495" s="0"/>
      <c r="ADW495" s="0"/>
      <c r="ADX495" s="0"/>
      <c r="ADY495" s="0"/>
      <c r="ADZ495" s="0"/>
      <c r="AEA495" s="0"/>
      <c r="AEB495" s="0"/>
      <c r="AEC495" s="0"/>
    </row>
    <row r="496" customFormat="false" ht="15" hidden="false" customHeight="true" outlineLevel="0" collapsed="false">
      <c r="A496" s="0"/>
      <c r="B496" s="0"/>
      <c r="C496" s="232"/>
      <c r="D496" s="221"/>
      <c r="E496" s="257" t="n">
        <v>1970</v>
      </c>
      <c r="F496" s="12" t="n">
        <f aca="false">SUMIF(B214:B219,"=1")/1</f>
        <v>1</v>
      </c>
      <c r="G496" s="12" t="n">
        <f aca="false">SUMIF(B214:B219,"=2")/2</f>
        <v>0</v>
      </c>
      <c r="H496" s="12" t="n">
        <f aca="false">SUMIF(B214:B219,"=3")/3</f>
        <v>5</v>
      </c>
      <c r="I496" s="12" t="n">
        <f aca="false">SUMIF(B214:B219,"=4")/4</f>
        <v>0</v>
      </c>
      <c r="J496" s="12" t="n">
        <f aca="false">SUMIF(B214:B219,"=5")/5</f>
        <v>0</v>
      </c>
      <c r="K496" s="253" t="n">
        <f aca="false">SUM(F496:J496)</f>
        <v>6</v>
      </c>
      <c r="L496" s="258"/>
      <c r="M496" s="259"/>
      <c r="N496" s="262"/>
      <c r="O496" s="260"/>
      <c r="P496" s="255"/>
      <c r="Q496" s="256"/>
      <c r="Z496" s="264"/>
      <c r="AA496" s="264"/>
      <c r="AB496" s="266"/>
      <c r="AC496" s="0"/>
      <c r="AD496" s="0"/>
      <c r="AE496" s="0"/>
      <c r="AF496" s="0"/>
      <c r="AG496" s="0"/>
      <c r="AH496" s="0"/>
      <c r="AI496" s="0"/>
      <c r="AJ496" s="0"/>
      <c r="AK496" s="0"/>
      <c r="AL496" s="0"/>
      <c r="AM496" s="0"/>
      <c r="AN496" s="0"/>
      <c r="AO496" s="0"/>
      <c r="AP496" s="0"/>
      <c r="AQ496" s="0"/>
      <c r="AR496" s="0"/>
      <c r="AS496" s="0"/>
      <c r="AT496" s="0"/>
      <c r="AU496" s="0"/>
      <c r="AV496" s="0"/>
      <c r="AW496" s="0"/>
      <c r="AX496" s="0"/>
      <c r="AY496" s="0"/>
      <c r="AZ496" s="0"/>
      <c r="BA496" s="0"/>
      <c r="BB496" s="0"/>
      <c r="BC496" s="0"/>
      <c r="BD496" s="0"/>
      <c r="BE496" s="0"/>
      <c r="BF496" s="0"/>
      <c r="BG496" s="0"/>
      <c r="BH496" s="0"/>
      <c r="BI496" s="0"/>
      <c r="BJ496" s="0"/>
      <c r="BK496" s="0"/>
      <c r="BL496" s="0"/>
      <c r="BM496" s="0"/>
      <c r="BN496" s="0"/>
      <c r="BO496" s="0"/>
      <c r="BP496" s="0"/>
      <c r="BQ496" s="0"/>
      <c r="BR496" s="0"/>
      <c r="BS496" s="0"/>
      <c r="BT496" s="0"/>
      <c r="BU496" s="0"/>
      <c r="BV496" s="0"/>
      <c r="BW496" s="0"/>
      <c r="BX496" s="0"/>
      <c r="BY496" s="0"/>
      <c r="BZ496" s="0"/>
      <c r="CA496" s="0"/>
      <c r="CB496" s="0"/>
      <c r="CC496" s="0"/>
      <c r="CD496" s="0"/>
      <c r="CE496" s="0"/>
      <c r="CF496" s="0"/>
      <c r="CG496" s="0"/>
      <c r="CH496" s="0"/>
      <c r="CI496" s="0"/>
      <c r="CJ496" s="0"/>
      <c r="CK496" s="0"/>
      <c r="CL496" s="0"/>
      <c r="CM496" s="0"/>
      <c r="CN496" s="0"/>
      <c r="CO496" s="0"/>
      <c r="CP496" s="0"/>
      <c r="CQ496" s="0"/>
      <c r="CR496" s="0"/>
      <c r="CS496" s="0"/>
      <c r="CT496" s="0"/>
      <c r="CU496" s="0"/>
      <c r="CV496" s="0"/>
      <c r="CW496" s="0"/>
      <c r="CX496" s="0"/>
      <c r="CY496" s="0"/>
      <c r="CZ496" s="0"/>
      <c r="DA496" s="0"/>
      <c r="DB496" s="0"/>
      <c r="DC496" s="0"/>
      <c r="DD496" s="0"/>
      <c r="DE496" s="0"/>
      <c r="DF496" s="0"/>
      <c r="DG496" s="0"/>
      <c r="DH496" s="0"/>
      <c r="DI496" s="0"/>
      <c r="DJ496" s="0"/>
      <c r="DK496" s="0"/>
      <c r="DL496" s="0"/>
      <c r="DM496" s="0"/>
      <c r="DN496" s="0"/>
      <c r="DO496" s="0"/>
      <c r="DP496" s="0"/>
      <c r="DQ496" s="0"/>
      <c r="DR496" s="0"/>
      <c r="DS496" s="0"/>
      <c r="DT496" s="0"/>
      <c r="DU496" s="0"/>
      <c r="DV496" s="0"/>
      <c r="DW496" s="0"/>
      <c r="DX496" s="0"/>
      <c r="DY496" s="0"/>
      <c r="DZ496" s="0"/>
      <c r="EA496" s="0"/>
      <c r="EB496" s="0"/>
      <c r="EC496" s="0"/>
      <c r="ED496" s="0"/>
      <c r="EE496" s="0"/>
      <c r="EF496" s="0"/>
      <c r="EG496" s="0"/>
      <c r="EH496" s="0"/>
      <c r="EI496" s="0"/>
      <c r="EJ496" s="0"/>
      <c r="EK496" s="0"/>
      <c r="EL496" s="0"/>
      <c r="EM496" s="0"/>
      <c r="EN496" s="0"/>
      <c r="EO496" s="0"/>
      <c r="EP496" s="0"/>
      <c r="EQ496" s="0"/>
      <c r="ER496" s="0"/>
      <c r="ES496" s="0"/>
      <c r="ET496" s="0"/>
      <c r="EU496" s="0"/>
      <c r="EV496" s="0"/>
      <c r="EW496" s="0"/>
      <c r="EX496" s="0"/>
      <c r="EY496" s="0"/>
      <c r="EZ496" s="0"/>
      <c r="FA496" s="0"/>
      <c r="FB496" s="0"/>
      <c r="FC496" s="0"/>
      <c r="FD496" s="0"/>
      <c r="FE496" s="0"/>
      <c r="FF496" s="0"/>
      <c r="FG496" s="0"/>
      <c r="FH496" s="0"/>
      <c r="FI496" s="0"/>
      <c r="FJ496" s="0"/>
      <c r="FK496" s="0"/>
      <c r="FL496" s="0"/>
      <c r="FM496" s="0"/>
      <c r="FN496" s="0"/>
      <c r="FO496" s="0"/>
      <c r="FP496" s="0"/>
      <c r="FQ496" s="0"/>
      <c r="FR496" s="0"/>
      <c r="FS496" s="0"/>
      <c r="FT496" s="0"/>
      <c r="FU496" s="0"/>
      <c r="FV496" s="0"/>
      <c r="FW496" s="0"/>
      <c r="FX496" s="0"/>
      <c r="FY496" s="0"/>
      <c r="FZ496" s="0"/>
      <c r="GA496" s="0"/>
      <c r="GB496" s="0"/>
      <c r="GC496" s="0"/>
      <c r="GD496" s="0"/>
      <c r="GE496" s="0"/>
      <c r="GF496" s="0"/>
      <c r="GG496" s="0"/>
      <c r="GH496" s="0"/>
      <c r="GI496" s="0"/>
      <c r="GJ496" s="0"/>
      <c r="GK496" s="0"/>
      <c r="GL496" s="0"/>
      <c r="GM496" s="0"/>
      <c r="GN496" s="0"/>
      <c r="GO496" s="0"/>
      <c r="GP496" s="0"/>
      <c r="GQ496" s="0"/>
      <c r="GR496" s="0"/>
      <c r="GS496" s="0"/>
      <c r="GT496" s="0"/>
      <c r="GU496" s="0"/>
      <c r="GV496" s="0"/>
      <c r="GW496" s="0"/>
      <c r="GX496" s="0"/>
      <c r="GY496" s="0"/>
      <c r="GZ496" s="0"/>
      <c r="HA496" s="0"/>
      <c r="HB496" s="0"/>
      <c r="HC496" s="0"/>
      <c r="HD496" s="0"/>
      <c r="HE496" s="0"/>
      <c r="HF496" s="0"/>
      <c r="HG496" s="0"/>
      <c r="HH496" s="0"/>
      <c r="HI496" s="0"/>
      <c r="HJ496" s="0"/>
      <c r="HK496" s="0"/>
      <c r="HL496" s="0"/>
      <c r="HM496" s="0"/>
      <c r="HN496" s="0"/>
      <c r="HO496" s="0"/>
      <c r="HP496" s="0"/>
      <c r="HQ496" s="0"/>
      <c r="HR496" s="0"/>
      <c r="HS496" s="0"/>
      <c r="HT496" s="0"/>
      <c r="HU496" s="0"/>
      <c r="HV496" s="0"/>
      <c r="HW496" s="0"/>
      <c r="HX496" s="0"/>
      <c r="HY496" s="0"/>
      <c r="HZ496" s="0"/>
      <c r="IA496" s="0"/>
      <c r="IB496" s="0"/>
      <c r="IC496" s="0"/>
      <c r="ID496" s="0"/>
      <c r="IE496" s="0"/>
      <c r="IF496" s="0"/>
      <c r="IG496" s="0"/>
      <c r="IH496" s="0"/>
      <c r="II496" s="0"/>
      <c r="IJ496" s="0"/>
      <c r="IK496" s="0"/>
      <c r="IL496" s="0"/>
      <c r="IM496" s="0"/>
      <c r="IN496" s="0"/>
      <c r="IO496" s="0"/>
      <c r="IP496" s="0"/>
      <c r="IQ496" s="0"/>
      <c r="IR496" s="0"/>
      <c r="IS496" s="0"/>
      <c r="IT496" s="0"/>
      <c r="IU496" s="0"/>
      <c r="IV496" s="0"/>
      <c r="IW496" s="0"/>
      <c r="IX496" s="0"/>
      <c r="IY496" s="0"/>
      <c r="IZ496" s="0"/>
      <c r="JA496" s="0"/>
      <c r="JB496" s="0"/>
      <c r="JC496" s="0"/>
      <c r="JD496" s="0"/>
      <c r="JE496" s="0"/>
      <c r="JF496" s="0"/>
      <c r="JG496" s="0"/>
      <c r="JH496" s="0"/>
      <c r="JI496" s="0"/>
      <c r="JJ496" s="0"/>
      <c r="JK496" s="0"/>
      <c r="JL496" s="0"/>
      <c r="JM496" s="0"/>
      <c r="JN496" s="0"/>
      <c r="JO496" s="0"/>
      <c r="JP496" s="0"/>
      <c r="JQ496" s="0"/>
      <c r="JR496" s="0"/>
      <c r="JS496" s="0"/>
      <c r="JT496" s="0"/>
      <c r="JU496" s="0"/>
      <c r="JV496" s="0"/>
      <c r="JW496" s="0"/>
      <c r="JX496" s="0"/>
      <c r="JY496" s="0"/>
      <c r="JZ496" s="0"/>
      <c r="KA496" s="0"/>
      <c r="KB496" s="0"/>
      <c r="KC496" s="0"/>
      <c r="KD496" s="0"/>
      <c r="KE496" s="0"/>
      <c r="KF496" s="0"/>
      <c r="KG496" s="0"/>
      <c r="KH496" s="0"/>
      <c r="KI496" s="0"/>
      <c r="KJ496" s="0"/>
      <c r="KK496" s="0"/>
      <c r="KL496" s="0"/>
      <c r="KM496" s="0"/>
      <c r="KN496" s="0"/>
      <c r="KO496" s="0"/>
      <c r="KP496" s="0"/>
      <c r="KQ496" s="0"/>
      <c r="KR496" s="0"/>
      <c r="KS496" s="0"/>
      <c r="KT496" s="0"/>
      <c r="KU496" s="0"/>
      <c r="KV496" s="0"/>
      <c r="KW496" s="0"/>
      <c r="KX496" s="0"/>
      <c r="KY496" s="0"/>
      <c r="KZ496" s="0"/>
      <c r="LA496" s="0"/>
      <c r="LB496" s="0"/>
      <c r="LC496" s="0"/>
      <c r="LD496" s="0"/>
      <c r="LE496" s="0"/>
      <c r="LF496" s="0"/>
      <c r="LG496" s="0"/>
      <c r="LH496" s="0"/>
      <c r="LI496" s="0"/>
      <c r="LJ496" s="0"/>
      <c r="LK496" s="0"/>
      <c r="LL496" s="0"/>
      <c r="LM496" s="0"/>
      <c r="LN496" s="0"/>
      <c r="LO496" s="0"/>
      <c r="LP496" s="0"/>
      <c r="LQ496" s="0"/>
      <c r="LR496" s="0"/>
      <c r="LS496" s="0"/>
      <c r="LT496" s="0"/>
      <c r="LU496" s="0"/>
      <c r="LV496" s="0"/>
      <c r="LW496" s="0"/>
      <c r="LX496" s="0"/>
      <c r="LY496" s="0"/>
      <c r="LZ496" s="0"/>
      <c r="MA496" s="0"/>
      <c r="MB496" s="0"/>
      <c r="MC496" s="0"/>
      <c r="MD496" s="0"/>
      <c r="ME496" s="0"/>
      <c r="MF496" s="0"/>
      <c r="MG496" s="0"/>
      <c r="MH496" s="0"/>
      <c r="MI496" s="0"/>
      <c r="MJ496" s="0"/>
      <c r="MK496" s="0"/>
      <c r="ML496" s="0"/>
      <c r="MM496" s="0"/>
      <c r="MN496" s="0"/>
      <c r="MO496" s="0"/>
      <c r="MP496" s="0"/>
      <c r="MQ496" s="0"/>
      <c r="MR496" s="0"/>
      <c r="MS496" s="0"/>
      <c r="MT496" s="0"/>
      <c r="MU496" s="0"/>
      <c r="MV496" s="0"/>
      <c r="MW496" s="0"/>
      <c r="MX496" s="0"/>
      <c r="MY496" s="0"/>
      <c r="MZ496" s="0"/>
      <c r="NA496" s="0"/>
      <c r="NB496" s="0"/>
      <c r="NC496" s="0"/>
      <c r="ND496" s="0"/>
      <c r="NE496" s="0"/>
      <c r="NF496" s="0"/>
      <c r="NG496" s="0"/>
      <c r="NH496" s="0"/>
      <c r="NI496" s="0"/>
      <c r="NJ496" s="0"/>
      <c r="NK496" s="0"/>
      <c r="NL496" s="0"/>
      <c r="NM496" s="0"/>
      <c r="NN496" s="0"/>
      <c r="NO496" s="0"/>
      <c r="NP496" s="0"/>
      <c r="NQ496" s="0"/>
      <c r="NR496" s="0"/>
      <c r="NS496" s="0"/>
      <c r="NT496" s="0"/>
      <c r="NU496" s="0"/>
      <c r="NV496" s="0"/>
      <c r="NW496" s="0"/>
      <c r="NX496" s="0"/>
      <c r="NY496" s="0"/>
      <c r="NZ496" s="0"/>
      <c r="OA496" s="0"/>
      <c r="OB496" s="0"/>
      <c r="OC496" s="0"/>
      <c r="OD496" s="0"/>
      <c r="OE496" s="0"/>
      <c r="OF496" s="0"/>
      <c r="OG496" s="0"/>
      <c r="OH496" s="0"/>
      <c r="OI496" s="0"/>
      <c r="OJ496" s="0"/>
      <c r="OK496" s="0"/>
      <c r="OL496" s="0"/>
      <c r="OM496" s="0"/>
      <c r="ON496" s="0"/>
      <c r="OO496" s="0"/>
      <c r="OP496" s="0"/>
      <c r="OQ496" s="0"/>
      <c r="OR496" s="0"/>
      <c r="OS496" s="0"/>
      <c r="OT496" s="0"/>
      <c r="OU496" s="0"/>
      <c r="OV496" s="0"/>
      <c r="OW496" s="0"/>
      <c r="OX496" s="0"/>
      <c r="OY496" s="0"/>
      <c r="OZ496" s="0"/>
      <c r="PA496" s="0"/>
      <c r="PB496" s="0"/>
      <c r="PC496" s="0"/>
      <c r="PD496" s="0"/>
      <c r="PE496" s="0"/>
      <c r="PF496" s="0"/>
      <c r="PG496" s="0"/>
      <c r="PH496" s="0"/>
      <c r="PI496" s="0"/>
      <c r="PJ496" s="0"/>
      <c r="PK496" s="0"/>
      <c r="PL496" s="0"/>
      <c r="PM496" s="0"/>
      <c r="PN496" s="0"/>
      <c r="PO496" s="0"/>
      <c r="PP496" s="0"/>
      <c r="PQ496" s="0"/>
      <c r="PR496" s="0"/>
      <c r="PS496" s="0"/>
      <c r="PT496" s="0"/>
      <c r="PU496" s="0"/>
      <c r="PV496" s="0"/>
      <c r="PW496" s="0"/>
      <c r="PX496" s="0"/>
      <c r="PY496" s="0"/>
      <c r="PZ496" s="0"/>
      <c r="QA496" s="0"/>
      <c r="QB496" s="0"/>
      <c r="QC496" s="0"/>
      <c r="QD496" s="0"/>
      <c r="QE496" s="0"/>
      <c r="QF496" s="0"/>
      <c r="QG496" s="0"/>
      <c r="QH496" s="0"/>
      <c r="QI496" s="0"/>
      <c r="QJ496" s="0"/>
      <c r="QK496" s="0"/>
      <c r="QL496" s="0"/>
      <c r="QM496" s="0"/>
      <c r="QN496" s="0"/>
      <c r="QO496" s="0"/>
      <c r="QP496" s="0"/>
      <c r="QQ496" s="0"/>
      <c r="QR496" s="0"/>
      <c r="QS496" s="0"/>
      <c r="QT496" s="0"/>
      <c r="QU496" s="0"/>
      <c r="QV496" s="0"/>
      <c r="QW496" s="0"/>
      <c r="QX496" s="0"/>
      <c r="QY496" s="0"/>
      <c r="QZ496" s="0"/>
      <c r="RA496" s="0"/>
      <c r="RB496" s="0"/>
      <c r="RC496" s="0"/>
      <c r="RD496" s="0"/>
      <c r="RE496" s="0"/>
      <c r="RF496" s="0"/>
      <c r="RG496" s="0"/>
      <c r="RH496" s="0"/>
      <c r="RI496" s="0"/>
      <c r="RJ496" s="0"/>
      <c r="RK496" s="0"/>
      <c r="RL496" s="0"/>
      <c r="RM496" s="0"/>
      <c r="RN496" s="0"/>
      <c r="RO496" s="0"/>
      <c r="RP496" s="0"/>
      <c r="RQ496" s="0"/>
      <c r="RR496" s="0"/>
      <c r="RS496" s="0"/>
      <c r="RT496" s="0"/>
      <c r="RU496" s="0"/>
      <c r="RV496" s="0"/>
      <c r="RW496" s="0"/>
      <c r="RX496" s="0"/>
      <c r="RY496" s="0"/>
      <c r="RZ496" s="0"/>
      <c r="SA496" s="0"/>
      <c r="SB496" s="0"/>
      <c r="SC496" s="0"/>
      <c r="SD496" s="0"/>
      <c r="SE496" s="0"/>
      <c r="SF496" s="0"/>
      <c r="SG496" s="0"/>
      <c r="SH496" s="0"/>
      <c r="SI496" s="0"/>
      <c r="SJ496" s="0"/>
      <c r="SK496" s="0"/>
      <c r="SL496" s="0"/>
      <c r="SM496" s="0"/>
      <c r="SN496" s="0"/>
      <c r="SO496" s="0"/>
      <c r="SP496" s="0"/>
      <c r="SQ496" s="0"/>
      <c r="SR496" s="0"/>
      <c r="SS496" s="0"/>
      <c r="ST496" s="0"/>
      <c r="SU496" s="0"/>
      <c r="SV496" s="0"/>
      <c r="SW496" s="0"/>
      <c r="SX496" s="0"/>
      <c r="SY496" s="0"/>
      <c r="SZ496" s="0"/>
      <c r="TA496" s="0"/>
      <c r="TB496" s="0"/>
      <c r="TC496" s="0"/>
      <c r="TD496" s="0"/>
      <c r="TE496" s="0"/>
      <c r="TF496" s="0"/>
      <c r="TG496" s="0"/>
      <c r="TH496" s="0"/>
      <c r="TI496" s="0"/>
      <c r="TJ496" s="0"/>
      <c r="TK496" s="0"/>
      <c r="TL496" s="0"/>
      <c r="TM496" s="0"/>
      <c r="TN496" s="0"/>
      <c r="TO496" s="0"/>
      <c r="TP496" s="0"/>
      <c r="TQ496" s="0"/>
      <c r="TR496" s="0"/>
      <c r="TS496" s="0"/>
      <c r="TT496" s="0"/>
      <c r="TU496" s="0"/>
      <c r="TV496" s="0"/>
      <c r="TW496" s="0"/>
      <c r="TX496" s="0"/>
      <c r="TY496" s="0"/>
      <c r="TZ496" s="0"/>
      <c r="UA496" s="0"/>
      <c r="UB496" s="0"/>
      <c r="UC496" s="0"/>
      <c r="UD496" s="0"/>
      <c r="UE496" s="0"/>
      <c r="UF496" s="0"/>
      <c r="UG496" s="0"/>
      <c r="UH496" s="0"/>
      <c r="UI496" s="0"/>
      <c r="UJ496" s="0"/>
      <c r="UK496" s="0"/>
      <c r="UL496" s="0"/>
      <c r="UM496" s="0"/>
      <c r="UN496" s="0"/>
      <c r="UO496" s="0"/>
      <c r="UP496" s="0"/>
      <c r="UQ496" s="0"/>
      <c r="UR496" s="0"/>
      <c r="US496" s="0"/>
      <c r="UT496" s="0"/>
      <c r="UU496" s="0"/>
      <c r="UV496" s="0"/>
      <c r="UW496" s="0"/>
      <c r="UX496" s="0"/>
      <c r="UY496" s="0"/>
      <c r="UZ496" s="0"/>
      <c r="VA496" s="0"/>
      <c r="VB496" s="0"/>
      <c r="VC496" s="0"/>
      <c r="VD496" s="0"/>
      <c r="VE496" s="0"/>
      <c r="VF496" s="0"/>
      <c r="VG496" s="0"/>
      <c r="VH496" s="0"/>
      <c r="VI496" s="0"/>
      <c r="VJ496" s="0"/>
      <c r="VK496" s="0"/>
      <c r="VL496" s="0"/>
      <c r="VM496" s="0"/>
      <c r="VN496" s="0"/>
      <c r="VO496" s="0"/>
      <c r="VP496" s="0"/>
      <c r="VQ496" s="0"/>
      <c r="VR496" s="0"/>
      <c r="VS496" s="0"/>
      <c r="VT496" s="0"/>
      <c r="VU496" s="0"/>
      <c r="VV496" s="0"/>
      <c r="VW496" s="0"/>
      <c r="VX496" s="0"/>
      <c r="VY496" s="0"/>
      <c r="VZ496" s="0"/>
      <c r="WA496" s="0"/>
      <c r="WB496" s="0"/>
      <c r="WC496" s="0"/>
      <c r="WD496" s="0"/>
      <c r="WE496" s="0"/>
      <c r="WF496" s="0"/>
      <c r="WG496" s="0"/>
      <c r="WH496" s="0"/>
      <c r="WI496" s="0"/>
      <c r="WJ496" s="0"/>
      <c r="WK496" s="0"/>
      <c r="WL496" s="0"/>
      <c r="WM496" s="0"/>
      <c r="WN496" s="0"/>
      <c r="WO496" s="0"/>
      <c r="WP496" s="0"/>
      <c r="WQ496" s="0"/>
      <c r="WR496" s="0"/>
      <c r="WS496" s="0"/>
      <c r="WT496" s="0"/>
      <c r="WU496" s="0"/>
      <c r="WV496" s="0"/>
      <c r="WW496" s="0"/>
      <c r="WX496" s="0"/>
      <c r="WY496" s="0"/>
      <c r="WZ496" s="0"/>
      <c r="XA496" s="0"/>
      <c r="XB496" s="0"/>
      <c r="XC496" s="0"/>
      <c r="XD496" s="0"/>
      <c r="XE496" s="0"/>
      <c r="XF496" s="0"/>
      <c r="XG496" s="0"/>
      <c r="XH496" s="0"/>
      <c r="XI496" s="0"/>
      <c r="XJ496" s="0"/>
      <c r="XK496" s="0"/>
      <c r="XL496" s="0"/>
      <c r="XM496" s="0"/>
      <c r="XN496" s="0"/>
      <c r="XO496" s="0"/>
      <c r="XP496" s="0"/>
      <c r="XQ496" s="0"/>
      <c r="XR496" s="0"/>
      <c r="XS496" s="0"/>
      <c r="XT496" s="0"/>
      <c r="XU496" s="0"/>
      <c r="XV496" s="0"/>
      <c r="XW496" s="0"/>
      <c r="XX496" s="0"/>
      <c r="XY496" s="0"/>
      <c r="XZ496" s="0"/>
      <c r="YA496" s="0"/>
      <c r="YB496" s="0"/>
      <c r="YC496" s="0"/>
      <c r="YD496" s="0"/>
      <c r="YE496" s="0"/>
      <c r="YF496" s="0"/>
      <c r="YG496" s="0"/>
      <c r="YH496" s="0"/>
      <c r="YI496" s="0"/>
      <c r="YJ496" s="0"/>
      <c r="YK496" s="0"/>
      <c r="YL496" s="0"/>
      <c r="YM496" s="0"/>
      <c r="YN496" s="0"/>
      <c r="YO496" s="0"/>
      <c r="YP496" s="0"/>
      <c r="YQ496" s="0"/>
      <c r="YR496" s="0"/>
      <c r="YS496" s="0"/>
      <c r="YT496" s="0"/>
      <c r="YU496" s="0"/>
      <c r="YV496" s="0"/>
      <c r="YW496" s="0"/>
      <c r="YX496" s="0"/>
      <c r="YY496" s="0"/>
      <c r="YZ496" s="0"/>
      <c r="ZA496" s="0"/>
      <c r="ZB496" s="0"/>
      <c r="ZC496" s="0"/>
      <c r="ZD496" s="0"/>
      <c r="ZE496" s="0"/>
      <c r="ZF496" s="0"/>
      <c r="ZG496" s="0"/>
      <c r="ZH496" s="0"/>
      <c r="ZI496" s="0"/>
      <c r="ZJ496" s="0"/>
      <c r="ZK496" s="0"/>
      <c r="ZL496" s="0"/>
      <c r="ZM496" s="0"/>
      <c r="ZN496" s="0"/>
      <c r="ZO496" s="0"/>
      <c r="ZP496" s="0"/>
      <c r="ZQ496" s="0"/>
      <c r="ZR496" s="0"/>
      <c r="ZS496" s="0"/>
      <c r="ZT496" s="0"/>
      <c r="ZU496" s="0"/>
      <c r="ZV496" s="0"/>
      <c r="ZW496" s="0"/>
      <c r="ZX496" s="0"/>
      <c r="ZY496" s="0"/>
      <c r="ZZ496" s="0"/>
      <c r="AAA496" s="0"/>
      <c r="AAB496" s="0"/>
      <c r="AAC496" s="0"/>
      <c r="AAD496" s="0"/>
      <c r="AAE496" s="0"/>
      <c r="AAF496" s="0"/>
      <c r="AAG496" s="0"/>
      <c r="AAH496" s="0"/>
      <c r="AAI496" s="0"/>
      <c r="AAJ496" s="0"/>
      <c r="AAK496" s="0"/>
      <c r="AAL496" s="0"/>
      <c r="AAM496" s="0"/>
      <c r="AAN496" s="0"/>
      <c r="AAO496" s="0"/>
      <c r="AAP496" s="0"/>
      <c r="AAQ496" s="0"/>
      <c r="AAR496" s="0"/>
      <c r="AAS496" s="0"/>
      <c r="AAT496" s="0"/>
      <c r="AAU496" s="0"/>
      <c r="AAV496" s="0"/>
      <c r="AAW496" s="0"/>
      <c r="AAX496" s="0"/>
      <c r="AAY496" s="0"/>
      <c r="AAZ496" s="0"/>
      <c r="ABA496" s="0"/>
      <c r="ABB496" s="0"/>
      <c r="ABC496" s="0"/>
      <c r="ABD496" s="0"/>
      <c r="ABE496" s="0"/>
      <c r="ABF496" s="0"/>
      <c r="ABG496" s="0"/>
      <c r="ABH496" s="0"/>
      <c r="ABI496" s="0"/>
      <c r="ABJ496" s="0"/>
      <c r="ABK496" s="0"/>
      <c r="ABL496" s="0"/>
      <c r="ABM496" s="0"/>
      <c r="ABN496" s="0"/>
      <c r="ABO496" s="0"/>
      <c r="ABP496" s="0"/>
      <c r="ABQ496" s="0"/>
      <c r="ABR496" s="0"/>
      <c r="ABS496" s="0"/>
      <c r="ABT496" s="0"/>
      <c r="ABU496" s="0"/>
      <c r="ABV496" s="0"/>
      <c r="ABW496" s="0"/>
      <c r="ABX496" s="0"/>
      <c r="ABY496" s="0"/>
      <c r="ABZ496" s="0"/>
      <c r="ACA496" s="0"/>
      <c r="ACB496" s="0"/>
      <c r="ACC496" s="0"/>
      <c r="ACD496" s="0"/>
      <c r="ACE496" s="0"/>
      <c r="ACF496" s="0"/>
      <c r="ACG496" s="0"/>
      <c r="ACH496" s="0"/>
      <c r="ACI496" s="0"/>
      <c r="ACJ496" s="0"/>
      <c r="ACK496" s="0"/>
      <c r="ACL496" s="0"/>
      <c r="ACM496" s="0"/>
      <c r="ACN496" s="0"/>
      <c r="ACO496" s="0"/>
      <c r="ACP496" s="0"/>
      <c r="ACQ496" s="0"/>
      <c r="ACR496" s="0"/>
      <c r="ACS496" s="0"/>
      <c r="ACT496" s="0"/>
      <c r="ACU496" s="0"/>
      <c r="ACV496" s="0"/>
      <c r="ACW496" s="0"/>
      <c r="ACX496" s="0"/>
      <c r="ACY496" s="0"/>
      <c r="ACZ496" s="0"/>
      <c r="ADA496" s="0"/>
      <c r="ADB496" s="0"/>
      <c r="ADC496" s="0"/>
      <c r="ADD496" s="0"/>
      <c r="ADE496" s="0"/>
      <c r="ADF496" s="0"/>
      <c r="ADG496" s="0"/>
      <c r="ADH496" s="0"/>
      <c r="ADI496" s="0"/>
      <c r="ADJ496" s="0"/>
      <c r="ADK496" s="0"/>
      <c r="ADL496" s="0"/>
      <c r="ADM496" s="0"/>
      <c r="ADN496" s="0"/>
      <c r="ADO496" s="0"/>
      <c r="ADP496" s="0"/>
      <c r="ADQ496" s="0"/>
      <c r="ADR496" s="0"/>
      <c r="ADS496" s="0"/>
      <c r="ADT496" s="0"/>
      <c r="ADU496" s="0"/>
      <c r="ADV496" s="0"/>
      <c r="ADW496" s="0"/>
      <c r="ADX496" s="0"/>
      <c r="ADY496" s="0"/>
      <c r="ADZ496" s="0"/>
      <c r="AEA496" s="0"/>
      <c r="AEB496" s="0"/>
      <c r="AEC496" s="0"/>
    </row>
    <row r="497" customFormat="false" ht="15" hidden="false" customHeight="true" outlineLevel="0" collapsed="false">
      <c r="A497" s="0"/>
      <c r="B497" s="0"/>
      <c r="C497" s="232"/>
      <c r="D497" s="283"/>
      <c r="E497" s="257" t="n">
        <v>1971</v>
      </c>
      <c r="F497" s="12" t="n">
        <f aca="false">SUMIF(B210:B213,"=1")/1</f>
        <v>2</v>
      </c>
      <c r="G497" s="12" t="n">
        <f aca="false">SUMIF(B210:B213,"=2")/2</f>
        <v>0</v>
      </c>
      <c r="H497" s="12" t="n">
        <f aca="false">SUMIF(B210:B213,"=3")/3</f>
        <v>2</v>
      </c>
      <c r="I497" s="12" t="n">
        <f aca="false">SUMIF(B210:B213,"=4")/4</f>
        <v>0</v>
      </c>
      <c r="J497" s="12" t="n">
        <f aca="false">SUMIF(B210:B213,"=5")/5</f>
        <v>0</v>
      </c>
      <c r="K497" s="6" t="n">
        <f aca="false">SUM(F497:J497)</f>
        <v>4</v>
      </c>
      <c r="L497" s="258"/>
      <c r="M497" s="259"/>
      <c r="N497" s="262"/>
      <c r="O497" s="260"/>
      <c r="P497" s="255"/>
      <c r="Q497" s="256"/>
      <c r="Z497" s="264"/>
      <c r="AA497" s="264"/>
      <c r="AB497" s="266"/>
      <c r="AC497" s="0"/>
      <c r="AD497" s="0"/>
      <c r="AE497" s="0"/>
      <c r="AF497" s="0"/>
      <c r="AG497" s="0"/>
      <c r="AH497" s="0"/>
      <c r="AI497" s="0"/>
      <c r="AJ497" s="0"/>
      <c r="AK497" s="0"/>
      <c r="AL497" s="0"/>
      <c r="AM497" s="0"/>
      <c r="AN497" s="0"/>
      <c r="AO497" s="0"/>
      <c r="AP497" s="0"/>
      <c r="AQ497" s="0"/>
      <c r="AR497" s="0"/>
      <c r="AS497" s="0"/>
      <c r="AT497" s="0"/>
      <c r="AU497" s="0"/>
      <c r="AV497" s="0"/>
      <c r="AW497" s="0"/>
      <c r="AX497" s="0"/>
      <c r="AY497" s="0"/>
      <c r="AZ497" s="0"/>
      <c r="BA497" s="0"/>
      <c r="BB497" s="0"/>
      <c r="BC497" s="0"/>
      <c r="BD497" s="0"/>
      <c r="BE497" s="0"/>
      <c r="BF497" s="0"/>
      <c r="BG497" s="0"/>
      <c r="BH497" s="0"/>
      <c r="BI497" s="0"/>
      <c r="BJ497" s="0"/>
      <c r="BK497" s="0"/>
      <c r="BL497" s="0"/>
      <c r="BM497" s="0"/>
      <c r="BN497" s="0"/>
      <c r="BO497" s="0"/>
      <c r="BP497" s="0"/>
      <c r="BQ497" s="0"/>
      <c r="BR497" s="0"/>
      <c r="BS497" s="0"/>
      <c r="BT497" s="0"/>
      <c r="BU497" s="0"/>
      <c r="BV497" s="0"/>
      <c r="BW497" s="0"/>
      <c r="BX497" s="0"/>
      <c r="BY497" s="0"/>
      <c r="BZ497" s="0"/>
      <c r="CA497" s="0"/>
      <c r="CB497" s="0"/>
      <c r="CC497" s="0"/>
      <c r="CD497" s="0"/>
      <c r="CE497" s="0"/>
      <c r="CF497" s="0"/>
      <c r="CG497" s="0"/>
      <c r="CH497" s="0"/>
      <c r="CI497" s="0"/>
      <c r="CJ497" s="0"/>
      <c r="CK497" s="0"/>
      <c r="CL497" s="0"/>
      <c r="CM497" s="0"/>
      <c r="CN497" s="0"/>
      <c r="CO497" s="0"/>
      <c r="CP497" s="0"/>
      <c r="CQ497" s="0"/>
      <c r="CR497" s="0"/>
      <c r="CS497" s="0"/>
      <c r="CT497" s="0"/>
      <c r="CU497" s="0"/>
      <c r="CV497" s="0"/>
      <c r="CW497" s="0"/>
      <c r="CX497" s="0"/>
      <c r="CY497" s="0"/>
      <c r="CZ497" s="0"/>
      <c r="DA497" s="0"/>
      <c r="DB497" s="0"/>
      <c r="DC497" s="0"/>
      <c r="DD497" s="0"/>
      <c r="DE497" s="0"/>
      <c r="DF497" s="0"/>
      <c r="DG497" s="0"/>
      <c r="DH497" s="0"/>
      <c r="DI497" s="0"/>
      <c r="DJ497" s="0"/>
      <c r="DK497" s="0"/>
      <c r="DL497" s="0"/>
      <c r="DM497" s="0"/>
      <c r="DN497" s="0"/>
      <c r="DO497" s="0"/>
      <c r="DP497" s="0"/>
      <c r="DQ497" s="0"/>
      <c r="DR497" s="0"/>
      <c r="DS497" s="0"/>
      <c r="DT497" s="0"/>
      <c r="DU497" s="0"/>
      <c r="DV497" s="0"/>
      <c r="DW497" s="0"/>
      <c r="DX497" s="0"/>
      <c r="DY497" s="0"/>
      <c r="DZ497" s="0"/>
      <c r="EA497" s="0"/>
      <c r="EB497" s="0"/>
      <c r="EC497" s="0"/>
      <c r="ED497" s="0"/>
      <c r="EE497" s="0"/>
      <c r="EF497" s="0"/>
      <c r="EG497" s="0"/>
      <c r="EH497" s="0"/>
      <c r="EI497" s="0"/>
      <c r="EJ497" s="0"/>
      <c r="EK497" s="0"/>
      <c r="EL497" s="0"/>
      <c r="EM497" s="0"/>
      <c r="EN497" s="0"/>
      <c r="EO497" s="0"/>
      <c r="EP497" s="0"/>
      <c r="EQ497" s="0"/>
      <c r="ER497" s="0"/>
      <c r="ES497" s="0"/>
      <c r="ET497" s="0"/>
      <c r="EU497" s="0"/>
      <c r="EV497" s="0"/>
      <c r="EW497" s="0"/>
      <c r="EX497" s="0"/>
      <c r="EY497" s="0"/>
      <c r="EZ497" s="0"/>
      <c r="FA497" s="0"/>
      <c r="FB497" s="0"/>
      <c r="FC497" s="0"/>
      <c r="FD497" s="0"/>
      <c r="FE497" s="0"/>
      <c r="FF497" s="0"/>
      <c r="FG497" s="0"/>
      <c r="FH497" s="0"/>
      <c r="FI497" s="0"/>
      <c r="FJ497" s="0"/>
      <c r="FK497" s="0"/>
      <c r="FL497" s="0"/>
      <c r="FM497" s="0"/>
      <c r="FN497" s="0"/>
      <c r="FO497" s="0"/>
      <c r="FP497" s="0"/>
      <c r="FQ497" s="0"/>
      <c r="FR497" s="0"/>
      <c r="FS497" s="0"/>
      <c r="FT497" s="0"/>
      <c r="FU497" s="0"/>
      <c r="FV497" s="0"/>
      <c r="FW497" s="0"/>
      <c r="FX497" s="0"/>
      <c r="FY497" s="0"/>
      <c r="FZ497" s="0"/>
      <c r="GA497" s="0"/>
      <c r="GB497" s="0"/>
      <c r="GC497" s="0"/>
      <c r="GD497" s="0"/>
      <c r="GE497" s="0"/>
      <c r="GF497" s="0"/>
      <c r="GG497" s="0"/>
      <c r="GH497" s="0"/>
      <c r="GI497" s="0"/>
      <c r="GJ497" s="0"/>
      <c r="GK497" s="0"/>
      <c r="GL497" s="0"/>
      <c r="GM497" s="0"/>
      <c r="GN497" s="0"/>
      <c r="GO497" s="0"/>
      <c r="GP497" s="0"/>
      <c r="GQ497" s="0"/>
      <c r="GR497" s="0"/>
      <c r="GS497" s="0"/>
      <c r="GT497" s="0"/>
      <c r="GU497" s="0"/>
      <c r="GV497" s="0"/>
      <c r="GW497" s="0"/>
      <c r="GX497" s="0"/>
      <c r="GY497" s="0"/>
      <c r="GZ497" s="0"/>
      <c r="HA497" s="0"/>
      <c r="HB497" s="0"/>
      <c r="HC497" s="0"/>
      <c r="HD497" s="0"/>
      <c r="HE497" s="0"/>
      <c r="HF497" s="0"/>
      <c r="HG497" s="0"/>
      <c r="HH497" s="0"/>
      <c r="HI497" s="0"/>
      <c r="HJ497" s="0"/>
      <c r="HK497" s="0"/>
      <c r="HL497" s="0"/>
      <c r="HM497" s="0"/>
      <c r="HN497" s="0"/>
      <c r="HO497" s="0"/>
      <c r="HP497" s="0"/>
      <c r="HQ497" s="0"/>
      <c r="HR497" s="0"/>
      <c r="HS497" s="0"/>
      <c r="HT497" s="0"/>
      <c r="HU497" s="0"/>
      <c r="HV497" s="0"/>
      <c r="HW497" s="0"/>
      <c r="HX497" s="0"/>
      <c r="HY497" s="0"/>
      <c r="HZ497" s="0"/>
      <c r="IA497" s="0"/>
      <c r="IB497" s="0"/>
      <c r="IC497" s="0"/>
      <c r="ID497" s="0"/>
      <c r="IE497" s="0"/>
      <c r="IF497" s="0"/>
      <c r="IG497" s="0"/>
      <c r="IH497" s="0"/>
      <c r="II497" s="0"/>
      <c r="IJ497" s="0"/>
      <c r="IK497" s="0"/>
      <c r="IL497" s="0"/>
      <c r="IM497" s="0"/>
      <c r="IN497" s="0"/>
      <c r="IO497" s="0"/>
      <c r="IP497" s="0"/>
      <c r="IQ497" s="0"/>
      <c r="IR497" s="0"/>
      <c r="IS497" s="0"/>
      <c r="IT497" s="0"/>
      <c r="IU497" s="0"/>
      <c r="IV497" s="0"/>
      <c r="IW497" s="0"/>
      <c r="IX497" s="0"/>
      <c r="IY497" s="0"/>
      <c r="IZ497" s="0"/>
      <c r="JA497" s="0"/>
      <c r="JB497" s="0"/>
      <c r="JC497" s="0"/>
      <c r="JD497" s="0"/>
      <c r="JE497" s="0"/>
      <c r="JF497" s="0"/>
      <c r="JG497" s="0"/>
      <c r="JH497" s="0"/>
      <c r="JI497" s="0"/>
      <c r="JJ497" s="0"/>
      <c r="JK497" s="0"/>
      <c r="JL497" s="0"/>
      <c r="JM497" s="0"/>
      <c r="JN497" s="0"/>
      <c r="JO497" s="0"/>
      <c r="JP497" s="0"/>
      <c r="JQ497" s="0"/>
      <c r="JR497" s="0"/>
      <c r="JS497" s="0"/>
      <c r="JT497" s="0"/>
      <c r="JU497" s="0"/>
      <c r="JV497" s="0"/>
      <c r="JW497" s="0"/>
      <c r="JX497" s="0"/>
      <c r="JY497" s="0"/>
      <c r="JZ497" s="0"/>
      <c r="KA497" s="0"/>
      <c r="KB497" s="0"/>
      <c r="KC497" s="0"/>
      <c r="KD497" s="0"/>
      <c r="KE497" s="0"/>
      <c r="KF497" s="0"/>
      <c r="KG497" s="0"/>
      <c r="KH497" s="0"/>
      <c r="KI497" s="0"/>
      <c r="KJ497" s="0"/>
      <c r="KK497" s="0"/>
      <c r="KL497" s="0"/>
      <c r="KM497" s="0"/>
      <c r="KN497" s="0"/>
      <c r="KO497" s="0"/>
      <c r="KP497" s="0"/>
      <c r="KQ497" s="0"/>
      <c r="KR497" s="0"/>
      <c r="KS497" s="0"/>
      <c r="KT497" s="0"/>
      <c r="KU497" s="0"/>
      <c r="KV497" s="0"/>
      <c r="KW497" s="0"/>
      <c r="KX497" s="0"/>
      <c r="KY497" s="0"/>
      <c r="KZ497" s="0"/>
      <c r="LA497" s="0"/>
      <c r="LB497" s="0"/>
      <c r="LC497" s="0"/>
      <c r="LD497" s="0"/>
      <c r="LE497" s="0"/>
      <c r="LF497" s="0"/>
      <c r="LG497" s="0"/>
      <c r="LH497" s="0"/>
      <c r="LI497" s="0"/>
      <c r="LJ497" s="0"/>
      <c r="LK497" s="0"/>
      <c r="LL497" s="0"/>
      <c r="LM497" s="0"/>
      <c r="LN497" s="0"/>
      <c r="LO497" s="0"/>
      <c r="LP497" s="0"/>
      <c r="LQ497" s="0"/>
      <c r="LR497" s="0"/>
      <c r="LS497" s="0"/>
      <c r="LT497" s="0"/>
      <c r="LU497" s="0"/>
      <c r="LV497" s="0"/>
      <c r="LW497" s="0"/>
      <c r="LX497" s="0"/>
      <c r="LY497" s="0"/>
      <c r="LZ497" s="0"/>
      <c r="MA497" s="0"/>
      <c r="MB497" s="0"/>
      <c r="MC497" s="0"/>
      <c r="MD497" s="0"/>
      <c r="ME497" s="0"/>
      <c r="MF497" s="0"/>
      <c r="MG497" s="0"/>
      <c r="MH497" s="0"/>
      <c r="MI497" s="0"/>
      <c r="MJ497" s="0"/>
      <c r="MK497" s="0"/>
      <c r="ML497" s="0"/>
      <c r="MM497" s="0"/>
      <c r="MN497" s="0"/>
      <c r="MO497" s="0"/>
      <c r="MP497" s="0"/>
      <c r="MQ497" s="0"/>
      <c r="MR497" s="0"/>
      <c r="MS497" s="0"/>
      <c r="MT497" s="0"/>
      <c r="MU497" s="0"/>
      <c r="MV497" s="0"/>
      <c r="MW497" s="0"/>
      <c r="MX497" s="0"/>
      <c r="MY497" s="0"/>
      <c r="MZ497" s="0"/>
      <c r="NA497" s="0"/>
      <c r="NB497" s="0"/>
      <c r="NC497" s="0"/>
      <c r="ND497" s="0"/>
      <c r="NE497" s="0"/>
      <c r="NF497" s="0"/>
      <c r="NG497" s="0"/>
      <c r="NH497" s="0"/>
      <c r="NI497" s="0"/>
      <c r="NJ497" s="0"/>
      <c r="NK497" s="0"/>
      <c r="NL497" s="0"/>
      <c r="NM497" s="0"/>
      <c r="NN497" s="0"/>
      <c r="NO497" s="0"/>
      <c r="NP497" s="0"/>
      <c r="NQ497" s="0"/>
      <c r="NR497" s="0"/>
      <c r="NS497" s="0"/>
      <c r="NT497" s="0"/>
      <c r="NU497" s="0"/>
      <c r="NV497" s="0"/>
      <c r="NW497" s="0"/>
      <c r="NX497" s="0"/>
      <c r="NY497" s="0"/>
      <c r="NZ497" s="0"/>
      <c r="OA497" s="0"/>
      <c r="OB497" s="0"/>
      <c r="OC497" s="0"/>
      <c r="OD497" s="0"/>
      <c r="OE497" s="0"/>
      <c r="OF497" s="0"/>
      <c r="OG497" s="0"/>
      <c r="OH497" s="0"/>
      <c r="OI497" s="0"/>
      <c r="OJ497" s="0"/>
      <c r="OK497" s="0"/>
      <c r="OL497" s="0"/>
      <c r="OM497" s="0"/>
      <c r="ON497" s="0"/>
      <c r="OO497" s="0"/>
      <c r="OP497" s="0"/>
      <c r="OQ497" s="0"/>
      <c r="OR497" s="0"/>
      <c r="OS497" s="0"/>
      <c r="OT497" s="0"/>
      <c r="OU497" s="0"/>
      <c r="OV497" s="0"/>
      <c r="OW497" s="0"/>
      <c r="OX497" s="0"/>
      <c r="OY497" s="0"/>
      <c r="OZ497" s="0"/>
      <c r="PA497" s="0"/>
      <c r="PB497" s="0"/>
      <c r="PC497" s="0"/>
      <c r="PD497" s="0"/>
      <c r="PE497" s="0"/>
      <c r="PF497" s="0"/>
      <c r="PG497" s="0"/>
      <c r="PH497" s="0"/>
      <c r="PI497" s="0"/>
      <c r="PJ497" s="0"/>
      <c r="PK497" s="0"/>
      <c r="PL497" s="0"/>
      <c r="PM497" s="0"/>
      <c r="PN497" s="0"/>
      <c r="PO497" s="0"/>
      <c r="PP497" s="0"/>
      <c r="PQ497" s="0"/>
      <c r="PR497" s="0"/>
      <c r="PS497" s="0"/>
      <c r="PT497" s="0"/>
      <c r="PU497" s="0"/>
      <c r="PV497" s="0"/>
      <c r="PW497" s="0"/>
      <c r="PX497" s="0"/>
      <c r="PY497" s="0"/>
      <c r="PZ497" s="0"/>
      <c r="QA497" s="0"/>
      <c r="QB497" s="0"/>
      <c r="QC497" s="0"/>
      <c r="QD497" s="0"/>
      <c r="QE497" s="0"/>
      <c r="QF497" s="0"/>
      <c r="QG497" s="0"/>
      <c r="QH497" s="0"/>
      <c r="QI497" s="0"/>
      <c r="QJ497" s="0"/>
      <c r="QK497" s="0"/>
      <c r="QL497" s="0"/>
      <c r="QM497" s="0"/>
      <c r="QN497" s="0"/>
      <c r="QO497" s="0"/>
      <c r="QP497" s="0"/>
      <c r="QQ497" s="0"/>
      <c r="QR497" s="0"/>
      <c r="QS497" s="0"/>
      <c r="QT497" s="0"/>
      <c r="QU497" s="0"/>
      <c r="QV497" s="0"/>
      <c r="QW497" s="0"/>
      <c r="QX497" s="0"/>
      <c r="QY497" s="0"/>
      <c r="QZ497" s="0"/>
      <c r="RA497" s="0"/>
      <c r="RB497" s="0"/>
      <c r="RC497" s="0"/>
      <c r="RD497" s="0"/>
      <c r="RE497" s="0"/>
      <c r="RF497" s="0"/>
      <c r="RG497" s="0"/>
      <c r="RH497" s="0"/>
      <c r="RI497" s="0"/>
      <c r="RJ497" s="0"/>
      <c r="RK497" s="0"/>
      <c r="RL497" s="0"/>
      <c r="RM497" s="0"/>
      <c r="RN497" s="0"/>
      <c r="RO497" s="0"/>
      <c r="RP497" s="0"/>
      <c r="RQ497" s="0"/>
      <c r="RR497" s="0"/>
      <c r="RS497" s="0"/>
      <c r="RT497" s="0"/>
      <c r="RU497" s="0"/>
      <c r="RV497" s="0"/>
      <c r="RW497" s="0"/>
      <c r="RX497" s="0"/>
      <c r="RY497" s="0"/>
      <c r="RZ497" s="0"/>
      <c r="SA497" s="0"/>
      <c r="SB497" s="0"/>
      <c r="SC497" s="0"/>
      <c r="SD497" s="0"/>
      <c r="SE497" s="0"/>
      <c r="SF497" s="0"/>
      <c r="SG497" s="0"/>
      <c r="SH497" s="0"/>
      <c r="SI497" s="0"/>
      <c r="SJ497" s="0"/>
      <c r="SK497" s="0"/>
      <c r="SL497" s="0"/>
      <c r="SM497" s="0"/>
      <c r="SN497" s="0"/>
      <c r="SO497" s="0"/>
      <c r="SP497" s="0"/>
      <c r="SQ497" s="0"/>
      <c r="SR497" s="0"/>
      <c r="SS497" s="0"/>
      <c r="ST497" s="0"/>
      <c r="SU497" s="0"/>
      <c r="SV497" s="0"/>
      <c r="SW497" s="0"/>
      <c r="SX497" s="0"/>
      <c r="SY497" s="0"/>
      <c r="SZ497" s="0"/>
      <c r="TA497" s="0"/>
      <c r="TB497" s="0"/>
      <c r="TC497" s="0"/>
      <c r="TD497" s="0"/>
      <c r="TE497" s="0"/>
      <c r="TF497" s="0"/>
      <c r="TG497" s="0"/>
      <c r="TH497" s="0"/>
      <c r="TI497" s="0"/>
      <c r="TJ497" s="0"/>
      <c r="TK497" s="0"/>
      <c r="TL497" s="0"/>
      <c r="TM497" s="0"/>
      <c r="TN497" s="0"/>
      <c r="TO497" s="0"/>
      <c r="TP497" s="0"/>
      <c r="TQ497" s="0"/>
      <c r="TR497" s="0"/>
      <c r="TS497" s="0"/>
      <c r="TT497" s="0"/>
      <c r="TU497" s="0"/>
      <c r="TV497" s="0"/>
      <c r="TW497" s="0"/>
      <c r="TX497" s="0"/>
      <c r="TY497" s="0"/>
      <c r="TZ497" s="0"/>
      <c r="UA497" s="0"/>
      <c r="UB497" s="0"/>
      <c r="UC497" s="0"/>
      <c r="UD497" s="0"/>
      <c r="UE497" s="0"/>
      <c r="UF497" s="0"/>
      <c r="UG497" s="0"/>
      <c r="UH497" s="0"/>
      <c r="UI497" s="0"/>
      <c r="UJ497" s="0"/>
      <c r="UK497" s="0"/>
      <c r="UL497" s="0"/>
      <c r="UM497" s="0"/>
      <c r="UN497" s="0"/>
      <c r="UO497" s="0"/>
      <c r="UP497" s="0"/>
      <c r="UQ497" s="0"/>
      <c r="UR497" s="0"/>
      <c r="US497" s="0"/>
      <c r="UT497" s="0"/>
      <c r="UU497" s="0"/>
      <c r="UV497" s="0"/>
      <c r="UW497" s="0"/>
      <c r="UX497" s="0"/>
      <c r="UY497" s="0"/>
      <c r="UZ497" s="0"/>
      <c r="VA497" s="0"/>
      <c r="VB497" s="0"/>
      <c r="VC497" s="0"/>
      <c r="VD497" s="0"/>
      <c r="VE497" s="0"/>
      <c r="VF497" s="0"/>
      <c r="VG497" s="0"/>
      <c r="VH497" s="0"/>
      <c r="VI497" s="0"/>
      <c r="VJ497" s="0"/>
      <c r="VK497" s="0"/>
      <c r="VL497" s="0"/>
      <c r="VM497" s="0"/>
      <c r="VN497" s="0"/>
      <c r="VO497" s="0"/>
      <c r="VP497" s="0"/>
      <c r="VQ497" s="0"/>
      <c r="VR497" s="0"/>
      <c r="VS497" s="0"/>
      <c r="VT497" s="0"/>
      <c r="VU497" s="0"/>
      <c r="VV497" s="0"/>
      <c r="VW497" s="0"/>
      <c r="VX497" s="0"/>
      <c r="VY497" s="0"/>
      <c r="VZ497" s="0"/>
      <c r="WA497" s="0"/>
      <c r="WB497" s="0"/>
      <c r="WC497" s="0"/>
      <c r="WD497" s="0"/>
      <c r="WE497" s="0"/>
      <c r="WF497" s="0"/>
      <c r="WG497" s="0"/>
      <c r="WH497" s="0"/>
      <c r="WI497" s="0"/>
      <c r="WJ497" s="0"/>
      <c r="WK497" s="0"/>
      <c r="WL497" s="0"/>
      <c r="WM497" s="0"/>
      <c r="WN497" s="0"/>
      <c r="WO497" s="0"/>
      <c r="WP497" s="0"/>
      <c r="WQ497" s="0"/>
      <c r="WR497" s="0"/>
      <c r="WS497" s="0"/>
      <c r="WT497" s="0"/>
      <c r="WU497" s="0"/>
      <c r="WV497" s="0"/>
      <c r="WW497" s="0"/>
      <c r="WX497" s="0"/>
      <c r="WY497" s="0"/>
      <c r="WZ497" s="0"/>
      <c r="XA497" s="0"/>
      <c r="XB497" s="0"/>
      <c r="XC497" s="0"/>
      <c r="XD497" s="0"/>
      <c r="XE497" s="0"/>
      <c r="XF497" s="0"/>
      <c r="XG497" s="0"/>
      <c r="XH497" s="0"/>
      <c r="XI497" s="0"/>
      <c r="XJ497" s="0"/>
      <c r="XK497" s="0"/>
      <c r="XL497" s="0"/>
      <c r="XM497" s="0"/>
      <c r="XN497" s="0"/>
      <c r="XO497" s="0"/>
      <c r="XP497" s="0"/>
      <c r="XQ497" s="0"/>
      <c r="XR497" s="0"/>
      <c r="XS497" s="0"/>
      <c r="XT497" s="0"/>
      <c r="XU497" s="0"/>
      <c r="XV497" s="0"/>
      <c r="XW497" s="0"/>
      <c r="XX497" s="0"/>
      <c r="XY497" s="0"/>
      <c r="XZ497" s="0"/>
      <c r="YA497" s="0"/>
      <c r="YB497" s="0"/>
      <c r="YC497" s="0"/>
      <c r="YD497" s="0"/>
      <c r="YE497" s="0"/>
      <c r="YF497" s="0"/>
      <c r="YG497" s="0"/>
      <c r="YH497" s="0"/>
      <c r="YI497" s="0"/>
      <c r="YJ497" s="0"/>
      <c r="YK497" s="0"/>
      <c r="YL497" s="0"/>
      <c r="YM497" s="0"/>
      <c r="YN497" s="0"/>
      <c r="YO497" s="0"/>
      <c r="YP497" s="0"/>
      <c r="YQ497" s="0"/>
      <c r="YR497" s="0"/>
      <c r="YS497" s="0"/>
      <c r="YT497" s="0"/>
      <c r="YU497" s="0"/>
      <c r="YV497" s="0"/>
      <c r="YW497" s="0"/>
      <c r="YX497" s="0"/>
      <c r="YY497" s="0"/>
      <c r="YZ497" s="0"/>
      <c r="ZA497" s="0"/>
      <c r="ZB497" s="0"/>
      <c r="ZC497" s="0"/>
      <c r="ZD497" s="0"/>
      <c r="ZE497" s="0"/>
      <c r="ZF497" s="0"/>
      <c r="ZG497" s="0"/>
      <c r="ZH497" s="0"/>
      <c r="ZI497" s="0"/>
      <c r="ZJ497" s="0"/>
      <c r="ZK497" s="0"/>
      <c r="ZL497" s="0"/>
      <c r="ZM497" s="0"/>
      <c r="ZN497" s="0"/>
      <c r="ZO497" s="0"/>
      <c r="ZP497" s="0"/>
      <c r="ZQ497" s="0"/>
      <c r="ZR497" s="0"/>
      <c r="ZS497" s="0"/>
      <c r="ZT497" s="0"/>
      <c r="ZU497" s="0"/>
      <c r="ZV497" s="0"/>
      <c r="ZW497" s="0"/>
      <c r="ZX497" s="0"/>
      <c r="ZY497" s="0"/>
      <c r="ZZ497" s="0"/>
      <c r="AAA497" s="0"/>
      <c r="AAB497" s="0"/>
      <c r="AAC497" s="0"/>
      <c r="AAD497" s="0"/>
      <c r="AAE497" s="0"/>
      <c r="AAF497" s="0"/>
      <c r="AAG497" s="0"/>
      <c r="AAH497" s="0"/>
      <c r="AAI497" s="0"/>
      <c r="AAJ497" s="0"/>
      <c r="AAK497" s="0"/>
      <c r="AAL497" s="0"/>
      <c r="AAM497" s="0"/>
      <c r="AAN497" s="0"/>
      <c r="AAO497" s="0"/>
      <c r="AAP497" s="0"/>
      <c r="AAQ497" s="0"/>
      <c r="AAR497" s="0"/>
      <c r="AAS497" s="0"/>
      <c r="AAT497" s="0"/>
      <c r="AAU497" s="0"/>
      <c r="AAV497" s="0"/>
      <c r="AAW497" s="0"/>
      <c r="AAX497" s="0"/>
      <c r="AAY497" s="0"/>
      <c r="AAZ497" s="0"/>
      <c r="ABA497" s="0"/>
      <c r="ABB497" s="0"/>
      <c r="ABC497" s="0"/>
      <c r="ABD497" s="0"/>
      <c r="ABE497" s="0"/>
      <c r="ABF497" s="0"/>
      <c r="ABG497" s="0"/>
      <c r="ABH497" s="0"/>
      <c r="ABI497" s="0"/>
      <c r="ABJ497" s="0"/>
      <c r="ABK497" s="0"/>
      <c r="ABL497" s="0"/>
      <c r="ABM497" s="0"/>
      <c r="ABN497" s="0"/>
      <c r="ABO497" s="0"/>
      <c r="ABP497" s="0"/>
      <c r="ABQ497" s="0"/>
      <c r="ABR497" s="0"/>
      <c r="ABS497" s="0"/>
      <c r="ABT497" s="0"/>
      <c r="ABU497" s="0"/>
      <c r="ABV497" s="0"/>
      <c r="ABW497" s="0"/>
      <c r="ABX497" s="0"/>
      <c r="ABY497" s="0"/>
      <c r="ABZ497" s="0"/>
      <c r="ACA497" s="0"/>
      <c r="ACB497" s="0"/>
      <c r="ACC497" s="0"/>
      <c r="ACD497" s="0"/>
      <c r="ACE497" s="0"/>
      <c r="ACF497" s="0"/>
      <c r="ACG497" s="0"/>
      <c r="ACH497" s="0"/>
      <c r="ACI497" s="0"/>
      <c r="ACJ497" s="0"/>
      <c r="ACK497" s="0"/>
      <c r="ACL497" s="0"/>
      <c r="ACM497" s="0"/>
      <c r="ACN497" s="0"/>
      <c r="ACO497" s="0"/>
      <c r="ACP497" s="0"/>
      <c r="ACQ497" s="0"/>
      <c r="ACR497" s="0"/>
      <c r="ACS497" s="0"/>
      <c r="ACT497" s="0"/>
      <c r="ACU497" s="0"/>
      <c r="ACV497" s="0"/>
      <c r="ACW497" s="0"/>
      <c r="ACX497" s="0"/>
      <c r="ACY497" s="0"/>
      <c r="ACZ497" s="0"/>
      <c r="ADA497" s="0"/>
      <c r="ADB497" s="0"/>
      <c r="ADC497" s="0"/>
      <c r="ADD497" s="0"/>
      <c r="ADE497" s="0"/>
      <c r="ADF497" s="0"/>
      <c r="ADG497" s="0"/>
      <c r="ADH497" s="0"/>
      <c r="ADI497" s="0"/>
      <c r="ADJ497" s="0"/>
      <c r="ADK497" s="0"/>
      <c r="ADL497" s="0"/>
      <c r="ADM497" s="0"/>
      <c r="ADN497" s="0"/>
      <c r="ADO497" s="0"/>
      <c r="ADP497" s="0"/>
      <c r="ADQ497" s="0"/>
      <c r="ADR497" s="0"/>
      <c r="ADS497" s="0"/>
      <c r="ADT497" s="0"/>
      <c r="ADU497" s="0"/>
      <c r="ADV497" s="0"/>
      <c r="ADW497" s="0"/>
      <c r="ADX497" s="0"/>
      <c r="ADY497" s="0"/>
      <c r="ADZ497" s="0"/>
      <c r="AEA497" s="0"/>
      <c r="AEB497" s="0"/>
      <c r="AEC497" s="0"/>
    </row>
    <row r="498" customFormat="false" ht="15" hidden="false" customHeight="true" outlineLevel="0" collapsed="false">
      <c r="A498" s="0"/>
      <c r="B498" s="0"/>
      <c r="C498" s="232"/>
      <c r="D498" s="283"/>
      <c r="E498" s="257" t="n">
        <v>1972</v>
      </c>
      <c r="F498" s="12" t="n">
        <f aca="false">SUMIF(B207:B209,"=1")/1</f>
        <v>1</v>
      </c>
      <c r="G498" s="12" t="n">
        <f aca="false">SUMIF(B207:B209,"=2")/2</f>
        <v>0</v>
      </c>
      <c r="H498" s="12" t="n">
        <f aca="false">SUMIF(B207:B209,"=3")/3</f>
        <v>2</v>
      </c>
      <c r="I498" s="12" t="n">
        <f aca="false">SUMIF(B207:B209,"=4")/4</f>
        <v>0</v>
      </c>
      <c r="J498" s="12" t="n">
        <f aca="false">SUMIF(B207:B209,"=5")/5</f>
        <v>0</v>
      </c>
      <c r="K498" s="6" t="n">
        <f aca="false">SUM(F498:J498)</f>
        <v>3</v>
      </c>
      <c r="L498" s="258"/>
      <c r="M498" s="259"/>
      <c r="N498" s="262"/>
      <c r="O498" s="260"/>
      <c r="P498" s="255"/>
      <c r="Q498" s="256"/>
      <c r="Z498" s="264"/>
      <c r="AA498" s="264"/>
      <c r="AB498" s="266"/>
      <c r="AC498" s="0"/>
      <c r="AD498" s="0"/>
      <c r="AE498" s="0"/>
      <c r="AF498" s="0"/>
      <c r="AG498" s="0"/>
      <c r="AH498" s="0"/>
      <c r="AI498" s="0"/>
      <c r="AJ498" s="0"/>
      <c r="AK498" s="0"/>
      <c r="AL498" s="0"/>
      <c r="AM498" s="0"/>
      <c r="AN498" s="0"/>
      <c r="AO498" s="0"/>
      <c r="AP498" s="0"/>
      <c r="AQ498" s="0"/>
      <c r="AR498" s="0"/>
      <c r="AS498" s="0"/>
      <c r="AT498" s="0"/>
      <c r="AU498" s="0"/>
      <c r="AV498" s="0"/>
      <c r="AW498" s="0"/>
      <c r="AX498" s="0"/>
      <c r="AY498" s="0"/>
      <c r="AZ498" s="0"/>
      <c r="BA498" s="0"/>
      <c r="BB498" s="0"/>
      <c r="BC498" s="0"/>
      <c r="BD498" s="0"/>
      <c r="BE498" s="0"/>
      <c r="BF498" s="0"/>
      <c r="BG498" s="0"/>
      <c r="BH498" s="0"/>
      <c r="BI498" s="0"/>
      <c r="BJ498" s="0"/>
      <c r="BK498" s="0"/>
      <c r="BL498" s="0"/>
      <c r="BM498" s="0"/>
      <c r="BN498" s="0"/>
      <c r="BO498" s="0"/>
      <c r="BP498" s="0"/>
      <c r="BQ498" s="0"/>
      <c r="BR498" s="0"/>
      <c r="BS498" s="0"/>
      <c r="BT498" s="0"/>
      <c r="BU498" s="0"/>
      <c r="BV498" s="0"/>
      <c r="BW498" s="0"/>
      <c r="BX498" s="0"/>
      <c r="BY498" s="0"/>
      <c r="BZ498" s="0"/>
      <c r="CA498" s="0"/>
      <c r="CB498" s="0"/>
      <c r="CC498" s="0"/>
      <c r="CD498" s="0"/>
      <c r="CE498" s="0"/>
      <c r="CF498" s="0"/>
      <c r="CG498" s="0"/>
      <c r="CH498" s="0"/>
      <c r="CI498" s="0"/>
      <c r="CJ498" s="0"/>
      <c r="CK498" s="0"/>
      <c r="CL498" s="0"/>
      <c r="CM498" s="0"/>
      <c r="CN498" s="0"/>
      <c r="CO498" s="0"/>
      <c r="CP498" s="0"/>
      <c r="CQ498" s="0"/>
      <c r="CR498" s="0"/>
      <c r="CS498" s="0"/>
      <c r="CT498" s="0"/>
      <c r="CU498" s="0"/>
      <c r="CV498" s="0"/>
      <c r="CW498" s="0"/>
      <c r="CX498" s="0"/>
      <c r="CY498" s="0"/>
      <c r="CZ498" s="0"/>
      <c r="DA498" s="0"/>
      <c r="DB498" s="0"/>
      <c r="DC498" s="0"/>
      <c r="DD498" s="0"/>
      <c r="DE498" s="0"/>
      <c r="DF498" s="0"/>
      <c r="DG498" s="0"/>
      <c r="DH498" s="0"/>
      <c r="DI498" s="0"/>
      <c r="DJ498" s="0"/>
      <c r="DK498" s="0"/>
      <c r="DL498" s="0"/>
      <c r="DM498" s="0"/>
      <c r="DN498" s="0"/>
      <c r="DO498" s="0"/>
      <c r="DP498" s="0"/>
      <c r="DQ498" s="0"/>
      <c r="DR498" s="0"/>
      <c r="DS498" s="0"/>
      <c r="DT498" s="0"/>
      <c r="DU498" s="0"/>
      <c r="DV498" s="0"/>
      <c r="DW498" s="0"/>
      <c r="DX498" s="0"/>
      <c r="DY498" s="0"/>
      <c r="DZ498" s="0"/>
      <c r="EA498" s="0"/>
      <c r="EB498" s="0"/>
      <c r="EC498" s="0"/>
      <c r="ED498" s="0"/>
      <c r="EE498" s="0"/>
      <c r="EF498" s="0"/>
      <c r="EG498" s="0"/>
      <c r="EH498" s="0"/>
      <c r="EI498" s="0"/>
      <c r="EJ498" s="0"/>
      <c r="EK498" s="0"/>
      <c r="EL498" s="0"/>
      <c r="EM498" s="0"/>
      <c r="EN498" s="0"/>
      <c r="EO498" s="0"/>
      <c r="EP498" s="0"/>
      <c r="EQ498" s="0"/>
      <c r="ER498" s="0"/>
      <c r="ES498" s="0"/>
      <c r="ET498" s="0"/>
      <c r="EU498" s="0"/>
      <c r="EV498" s="0"/>
      <c r="EW498" s="0"/>
      <c r="EX498" s="0"/>
      <c r="EY498" s="0"/>
      <c r="EZ498" s="0"/>
      <c r="FA498" s="0"/>
      <c r="FB498" s="0"/>
      <c r="FC498" s="0"/>
      <c r="FD498" s="0"/>
      <c r="FE498" s="0"/>
      <c r="FF498" s="0"/>
      <c r="FG498" s="0"/>
      <c r="FH498" s="0"/>
      <c r="FI498" s="0"/>
      <c r="FJ498" s="0"/>
      <c r="FK498" s="0"/>
      <c r="FL498" s="0"/>
      <c r="FM498" s="0"/>
      <c r="FN498" s="0"/>
      <c r="FO498" s="0"/>
      <c r="FP498" s="0"/>
      <c r="FQ498" s="0"/>
      <c r="FR498" s="0"/>
      <c r="FS498" s="0"/>
      <c r="FT498" s="0"/>
      <c r="FU498" s="0"/>
      <c r="FV498" s="0"/>
      <c r="FW498" s="0"/>
      <c r="FX498" s="0"/>
      <c r="FY498" s="0"/>
      <c r="FZ498" s="0"/>
      <c r="GA498" s="0"/>
      <c r="GB498" s="0"/>
      <c r="GC498" s="0"/>
      <c r="GD498" s="0"/>
      <c r="GE498" s="0"/>
      <c r="GF498" s="0"/>
      <c r="GG498" s="0"/>
      <c r="GH498" s="0"/>
      <c r="GI498" s="0"/>
      <c r="GJ498" s="0"/>
      <c r="GK498" s="0"/>
      <c r="GL498" s="0"/>
      <c r="GM498" s="0"/>
      <c r="GN498" s="0"/>
      <c r="GO498" s="0"/>
      <c r="GP498" s="0"/>
      <c r="GQ498" s="0"/>
      <c r="GR498" s="0"/>
      <c r="GS498" s="0"/>
      <c r="GT498" s="0"/>
      <c r="GU498" s="0"/>
      <c r="GV498" s="0"/>
      <c r="GW498" s="0"/>
      <c r="GX498" s="0"/>
      <c r="GY498" s="0"/>
      <c r="GZ498" s="0"/>
      <c r="HA498" s="0"/>
      <c r="HB498" s="0"/>
      <c r="HC498" s="0"/>
      <c r="HD498" s="0"/>
      <c r="HE498" s="0"/>
      <c r="HF498" s="0"/>
      <c r="HG498" s="0"/>
      <c r="HH498" s="0"/>
      <c r="HI498" s="0"/>
      <c r="HJ498" s="0"/>
      <c r="HK498" s="0"/>
      <c r="HL498" s="0"/>
      <c r="HM498" s="0"/>
      <c r="HN498" s="0"/>
      <c r="HO498" s="0"/>
      <c r="HP498" s="0"/>
      <c r="HQ498" s="0"/>
      <c r="HR498" s="0"/>
      <c r="HS498" s="0"/>
      <c r="HT498" s="0"/>
      <c r="HU498" s="0"/>
      <c r="HV498" s="0"/>
      <c r="HW498" s="0"/>
      <c r="HX498" s="0"/>
      <c r="HY498" s="0"/>
      <c r="HZ498" s="0"/>
      <c r="IA498" s="0"/>
      <c r="IB498" s="0"/>
      <c r="IC498" s="0"/>
      <c r="ID498" s="0"/>
      <c r="IE498" s="0"/>
      <c r="IF498" s="0"/>
      <c r="IG498" s="0"/>
      <c r="IH498" s="0"/>
      <c r="II498" s="0"/>
      <c r="IJ498" s="0"/>
      <c r="IK498" s="0"/>
      <c r="IL498" s="0"/>
      <c r="IM498" s="0"/>
      <c r="IN498" s="0"/>
      <c r="IO498" s="0"/>
      <c r="IP498" s="0"/>
      <c r="IQ498" s="0"/>
      <c r="IR498" s="0"/>
      <c r="IS498" s="0"/>
      <c r="IT498" s="0"/>
      <c r="IU498" s="0"/>
      <c r="IV498" s="0"/>
      <c r="IW498" s="0"/>
      <c r="IX498" s="0"/>
      <c r="IY498" s="0"/>
      <c r="IZ498" s="0"/>
      <c r="JA498" s="0"/>
      <c r="JB498" s="0"/>
      <c r="JC498" s="0"/>
      <c r="JD498" s="0"/>
      <c r="JE498" s="0"/>
      <c r="JF498" s="0"/>
      <c r="JG498" s="0"/>
      <c r="JH498" s="0"/>
      <c r="JI498" s="0"/>
      <c r="JJ498" s="0"/>
      <c r="JK498" s="0"/>
      <c r="JL498" s="0"/>
      <c r="JM498" s="0"/>
      <c r="JN498" s="0"/>
      <c r="JO498" s="0"/>
      <c r="JP498" s="0"/>
      <c r="JQ498" s="0"/>
      <c r="JR498" s="0"/>
      <c r="JS498" s="0"/>
      <c r="JT498" s="0"/>
      <c r="JU498" s="0"/>
      <c r="JV498" s="0"/>
      <c r="JW498" s="0"/>
      <c r="JX498" s="0"/>
      <c r="JY498" s="0"/>
      <c r="JZ498" s="0"/>
      <c r="KA498" s="0"/>
      <c r="KB498" s="0"/>
      <c r="KC498" s="0"/>
      <c r="KD498" s="0"/>
      <c r="KE498" s="0"/>
      <c r="KF498" s="0"/>
      <c r="KG498" s="0"/>
      <c r="KH498" s="0"/>
      <c r="KI498" s="0"/>
      <c r="KJ498" s="0"/>
      <c r="KK498" s="0"/>
      <c r="KL498" s="0"/>
      <c r="KM498" s="0"/>
      <c r="KN498" s="0"/>
      <c r="KO498" s="0"/>
      <c r="KP498" s="0"/>
      <c r="KQ498" s="0"/>
      <c r="KR498" s="0"/>
      <c r="KS498" s="0"/>
      <c r="KT498" s="0"/>
      <c r="KU498" s="0"/>
      <c r="KV498" s="0"/>
      <c r="KW498" s="0"/>
      <c r="KX498" s="0"/>
      <c r="KY498" s="0"/>
      <c r="KZ498" s="0"/>
      <c r="LA498" s="0"/>
      <c r="LB498" s="0"/>
      <c r="LC498" s="0"/>
      <c r="LD498" s="0"/>
      <c r="LE498" s="0"/>
      <c r="LF498" s="0"/>
      <c r="LG498" s="0"/>
      <c r="LH498" s="0"/>
      <c r="LI498" s="0"/>
      <c r="LJ498" s="0"/>
      <c r="LK498" s="0"/>
      <c r="LL498" s="0"/>
      <c r="LM498" s="0"/>
      <c r="LN498" s="0"/>
      <c r="LO498" s="0"/>
      <c r="LP498" s="0"/>
      <c r="LQ498" s="0"/>
      <c r="LR498" s="0"/>
      <c r="LS498" s="0"/>
      <c r="LT498" s="0"/>
      <c r="LU498" s="0"/>
      <c r="LV498" s="0"/>
      <c r="LW498" s="0"/>
      <c r="LX498" s="0"/>
      <c r="LY498" s="0"/>
      <c r="LZ498" s="0"/>
      <c r="MA498" s="0"/>
      <c r="MB498" s="0"/>
      <c r="MC498" s="0"/>
      <c r="MD498" s="0"/>
      <c r="ME498" s="0"/>
      <c r="MF498" s="0"/>
      <c r="MG498" s="0"/>
      <c r="MH498" s="0"/>
      <c r="MI498" s="0"/>
      <c r="MJ498" s="0"/>
      <c r="MK498" s="0"/>
      <c r="ML498" s="0"/>
      <c r="MM498" s="0"/>
      <c r="MN498" s="0"/>
      <c r="MO498" s="0"/>
      <c r="MP498" s="0"/>
      <c r="MQ498" s="0"/>
      <c r="MR498" s="0"/>
      <c r="MS498" s="0"/>
      <c r="MT498" s="0"/>
      <c r="MU498" s="0"/>
      <c r="MV498" s="0"/>
      <c r="MW498" s="0"/>
      <c r="MX498" s="0"/>
      <c r="MY498" s="0"/>
      <c r="MZ498" s="0"/>
      <c r="NA498" s="0"/>
      <c r="NB498" s="0"/>
      <c r="NC498" s="0"/>
      <c r="ND498" s="0"/>
      <c r="NE498" s="0"/>
      <c r="NF498" s="0"/>
      <c r="NG498" s="0"/>
      <c r="NH498" s="0"/>
      <c r="NI498" s="0"/>
      <c r="NJ498" s="0"/>
      <c r="NK498" s="0"/>
      <c r="NL498" s="0"/>
      <c r="NM498" s="0"/>
      <c r="NN498" s="0"/>
      <c r="NO498" s="0"/>
      <c r="NP498" s="0"/>
      <c r="NQ498" s="0"/>
      <c r="NR498" s="0"/>
      <c r="NS498" s="0"/>
      <c r="NT498" s="0"/>
      <c r="NU498" s="0"/>
      <c r="NV498" s="0"/>
      <c r="NW498" s="0"/>
      <c r="NX498" s="0"/>
      <c r="NY498" s="0"/>
      <c r="NZ498" s="0"/>
      <c r="OA498" s="0"/>
      <c r="OB498" s="0"/>
      <c r="OC498" s="0"/>
      <c r="OD498" s="0"/>
      <c r="OE498" s="0"/>
      <c r="OF498" s="0"/>
      <c r="OG498" s="0"/>
      <c r="OH498" s="0"/>
      <c r="OI498" s="0"/>
      <c r="OJ498" s="0"/>
      <c r="OK498" s="0"/>
      <c r="OL498" s="0"/>
      <c r="OM498" s="0"/>
      <c r="ON498" s="0"/>
      <c r="OO498" s="0"/>
      <c r="OP498" s="0"/>
      <c r="OQ498" s="0"/>
      <c r="OR498" s="0"/>
      <c r="OS498" s="0"/>
      <c r="OT498" s="0"/>
      <c r="OU498" s="0"/>
      <c r="OV498" s="0"/>
      <c r="OW498" s="0"/>
      <c r="OX498" s="0"/>
      <c r="OY498" s="0"/>
      <c r="OZ498" s="0"/>
      <c r="PA498" s="0"/>
      <c r="PB498" s="0"/>
      <c r="PC498" s="0"/>
      <c r="PD498" s="0"/>
      <c r="PE498" s="0"/>
      <c r="PF498" s="0"/>
      <c r="PG498" s="0"/>
      <c r="PH498" s="0"/>
      <c r="PI498" s="0"/>
      <c r="PJ498" s="0"/>
      <c r="PK498" s="0"/>
      <c r="PL498" s="0"/>
      <c r="PM498" s="0"/>
      <c r="PN498" s="0"/>
      <c r="PO498" s="0"/>
      <c r="PP498" s="0"/>
      <c r="PQ498" s="0"/>
      <c r="PR498" s="0"/>
      <c r="PS498" s="0"/>
      <c r="PT498" s="0"/>
      <c r="PU498" s="0"/>
      <c r="PV498" s="0"/>
      <c r="PW498" s="0"/>
      <c r="PX498" s="0"/>
      <c r="PY498" s="0"/>
      <c r="PZ498" s="0"/>
      <c r="QA498" s="0"/>
      <c r="QB498" s="0"/>
      <c r="QC498" s="0"/>
      <c r="QD498" s="0"/>
      <c r="QE498" s="0"/>
      <c r="QF498" s="0"/>
      <c r="QG498" s="0"/>
      <c r="QH498" s="0"/>
      <c r="QI498" s="0"/>
      <c r="QJ498" s="0"/>
      <c r="QK498" s="0"/>
      <c r="QL498" s="0"/>
      <c r="QM498" s="0"/>
      <c r="QN498" s="0"/>
      <c r="QO498" s="0"/>
      <c r="QP498" s="0"/>
      <c r="QQ498" s="0"/>
      <c r="QR498" s="0"/>
      <c r="QS498" s="0"/>
      <c r="QT498" s="0"/>
      <c r="QU498" s="0"/>
      <c r="QV498" s="0"/>
      <c r="QW498" s="0"/>
      <c r="QX498" s="0"/>
      <c r="QY498" s="0"/>
      <c r="QZ498" s="0"/>
      <c r="RA498" s="0"/>
      <c r="RB498" s="0"/>
      <c r="RC498" s="0"/>
      <c r="RD498" s="0"/>
      <c r="RE498" s="0"/>
      <c r="RF498" s="0"/>
      <c r="RG498" s="0"/>
      <c r="RH498" s="0"/>
      <c r="RI498" s="0"/>
      <c r="RJ498" s="0"/>
      <c r="RK498" s="0"/>
      <c r="RL498" s="0"/>
      <c r="RM498" s="0"/>
      <c r="RN498" s="0"/>
      <c r="RO498" s="0"/>
      <c r="RP498" s="0"/>
      <c r="RQ498" s="0"/>
      <c r="RR498" s="0"/>
      <c r="RS498" s="0"/>
      <c r="RT498" s="0"/>
      <c r="RU498" s="0"/>
      <c r="RV498" s="0"/>
      <c r="RW498" s="0"/>
      <c r="RX498" s="0"/>
      <c r="RY498" s="0"/>
      <c r="RZ498" s="0"/>
      <c r="SA498" s="0"/>
      <c r="SB498" s="0"/>
      <c r="SC498" s="0"/>
      <c r="SD498" s="0"/>
      <c r="SE498" s="0"/>
      <c r="SF498" s="0"/>
      <c r="SG498" s="0"/>
      <c r="SH498" s="0"/>
      <c r="SI498" s="0"/>
      <c r="SJ498" s="0"/>
      <c r="SK498" s="0"/>
      <c r="SL498" s="0"/>
      <c r="SM498" s="0"/>
      <c r="SN498" s="0"/>
      <c r="SO498" s="0"/>
      <c r="SP498" s="0"/>
      <c r="SQ498" s="0"/>
      <c r="SR498" s="0"/>
      <c r="SS498" s="0"/>
      <c r="ST498" s="0"/>
      <c r="SU498" s="0"/>
      <c r="SV498" s="0"/>
      <c r="SW498" s="0"/>
      <c r="SX498" s="0"/>
      <c r="SY498" s="0"/>
      <c r="SZ498" s="0"/>
      <c r="TA498" s="0"/>
      <c r="TB498" s="0"/>
      <c r="TC498" s="0"/>
      <c r="TD498" s="0"/>
      <c r="TE498" s="0"/>
      <c r="TF498" s="0"/>
      <c r="TG498" s="0"/>
      <c r="TH498" s="0"/>
      <c r="TI498" s="0"/>
      <c r="TJ498" s="0"/>
      <c r="TK498" s="0"/>
      <c r="TL498" s="0"/>
      <c r="TM498" s="0"/>
      <c r="TN498" s="0"/>
      <c r="TO498" s="0"/>
      <c r="TP498" s="0"/>
      <c r="TQ498" s="0"/>
      <c r="TR498" s="0"/>
      <c r="TS498" s="0"/>
      <c r="TT498" s="0"/>
      <c r="TU498" s="0"/>
      <c r="TV498" s="0"/>
      <c r="TW498" s="0"/>
      <c r="TX498" s="0"/>
      <c r="TY498" s="0"/>
      <c r="TZ498" s="0"/>
      <c r="UA498" s="0"/>
      <c r="UB498" s="0"/>
      <c r="UC498" s="0"/>
      <c r="UD498" s="0"/>
      <c r="UE498" s="0"/>
      <c r="UF498" s="0"/>
      <c r="UG498" s="0"/>
      <c r="UH498" s="0"/>
      <c r="UI498" s="0"/>
      <c r="UJ498" s="0"/>
      <c r="UK498" s="0"/>
      <c r="UL498" s="0"/>
      <c r="UM498" s="0"/>
      <c r="UN498" s="0"/>
      <c r="UO498" s="0"/>
      <c r="UP498" s="0"/>
      <c r="UQ498" s="0"/>
      <c r="UR498" s="0"/>
      <c r="US498" s="0"/>
      <c r="UT498" s="0"/>
      <c r="UU498" s="0"/>
      <c r="UV498" s="0"/>
      <c r="UW498" s="0"/>
      <c r="UX498" s="0"/>
      <c r="UY498" s="0"/>
      <c r="UZ498" s="0"/>
      <c r="VA498" s="0"/>
      <c r="VB498" s="0"/>
      <c r="VC498" s="0"/>
      <c r="VD498" s="0"/>
      <c r="VE498" s="0"/>
      <c r="VF498" s="0"/>
      <c r="VG498" s="0"/>
      <c r="VH498" s="0"/>
      <c r="VI498" s="0"/>
      <c r="VJ498" s="0"/>
      <c r="VK498" s="0"/>
      <c r="VL498" s="0"/>
      <c r="VM498" s="0"/>
      <c r="VN498" s="0"/>
      <c r="VO498" s="0"/>
      <c r="VP498" s="0"/>
      <c r="VQ498" s="0"/>
      <c r="VR498" s="0"/>
      <c r="VS498" s="0"/>
      <c r="VT498" s="0"/>
      <c r="VU498" s="0"/>
      <c r="VV498" s="0"/>
      <c r="VW498" s="0"/>
      <c r="VX498" s="0"/>
      <c r="VY498" s="0"/>
      <c r="VZ498" s="0"/>
      <c r="WA498" s="0"/>
      <c r="WB498" s="0"/>
      <c r="WC498" s="0"/>
      <c r="WD498" s="0"/>
      <c r="WE498" s="0"/>
      <c r="WF498" s="0"/>
      <c r="WG498" s="0"/>
      <c r="WH498" s="0"/>
      <c r="WI498" s="0"/>
      <c r="WJ498" s="0"/>
      <c r="WK498" s="0"/>
      <c r="WL498" s="0"/>
      <c r="WM498" s="0"/>
      <c r="WN498" s="0"/>
      <c r="WO498" s="0"/>
      <c r="WP498" s="0"/>
      <c r="WQ498" s="0"/>
      <c r="WR498" s="0"/>
      <c r="WS498" s="0"/>
      <c r="WT498" s="0"/>
      <c r="WU498" s="0"/>
      <c r="WV498" s="0"/>
      <c r="WW498" s="0"/>
      <c r="WX498" s="0"/>
      <c r="WY498" s="0"/>
      <c r="WZ498" s="0"/>
      <c r="XA498" s="0"/>
      <c r="XB498" s="0"/>
      <c r="XC498" s="0"/>
      <c r="XD498" s="0"/>
      <c r="XE498" s="0"/>
      <c r="XF498" s="0"/>
      <c r="XG498" s="0"/>
      <c r="XH498" s="0"/>
      <c r="XI498" s="0"/>
      <c r="XJ498" s="0"/>
      <c r="XK498" s="0"/>
      <c r="XL498" s="0"/>
      <c r="XM498" s="0"/>
      <c r="XN498" s="0"/>
      <c r="XO498" s="0"/>
      <c r="XP498" s="0"/>
      <c r="XQ498" s="0"/>
      <c r="XR498" s="0"/>
      <c r="XS498" s="0"/>
      <c r="XT498" s="0"/>
      <c r="XU498" s="0"/>
      <c r="XV498" s="0"/>
      <c r="XW498" s="0"/>
      <c r="XX498" s="0"/>
      <c r="XY498" s="0"/>
      <c r="XZ498" s="0"/>
      <c r="YA498" s="0"/>
      <c r="YB498" s="0"/>
      <c r="YC498" s="0"/>
      <c r="YD498" s="0"/>
      <c r="YE498" s="0"/>
      <c r="YF498" s="0"/>
      <c r="YG498" s="0"/>
      <c r="YH498" s="0"/>
      <c r="YI498" s="0"/>
      <c r="YJ498" s="0"/>
      <c r="YK498" s="0"/>
      <c r="YL498" s="0"/>
      <c r="YM498" s="0"/>
      <c r="YN498" s="0"/>
      <c r="YO498" s="0"/>
      <c r="YP498" s="0"/>
      <c r="YQ498" s="0"/>
      <c r="YR498" s="0"/>
      <c r="YS498" s="0"/>
      <c r="YT498" s="0"/>
      <c r="YU498" s="0"/>
      <c r="YV498" s="0"/>
      <c r="YW498" s="0"/>
      <c r="YX498" s="0"/>
      <c r="YY498" s="0"/>
      <c r="YZ498" s="0"/>
      <c r="ZA498" s="0"/>
      <c r="ZB498" s="0"/>
      <c r="ZC498" s="0"/>
      <c r="ZD498" s="0"/>
      <c r="ZE498" s="0"/>
      <c r="ZF498" s="0"/>
      <c r="ZG498" s="0"/>
      <c r="ZH498" s="0"/>
      <c r="ZI498" s="0"/>
      <c r="ZJ498" s="0"/>
      <c r="ZK498" s="0"/>
      <c r="ZL498" s="0"/>
      <c r="ZM498" s="0"/>
      <c r="ZN498" s="0"/>
      <c r="ZO498" s="0"/>
      <c r="ZP498" s="0"/>
      <c r="ZQ498" s="0"/>
      <c r="ZR498" s="0"/>
      <c r="ZS498" s="0"/>
      <c r="ZT498" s="0"/>
      <c r="ZU498" s="0"/>
      <c r="ZV498" s="0"/>
      <c r="ZW498" s="0"/>
      <c r="ZX498" s="0"/>
      <c r="ZY498" s="0"/>
      <c r="ZZ498" s="0"/>
      <c r="AAA498" s="0"/>
      <c r="AAB498" s="0"/>
      <c r="AAC498" s="0"/>
      <c r="AAD498" s="0"/>
      <c r="AAE498" s="0"/>
      <c r="AAF498" s="0"/>
      <c r="AAG498" s="0"/>
      <c r="AAH498" s="0"/>
      <c r="AAI498" s="0"/>
      <c r="AAJ498" s="0"/>
      <c r="AAK498" s="0"/>
      <c r="AAL498" s="0"/>
      <c r="AAM498" s="0"/>
      <c r="AAN498" s="0"/>
      <c r="AAO498" s="0"/>
      <c r="AAP498" s="0"/>
      <c r="AAQ498" s="0"/>
      <c r="AAR498" s="0"/>
      <c r="AAS498" s="0"/>
      <c r="AAT498" s="0"/>
      <c r="AAU498" s="0"/>
      <c r="AAV498" s="0"/>
      <c r="AAW498" s="0"/>
      <c r="AAX498" s="0"/>
      <c r="AAY498" s="0"/>
      <c r="AAZ498" s="0"/>
      <c r="ABA498" s="0"/>
      <c r="ABB498" s="0"/>
      <c r="ABC498" s="0"/>
      <c r="ABD498" s="0"/>
      <c r="ABE498" s="0"/>
      <c r="ABF498" s="0"/>
      <c r="ABG498" s="0"/>
      <c r="ABH498" s="0"/>
      <c r="ABI498" s="0"/>
      <c r="ABJ498" s="0"/>
      <c r="ABK498" s="0"/>
      <c r="ABL498" s="0"/>
      <c r="ABM498" s="0"/>
      <c r="ABN498" s="0"/>
      <c r="ABO498" s="0"/>
      <c r="ABP498" s="0"/>
      <c r="ABQ498" s="0"/>
      <c r="ABR498" s="0"/>
      <c r="ABS498" s="0"/>
      <c r="ABT498" s="0"/>
      <c r="ABU498" s="0"/>
      <c r="ABV498" s="0"/>
      <c r="ABW498" s="0"/>
      <c r="ABX498" s="0"/>
      <c r="ABY498" s="0"/>
      <c r="ABZ498" s="0"/>
      <c r="ACA498" s="0"/>
      <c r="ACB498" s="0"/>
      <c r="ACC498" s="0"/>
      <c r="ACD498" s="0"/>
      <c r="ACE498" s="0"/>
      <c r="ACF498" s="0"/>
      <c r="ACG498" s="0"/>
      <c r="ACH498" s="0"/>
      <c r="ACI498" s="0"/>
      <c r="ACJ498" s="0"/>
      <c r="ACK498" s="0"/>
      <c r="ACL498" s="0"/>
      <c r="ACM498" s="0"/>
      <c r="ACN498" s="0"/>
      <c r="ACO498" s="0"/>
      <c r="ACP498" s="0"/>
      <c r="ACQ498" s="0"/>
      <c r="ACR498" s="0"/>
      <c r="ACS498" s="0"/>
      <c r="ACT498" s="0"/>
      <c r="ACU498" s="0"/>
      <c r="ACV498" s="0"/>
      <c r="ACW498" s="0"/>
      <c r="ACX498" s="0"/>
      <c r="ACY498" s="0"/>
      <c r="ACZ498" s="0"/>
      <c r="ADA498" s="0"/>
      <c r="ADB498" s="0"/>
      <c r="ADC498" s="0"/>
      <c r="ADD498" s="0"/>
      <c r="ADE498" s="0"/>
      <c r="ADF498" s="0"/>
      <c r="ADG498" s="0"/>
      <c r="ADH498" s="0"/>
      <c r="ADI498" s="0"/>
      <c r="ADJ498" s="0"/>
      <c r="ADK498" s="0"/>
      <c r="ADL498" s="0"/>
      <c r="ADM498" s="0"/>
      <c r="ADN498" s="0"/>
      <c r="ADO498" s="0"/>
      <c r="ADP498" s="0"/>
      <c r="ADQ498" s="0"/>
      <c r="ADR498" s="0"/>
      <c r="ADS498" s="0"/>
      <c r="ADT498" s="0"/>
      <c r="ADU498" s="0"/>
      <c r="ADV498" s="0"/>
      <c r="ADW498" s="0"/>
      <c r="ADX498" s="0"/>
      <c r="ADY498" s="0"/>
      <c r="ADZ498" s="0"/>
      <c r="AEA498" s="0"/>
      <c r="AEB498" s="0"/>
      <c r="AEC498" s="0"/>
    </row>
    <row r="499" customFormat="false" ht="15" hidden="false" customHeight="true" outlineLevel="0" collapsed="false">
      <c r="A499" s="0"/>
      <c r="B499" s="0"/>
      <c r="C499" s="232"/>
      <c r="D499" s="221"/>
      <c r="E499" s="257" t="n">
        <v>1973</v>
      </c>
      <c r="F499" s="12" t="n">
        <f aca="false">SUMIF(B204:B206,"=1")/1</f>
        <v>0</v>
      </c>
      <c r="G499" s="12" t="n">
        <f aca="false">SUMIF(B204:B206,"=2")/2</f>
        <v>1</v>
      </c>
      <c r="H499" s="12" t="n">
        <f aca="false">SUMIF(B204:B206,"=3")/3</f>
        <v>2</v>
      </c>
      <c r="I499" s="12" t="n">
        <f aca="false">SUMIF(B204:B206,"=4")/4</f>
        <v>0</v>
      </c>
      <c r="J499" s="12" t="n">
        <f aca="false">SUMIF(B204:B206,"=5")/5</f>
        <v>0</v>
      </c>
      <c r="K499" s="6" t="n">
        <f aca="false">SUM(F499:J499)</f>
        <v>3</v>
      </c>
      <c r="L499" s="258"/>
      <c r="M499" s="259"/>
      <c r="N499" s="262"/>
      <c r="O499" s="260"/>
      <c r="P499" s="255"/>
      <c r="Q499" s="256"/>
      <c r="Z499" s="264"/>
      <c r="AA499" s="264"/>
      <c r="AB499" s="266"/>
      <c r="AC499" s="0"/>
      <c r="AD499" s="0"/>
      <c r="AE499" s="0"/>
      <c r="AF499" s="0"/>
      <c r="AG499" s="0"/>
      <c r="AH499" s="0"/>
      <c r="AI499" s="0"/>
      <c r="AJ499" s="0"/>
      <c r="AK499" s="0"/>
      <c r="AL499" s="0"/>
      <c r="AM499" s="0"/>
      <c r="AN499" s="0"/>
      <c r="AO499" s="0"/>
      <c r="AP499" s="0"/>
      <c r="AQ499" s="0"/>
      <c r="AR499" s="0"/>
      <c r="AS499" s="0"/>
      <c r="AT499" s="0"/>
      <c r="AU499" s="0"/>
      <c r="AV499" s="0"/>
      <c r="AW499" s="0"/>
      <c r="AX499" s="0"/>
      <c r="AY499" s="0"/>
      <c r="AZ499" s="0"/>
      <c r="BA499" s="0"/>
      <c r="BB499" s="0"/>
      <c r="BC499" s="0"/>
      <c r="BD499" s="0"/>
      <c r="BE499" s="0"/>
      <c r="BF499" s="0"/>
      <c r="BG499" s="0"/>
      <c r="BH499" s="0"/>
      <c r="BI499" s="0"/>
      <c r="BJ499" s="0"/>
      <c r="BK499" s="0"/>
      <c r="BL499" s="0"/>
      <c r="BM499" s="0"/>
      <c r="BN499" s="0"/>
      <c r="BO499" s="0"/>
      <c r="BP499" s="0"/>
      <c r="BQ499" s="0"/>
      <c r="BR499" s="0"/>
      <c r="BS499" s="0"/>
      <c r="BT499" s="0"/>
      <c r="BU499" s="0"/>
      <c r="BV499" s="0"/>
      <c r="BW499" s="0"/>
      <c r="BX499" s="0"/>
      <c r="BY499" s="0"/>
      <c r="BZ499" s="0"/>
      <c r="CA499" s="0"/>
      <c r="CB499" s="0"/>
      <c r="CC499" s="0"/>
      <c r="CD499" s="0"/>
      <c r="CE499" s="0"/>
      <c r="CF499" s="0"/>
      <c r="CG499" s="0"/>
      <c r="CH499" s="0"/>
      <c r="CI499" s="0"/>
      <c r="CJ499" s="0"/>
      <c r="CK499" s="0"/>
      <c r="CL499" s="0"/>
      <c r="CM499" s="0"/>
      <c r="CN499" s="0"/>
      <c r="CO499" s="0"/>
      <c r="CP499" s="0"/>
      <c r="CQ499" s="0"/>
      <c r="CR499" s="0"/>
      <c r="CS499" s="0"/>
      <c r="CT499" s="0"/>
      <c r="CU499" s="0"/>
      <c r="CV499" s="0"/>
      <c r="CW499" s="0"/>
      <c r="CX499" s="0"/>
      <c r="CY499" s="0"/>
      <c r="CZ499" s="0"/>
      <c r="DA499" s="0"/>
      <c r="DB499" s="0"/>
      <c r="DC499" s="0"/>
      <c r="DD499" s="0"/>
      <c r="DE499" s="0"/>
      <c r="DF499" s="0"/>
      <c r="DG499" s="0"/>
      <c r="DH499" s="0"/>
      <c r="DI499" s="0"/>
      <c r="DJ499" s="0"/>
      <c r="DK499" s="0"/>
      <c r="DL499" s="0"/>
      <c r="DM499" s="0"/>
      <c r="DN499" s="0"/>
      <c r="DO499" s="0"/>
      <c r="DP499" s="0"/>
      <c r="DQ499" s="0"/>
      <c r="DR499" s="0"/>
      <c r="DS499" s="0"/>
      <c r="DT499" s="0"/>
      <c r="DU499" s="0"/>
      <c r="DV499" s="0"/>
      <c r="DW499" s="0"/>
      <c r="DX499" s="0"/>
      <c r="DY499" s="0"/>
      <c r="DZ499" s="0"/>
      <c r="EA499" s="0"/>
      <c r="EB499" s="0"/>
      <c r="EC499" s="0"/>
      <c r="ED499" s="0"/>
      <c r="EE499" s="0"/>
      <c r="EF499" s="0"/>
      <c r="EG499" s="0"/>
      <c r="EH499" s="0"/>
      <c r="EI499" s="0"/>
      <c r="EJ499" s="0"/>
      <c r="EK499" s="0"/>
      <c r="EL499" s="0"/>
      <c r="EM499" s="0"/>
      <c r="EN499" s="0"/>
      <c r="EO499" s="0"/>
      <c r="EP499" s="0"/>
      <c r="EQ499" s="0"/>
      <c r="ER499" s="0"/>
      <c r="ES499" s="0"/>
      <c r="ET499" s="0"/>
      <c r="EU499" s="0"/>
      <c r="EV499" s="0"/>
      <c r="EW499" s="0"/>
      <c r="EX499" s="0"/>
      <c r="EY499" s="0"/>
      <c r="EZ499" s="0"/>
      <c r="FA499" s="0"/>
      <c r="FB499" s="0"/>
      <c r="FC499" s="0"/>
      <c r="FD499" s="0"/>
      <c r="FE499" s="0"/>
      <c r="FF499" s="0"/>
      <c r="FG499" s="0"/>
      <c r="FH499" s="0"/>
      <c r="FI499" s="0"/>
      <c r="FJ499" s="0"/>
      <c r="FK499" s="0"/>
      <c r="FL499" s="0"/>
      <c r="FM499" s="0"/>
      <c r="FN499" s="0"/>
      <c r="FO499" s="0"/>
      <c r="FP499" s="0"/>
      <c r="FQ499" s="0"/>
      <c r="FR499" s="0"/>
      <c r="FS499" s="0"/>
      <c r="FT499" s="0"/>
      <c r="FU499" s="0"/>
      <c r="FV499" s="0"/>
      <c r="FW499" s="0"/>
      <c r="FX499" s="0"/>
      <c r="FY499" s="0"/>
      <c r="FZ499" s="0"/>
      <c r="GA499" s="0"/>
      <c r="GB499" s="0"/>
      <c r="GC499" s="0"/>
      <c r="GD499" s="0"/>
      <c r="GE499" s="0"/>
      <c r="GF499" s="0"/>
      <c r="GG499" s="0"/>
      <c r="GH499" s="0"/>
      <c r="GI499" s="0"/>
      <c r="GJ499" s="0"/>
      <c r="GK499" s="0"/>
      <c r="GL499" s="0"/>
      <c r="GM499" s="0"/>
      <c r="GN499" s="0"/>
      <c r="GO499" s="0"/>
      <c r="GP499" s="0"/>
      <c r="GQ499" s="0"/>
      <c r="GR499" s="0"/>
      <c r="GS499" s="0"/>
      <c r="GT499" s="0"/>
      <c r="GU499" s="0"/>
      <c r="GV499" s="0"/>
      <c r="GW499" s="0"/>
      <c r="GX499" s="0"/>
      <c r="GY499" s="0"/>
      <c r="GZ499" s="0"/>
      <c r="HA499" s="0"/>
      <c r="HB499" s="0"/>
      <c r="HC499" s="0"/>
      <c r="HD499" s="0"/>
      <c r="HE499" s="0"/>
      <c r="HF499" s="0"/>
      <c r="HG499" s="0"/>
      <c r="HH499" s="0"/>
      <c r="HI499" s="0"/>
      <c r="HJ499" s="0"/>
      <c r="HK499" s="0"/>
      <c r="HL499" s="0"/>
      <c r="HM499" s="0"/>
      <c r="HN499" s="0"/>
      <c r="HO499" s="0"/>
      <c r="HP499" s="0"/>
      <c r="HQ499" s="0"/>
      <c r="HR499" s="0"/>
      <c r="HS499" s="0"/>
      <c r="HT499" s="0"/>
      <c r="HU499" s="0"/>
      <c r="HV499" s="0"/>
      <c r="HW499" s="0"/>
      <c r="HX499" s="0"/>
      <c r="HY499" s="0"/>
      <c r="HZ499" s="0"/>
      <c r="IA499" s="0"/>
      <c r="IB499" s="0"/>
      <c r="IC499" s="0"/>
      <c r="ID499" s="0"/>
      <c r="IE499" s="0"/>
      <c r="IF499" s="0"/>
      <c r="IG499" s="0"/>
      <c r="IH499" s="0"/>
      <c r="II499" s="0"/>
      <c r="IJ499" s="0"/>
      <c r="IK499" s="0"/>
      <c r="IL499" s="0"/>
      <c r="IM499" s="0"/>
      <c r="IN499" s="0"/>
      <c r="IO499" s="0"/>
      <c r="IP499" s="0"/>
      <c r="IQ499" s="0"/>
      <c r="IR499" s="0"/>
      <c r="IS499" s="0"/>
      <c r="IT499" s="0"/>
      <c r="IU499" s="0"/>
      <c r="IV499" s="0"/>
      <c r="IW499" s="0"/>
      <c r="IX499" s="0"/>
      <c r="IY499" s="0"/>
      <c r="IZ499" s="0"/>
      <c r="JA499" s="0"/>
      <c r="JB499" s="0"/>
      <c r="JC499" s="0"/>
      <c r="JD499" s="0"/>
      <c r="JE499" s="0"/>
      <c r="JF499" s="0"/>
      <c r="JG499" s="0"/>
      <c r="JH499" s="0"/>
      <c r="JI499" s="0"/>
      <c r="JJ499" s="0"/>
      <c r="JK499" s="0"/>
      <c r="JL499" s="0"/>
      <c r="JM499" s="0"/>
      <c r="JN499" s="0"/>
      <c r="JO499" s="0"/>
      <c r="JP499" s="0"/>
      <c r="JQ499" s="0"/>
      <c r="JR499" s="0"/>
      <c r="JS499" s="0"/>
      <c r="JT499" s="0"/>
      <c r="JU499" s="0"/>
      <c r="JV499" s="0"/>
      <c r="JW499" s="0"/>
      <c r="JX499" s="0"/>
      <c r="JY499" s="0"/>
      <c r="JZ499" s="0"/>
      <c r="KA499" s="0"/>
      <c r="KB499" s="0"/>
      <c r="KC499" s="0"/>
      <c r="KD499" s="0"/>
      <c r="KE499" s="0"/>
      <c r="KF499" s="0"/>
      <c r="KG499" s="0"/>
      <c r="KH499" s="0"/>
      <c r="KI499" s="0"/>
      <c r="KJ499" s="0"/>
      <c r="KK499" s="0"/>
      <c r="KL499" s="0"/>
      <c r="KM499" s="0"/>
      <c r="KN499" s="0"/>
      <c r="KO499" s="0"/>
      <c r="KP499" s="0"/>
      <c r="KQ499" s="0"/>
      <c r="KR499" s="0"/>
      <c r="KS499" s="0"/>
      <c r="KT499" s="0"/>
      <c r="KU499" s="0"/>
      <c r="KV499" s="0"/>
      <c r="KW499" s="0"/>
      <c r="KX499" s="0"/>
      <c r="KY499" s="0"/>
      <c r="KZ499" s="0"/>
      <c r="LA499" s="0"/>
      <c r="LB499" s="0"/>
      <c r="LC499" s="0"/>
      <c r="LD499" s="0"/>
      <c r="LE499" s="0"/>
      <c r="LF499" s="0"/>
      <c r="LG499" s="0"/>
      <c r="LH499" s="0"/>
      <c r="LI499" s="0"/>
      <c r="LJ499" s="0"/>
      <c r="LK499" s="0"/>
      <c r="LL499" s="0"/>
      <c r="LM499" s="0"/>
      <c r="LN499" s="0"/>
      <c r="LO499" s="0"/>
      <c r="LP499" s="0"/>
      <c r="LQ499" s="0"/>
      <c r="LR499" s="0"/>
      <c r="LS499" s="0"/>
      <c r="LT499" s="0"/>
      <c r="LU499" s="0"/>
      <c r="LV499" s="0"/>
      <c r="LW499" s="0"/>
      <c r="LX499" s="0"/>
      <c r="LY499" s="0"/>
      <c r="LZ499" s="0"/>
      <c r="MA499" s="0"/>
      <c r="MB499" s="0"/>
      <c r="MC499" s="0"/>
      <c r="MD499" s="0"/>
      <c r="ME499" s="0"/>
      <c r="MF499" s="0"/>
      <c r="MG499" s="0"/>
      <c r="MH499" s="0"/>
      <c r="MI499" s="0"/>
      <c r="MJ499" s="0"/>
      <c r="MK499" s="0"/>
      <c r="ML499" s="0"/>
      <c r="MM499" s="0"/>
      <c r="MN499" s="0"/>
      <c r="MO499" s="0"/>
      <c r="MP499" s="0"/>
      <c r="MQ499" s="0"/>
      <c r="MR499" s="0"/>
      <c r="MS499" s="0"/>
      <c r="MT499" s="0"/>
      <c r="MU499" s="0"/>
      <c r="MV499" s="0"/>
      <c r="MW499" s="0"/>
      <c r="MX499" s="0"/>
      <c r="MY499" s="0"/>
      <c r="MZ499" s="0"/>
      <c r="NA499" s="0"/>
      <c r="NB499" s="0"/>
      <c r="NC499" s="0"/>
      <c r="ND499" s="0"/>
      <c r="NE499" s="0"/>
      <c r="NF499" s="0"/>
      <c r="NG499" s="0"/>
      <c r="NH499" s="0"/>
      <c r="NI499" s="0"/>
      <c r="NJ499" s="0"/>
      <c r="NK499" s="0"/>
      <c r="NL499" s="0"/>
      <c r="NM499" s="0"/>
      <c r="NN499" s="0"/>
      <c r="NO499" s="0"/>
      <c r="NP499" s="0"/>
      <c r="NQ499" s="0"/>
      <c r="NR499" s="0"/>
      <c r="NS499" s="0"/>
      <c r="NT499" s="0"/>
      <c r="NU499" s="0"/>
      <c r="NV499" s="0"/>
      <c r="NW499" s="0"/>
      <c r="NX499" s="0"/>
      <c r="NY499" s="0"/>
      <c r="NZ499" s="0"/>
      <c r="OA499" s="0"/>
      <c r="OB499" s="0"/>
      <c r="OC499" s="0"/>
      <c r="OD499" s="0"/>
      <c r="OE499" s="0"/>
      <c r="OF499" s="0"/>
      <c r="OG499" s="0"/>
      <c r="OH499" s="0"/>
      <c r="OI499" s="0"/>
      <c r="OJ499" s="0"/>
      <c r="OK499" s="0"/>
      <c r="OL499" s="0"/>
      <c r="OM499" s="0"/>
      <c r="ON499" s="0"/>
      <c r="OO499" s="0"/>
      <c r="OP499" s="0"/>
      <c r="OQ499" s="0"/>
      <c r="OR499" s="0"/>
      <c r="OS499" s="0"/>
      <c r="OT499" s="0"/>
      <c r="OU499" s="0"/>
      <c r="OV499" s="0"/>
      <c r="OW499" s="0"/>
      <c r="OX499" s="0"/>
      <c r="OY499" s="0"/>
      <c r="OZ499" s="0"/>
      <c r="PA499" s="0"/>
      <c r="PB499" s="0"/>
      <c r="PC499" s="0"/>
      <c r="PD499" s="0"/>
      <c r="PE499" s="0"/>
      <c r="PF499" s="0"/>
      <c r="PG499" s="0"/>
      <c r="PH499" s="0"/>
      <c r="PI499" s="0"/>
      <c r="PJ499" s="0"/>
      <c r="PK499" s="0"/>
      <c r="PL499" s="0"/>
      <c r="PM499" s="0"/>
      <c r="PN499" s="0"/>
      <c r="PO499" s="0"/>
      <c r="PP499" s="0"/>
      <c r="PQ499" s="0"/>
      <c r="PR499" s="0"/>
      <c r="PS499" s="0"/>
      <c r="PT499" s="0"/>
      <c r="PU499" s="0"/>
      <c r="PV499" s="0"/>
      <c r="PW499" s="0"/>
      <c r="PX499" s="0"/>
      <c r="PY499" s="0"/>
      <c r="PZ499" s="0"/>
      <c r="QA499" s="0"/>
      <c r="QB499" s="0"/>
      <c r="QC499" s="0"/>
      <c r="QD499" s="0"/>
      <c r="QE499" s="0"/>
      <c r="QF499" s="0"/>
      <c r="QG499" s="0"/>
      <c r="QH499" s="0"/>
      <c r="QI499" s="0"/>
      <c r="QJ499" s="0"/>
      <c r="QK499" s="0"/>
      <c r="QL499" s="0"/>
      <c r="QM499" s="0"/>
      <c r="QN499" s="0"/>
      <c r="QO499" s="0"/>
      <c r="QP499" s="0"/>
      <c r="QQ499" s="0"/>
      <c r="QR499" s="0"/>
      <c r="QS499" s="0"/>
      <c r="QT499" s="0"/>
      <c r="QU499" s="0"/>
      <c r="QV499" s="0"/>
      <c r="QW499" s="0"/>
      <c r="QX499" s="0"/>
      <c r="QY499" s="0"/>
      <c r="QZ499" s="0"/>
      <c r="RA499" s="0"/>
      <c r="RB499" s="0"/>
      <c r="RC499" s="0"/>
      <c r="RD499" s="0"/>
      <c r="RE499" s="0"/>
      <c r="RF499" s="0"/>
      <c r="RG499" s="0"/>
      <c r="RH499" s="0"/>
      <c r="RI499" s="0"/>
      <c r="RJ499" s="0"/>
      <c r="RK499" s="0"/>
      <c r="RL499" s="0"/>
      <c r="RM499" s="0"/>
      <c r="RN499" s="0"/>
      <c r="RO499" s="0"/>
      <c r="RP499" s="0"/>
      <c r="RQ499" s="0"/>
      <c r="RR499" s="0"/>
      <c r="RS499" s="0"/>
      <c r="RT499" s="0"/>
      <c r="RU499" s="0"/>
      <c r="RV499" s="0"/>
      <c r="RW499" s="0"/>
      <c r="RX499" s="0"/>
      <c r="RY499" s="0"/>
      <c r="RZ499" s="0"/>
      <c r="SA499" s="0"/>
      <c r="SB499" s="0"/>
      <c r="SC499" s="0"/>
      <c r="SD499" s="0"/>
      <c r="SE499" s="0"/>
      <c r="SF499" s="0"/>
      <c r="SG499" s="0"/>
      <c r="SH499" s="0"/>
      <c r="SI499" s="0"/>
      <c r="SJ499" s="0"/>
      <c r="SK499" s="0"/>
      <c r="SL499" s="0"/>
      <c r="SM499" s="0"/>
      <c r="SN499" s="0"/>
      <c r="SO499" s="0"/>
      <c r="SP499" s="0"/>
      <c r="SQ499" s="0"/>
      <c r="SR499" s="0"/>
      <c r="SS499" s="0"/>
      <c r="ST499" s="0"/>
      <c r="SU499" s="0"/>
      <c r="SV499" s="0"/>
      <c r="SW499" s="0"/>
      <c r="SX499" s="0"/>
      <c r="SY499" s="0"/>
      <c r="SZ499" s="0"/>
      <c r="TA499" s="0"/>
      <c r="TB499" s="0"/>
      <c r="TC499" s="0"/>
      <c r="TD499" s="0"/>
      <c r="TE499" s="0"/>
      <c r="TF499" s="0"/>
      <c r="TG499" s="0"/>
      <c r="TH499" s="0"/>
      <c r="TI499" s="0"/>
      <c r="TJ499" s="0"/>
      <c r="TK499" s="0"/>
      <c r="TL499" s="0"/>
      <c r="TM499" s="0"/>
      <c r="TN499" s="0"/>
      <c r="TO499" s="0"/>
      <c r="TP499" s="0"/>
      <c r="TQ499" s="0"/>
      <c r="TR499" s="0"/>
      <c r="TS499" s="0"/>
      <c r="TT499" s="0"/>
      <c r="TU499" s="0"/>
      <c r="TV499" s="0"/>
      <c r="TW499" s="0"/>
      <c r="TX499" s="0"/>
      <c r="TY499" s="0"/>
      <c r="TZ499" s="0"/>
      <c r="UA499" s="0"/>
      <c r="UB499" s="0"/>
      <c r="UC499" s="0"/>
      <c r="UD499" s="0"/>
      <c r="UE499" s="0"/>
      <c r="UF499" s="0"/>
      <c r="UG499" s="0"/>
      <c r="UH499" s="0"/>
      <c r="UI499" s="0"/>
      <c r="UJ499" s="0"/>
      <c r="UK499" s="0"/>
      <c r="UL499" s="0"/>
      <c r="UM499" s="0"/>
      <c r="UN499" s="0"/>
      <c r="UO499" s="0"/>
      <c r="UP499" s="0"/>
      <c r="UQ499" s="0"/>
      <c r="UR499" s="0"/>
      <c r="US499" s="0"/>
      <c r="UT499" s="0"/>
      <c r="UU499" s="0"/>
      <c r="UV499" s="0"/>
      <c r="UW499" s="0"/>
      <c r="UX499" s="0"/>
      <c r="UY499" s="0"/>
      <c r="UZ499" s="0"/>
      <c r="VA499" s="0"/>
      <c r="VB499" s="0"/>
      <c r="VC499" s="0"/>
      <c r="VD499" s="0"/>
      <c r="VE499" s="0"/>
      <c r="VF499" s="0"/>
      <c r="VG499" s="0"/>
      <c r="VH499" s="0"/>
      <c r="VI499" s="0"/>
      <c r="VJ499" s="0"/>
      <c r="VK499" s="0"/>
      <c r="VL499" s="0"/>
      <c r="VM499" s="0"/>
      <c r="VN499" s="0"/>
      <c r="VO499" s="0"/>
      <c r="VP499" s="0"/>
      <c r="VQ499" s="0"/>
      <c r="VR499" s="0"/>
      <c r="VS499" s="0"/>
      <c r="VT499" s="0"/>
      <c r="VU499" s="0"/>
      <c r="VV499" s="0"/>
      <c r="VW499" s="0"/>
      <c r="VX499" s="0"/>
      <c r="VY499" s="0"/>
      <c r="VZ499" s="0"/>
      <c r="WA499" s="0"/>
      <c r="WB499" s="0"/>
      <c r="WC499" s="0"/>
      <c r="WD499" s="0"/>
      <c r="WE499" s="0"/>
      <c r="WF499" s="0"/>
      <c r="WG499" s="0"/>
      <c r="WH499" s="0"/>
      <c r="WI499" s="0"/>
      <c r="WJ499" s="0"/>
      <c r="WK499" s="0"/>
      <c r="WL499" s="0"/>
      <c r="WM499" s="0"/>
      <c r="WN499" s="0"/>
      <c r="WO499" s="0"/>
      <c r="WP499" s="0"/>
      <c r="WQ499" s="0"/>
      <c r="WR499" s="0"/>
      <c r="WS499" s="0"/>
      <c r="WT499" s="0"/>
      <c r="WU499" s="0"/>
      <c r="WV499" s="0"/>
      <c r="WW499" s="0"/>
      <c r="WX499" s="0"/>
      <c r="WY499" s="0"/>
      <c r="WZ499" s="0"/>
      <c r="XA499" s="0"/>
      <c r="XB499" s="0"/>
      <c r="XC499" s="0"/>
      <c r="XD499" s="0"/>
      <c r="XE499" s="0"/>
      <c r="XF499" s="0"/>
      <c r="XG499" s="0"/>
      <c r="XH499" s="0"/>
      <c r="XI499" s="0"/>
      <c r="XJ499" s="0"/>
      <c r="XK499" s="0"/>
      <c r="XL499" s="0"/>
      <c r="XM499" s="0"/>
      <c r="XN499" s="0"/>
      <c r="XO499" s="0"/>
      <c r="XP499" s="0"/>
      <c r="XQ499" s="0"/>
      <c r="XR499" s="0"/>
      <c r="XS499" s="0"/>
      <c r="XT499" s="0"/>
      <c r="XU499" s="0"/>
      <c r="XV499" s="0"/>
      <c r="XW499" s="0"/>
      <c r="XX499" s="0"/>
      <c r="XY499" s="0"/>
      <c r="XZ499" s="0"/>
      <c r="YA499" s="0"/>
      <c r="YB499" s="0"/>
      <c r="YC499" s="0"/>
      <c r="YD499" s="0"/>
      <c r="YE499" s="0"/>
      <c r="YF499" s="0"/>
      <c r="YG499" s="0"/>
      <c r="YH499" s="0"/>
      <c r="YI499" s="0"/>
      <c r="YJ499" s="0"/>
      <c r="YK499" s="0"/>
      <c r="YL499" s="0"/>
      <c r="YM499" s="0"/>
      <c r="YN499" s="0"/>
      <c r="YO499" s="0"/>
      <c r="YP499" s="0"/>
      <c r="YQ499" s="0"/>
      <c r="YR499" s="0"/>
      <c r="YS499" s="0"/>
      <c r="YT499" s="0"/>
      <c r="YU499" s="0"/>
      <c r="YV499" s="0"/>
      <c r="YW499" s="0"/>
      <c r="YX499" s="0"/>
      <c r="YY499" s="0"/>
      <c r="YZ499" s="0"/>
      <c r="ZA499" s="0"/>
      <c r="ZB499" s="0"/>
      <c r="ZC499" s="0"/>
      <c r="ZD499" s="0"/>
      <c r="ZE499" s="0"/>
      <c r="ZF499" s="0"/>
      <c r="ZG499" s="0"/>
      <c r="ZH499" s="0"/>
      <c r="ZI499" s="0"/>
      <c r="ZJ499" s="0"/>
      <c r="ZK499" s="0"/>
      <c r="ZL499" s="0"/>
      <c r="ZM499" s="0"/>
      <c r="ZN499" s="0"/>
      <c r="ZO499" s="0"/>
      <c r="ZP499" s="0"/>
      <c r="ZQ499" s="0"/>
      <c r="ZR499" s="0"/>
      <c r="ZS499" s="0"/>
      <c r="ZT499" s="0"/>
      <c r="ZU499" s="0"/>
      <c r="ZV499" s="0"/>
      <c r="ZW499" s="0"/>
      <c r="ZX499" s="0"/>
      <c r="ZY499" s="0"/>
      <c r="ZZ499" s="0"/>
      <c r="AAA499" s="0"/>
      <c r="AAB499" s="0"/>
      <c r="AAC499" s="0"/>
      <c r="AAD499" s="0"/>
      <c r="AAE499" s="0"/>
      <c r="AAF499" s="0"/>
      <c r="AAG499" s="0"/>
      <c r="AAH499" s="0"/>
      <c r="AAI499" s="0"/>
      <c r="AAJ499" s="0"/>
      <c r="AAK499" s="0"/>
      <c r="AAL499" s="0"/>
      <c r="AAM499" s="0"/>
      <c r="AAN499" s="0"/>
      <c r="AAO499" s="0"/>
      <c r="AAP499" s="0"/>
      <c r="AAQ499" s="0"/>
      <c r="AAR499" s="0"/>
      <c r="AAS499" s="0"/>
      <c r="AAT499" s="0"/>
      <c r="AAU499" s="0"/>
      <c r="AAV499" s="0"/>
      <c r="AAW499" s="0"/>
      <c r="AAX499" s="0"/>
      <c r="AAY499" s="0"/>
      <c r="AAZ499" s="0"/>
      <c r="ABA499" s="0"/>
      <c r="ABB499" s="0"/>
      <c r="ABC499" s="0"/>
      <c r="ABD499" s="0"/>
      <c r="ABE499" s="0"/>
      <c r="ABF499" s="0"/>
      <c r="ABG499" s="0"/>
      <c r="ABH499" s="0"/>
      <c r="ABI499" s="0"/>
      <c r="ABJ499" s="0"/>
      <c r="ABK499" s="0"/>
      <c r="ABL499" s="0"/>
      <c r="ABM499" s="0"/>
      <c r="ABN499" s="0"/>
      <c r="ABO499" s="0"/>
      <c r="ABP499" s="0"/>
      <c r="ABQ499" s="0"/>
      <c r="ABR499" s="0"/>
      <c r="ABS499" s="0"/>
      <c r="ABT499" s="0"/>
      <c r="ABU499" s="0"/>
      <c r="ABV499" s="0"/>
      <c r="ABW499" s="0"/>
      <c r="ABX499" s="0"/>
      <c r="ABY499" s="0"/>
      <c r="ABZ499" s="0"/>
      <c r="ACA499" s="0"/>
      <c r="ACB499" s="0"/>
      <c r="ACC499" s="0"/>
      <c r="ACD499" s="0"/>
      <c r="ACE499" s="0"/>
      <c r="ACF499" s="0"/>
      <c r="ACG499" s="0"/>
      <c r="ACH499" s="0"/>
      <c r="ACI499" s="0"/>
      <c r="ACJ499" s="0"/>
      <c r="ACK499" s="0"/>
      <c r="ACL499" s="0"/>
      <c r="ACM499" s="0"/>
      <c r="ACN499" s="0"/>
      <c r="ACO499" s="0"/>
      <c r="ACP499" s="0"/>
      <c r="ACQ499" s="0"/>
      <c r="ACR499" s="0"/>
      <c r="ACS499" s="0"/>
      <c r="ACT499" s="0"/>
      <c r="ACU499" s="0"/>
      <c r="ACV499" s="0"/>
      <c r="ACW499" s="0"/>
      <c r="ACX499" s="0"/>
      <c r="ACY499" s="0"/>
      <c r="ACZ499" s="0"/>
      <c r="ADA499" s="0"/>
      <c r="ADB499" s="0"/>
      <c r="ADC499" s="0"/>
      <c r="ADD499" s="0"/>
      <c r="ADE499" s="0"/>
      <c r="ADF499" s="0"/>
      <c r="ADG499" s="0"/>
      <c r="ADH499" s="0"/>
      <c r="ADI499" s="0"/>
      <c r="ADJ499" s="0"/>
      <c r="ADK499" s="0"/>
      <c r="ADL499" s="0"/>
      <c r="ADM499" s="0"/>
      <c r="ADN499" s="0"/>
      <c r="ADO499" s="0"/>
      <c r="ADP499" s="0"/>
      <c r="ADQ499" s="0"/>
      <c r="ADR499" s="0"/>
      <c r="ADS499" s="0"/>
      <c r="ADT499" s="0"/>
      <c r="ADU499" s="0"/>
      <c r="ADV499" s="0"/>
      <c r="ADW499" s="0"/>
      <c r="ADX499" s="0"/>
      <c r="ADY499" s="0"/>
      <c r="ADZ499" s="0"/>
      <c r="AEA499" s="0"/>
      <c r="AEB499" s="0"/>
      <c r="AEC499" s="0"/>
    </row>
    <row r="500" customFormat="false" ht="15" hidden="false" customHeight="true" outlineLevel="0" collapsed="false">
      <c r="A500" s="0"/>
      <c r="B500" s="0"/>
      <c r="C500" s="232"/>
      <c r="D500" s="221"/>
      <c r="E500" s="257" t="n">
        <v>1974</v>
      </c>
      <c r="F500" s="12" t="n">
        <f aca="false">SUMIF(B195:B203,"=1")/1</f>
        <v>1</v>
      </c>
      <c r="G500" s="12" t="n">
        <f aca="false">SUMIF(B195:B203,"=2")/2</f>
        <v>0</v>
      </c>
      <c r="H500" s="12" t="n">
        <f aca="false">SUMIF(B195:B203,"=3")/3</f>
        <v>8</v>
      </c>
      <c r="I500" s="12" t="n">
        <f aca="false">SUMIF(B195:B203,"=4")/4</f>
        <v>0</v>
      </c>
      <c r="J500" s="12" t="n">
        <f aca="false">SUMIF(B195:B203,"=5")/5</f>
        <v>0</v>
      </c>
      <c r="K500" s="6" t="n">
        <f aca="false">SUM(F500:J500)</f>
        <v>9</v>
      </c>
      <c r="L500" s="258"/>
      <c r="M500" s="259"/>
      <c r="N500" s="262"/>
      <c r="O500" s="260"/>
      <c r="P500" s="255"/>
      <c r="Q500" s="256"/>
      <c r="Z500" s="264"/>
      <c r="AA500" s="264"/>
      <c r="AB500" s="266"/>
      <c r="AC500" s="0"/>
      <c r="AD500" s="0"/>
      <c r="AE500" s="0"/>
      <c r="AF500" s="0"/>
      <c r="AG500" s="0"/>
      <c r="AH500" s="0"/>
      <c r="AI500" s="0"/>
      <c r="AJ500" s="0"/>
      <c r="AK500" s="0"/>
      <c r="AL500" s="0"/>
      <c r="AM500" s="0"/>
      <c r="AN500" s="0"/>
      <c r="AO500" s="0"/>
      <c r="AP500" s="0"/>
      <c r="AQ500" s="0"/>
      <c r="AR500" s="0"/>
      <c r="AS500" s="0"/>
      <c r="AT500" s="0"/>
      <c r="AU500" s="0"/>
      <c r="AV500" s="0"/>
      <c r="AW500" s="0"/>
      <c r="AX500" s="0"/>
      <c r="AY500" s="0"/>
      <c r="AZ500" s="0"/>
      <c r="BA500" s="0"/>
      <c r="BB500" s="0"/>
      <c r="BC500" s="0"/>
      <c r="BD500" s="0"/>
      <c r="BE500" s="0"/>
      <c r="BF500" s="0"/>
      <c r="BG500" s="0"/>
      <c r="BH500" s="0"/>
      <c r="BI500" s="0"/>
      <c r="BJ500" s="0"/>
      <c r="BK500" s="0"/>
      <c r="BL500" s="0"/>
      <c r="BM500" s="0"/>
      <c r="BN500" s="0"/>
      <c r="BO500" s="0"/>
      <c r="BP500" s="0"/>
      <c r="BQ500" s="0"/>
      <c r="BR500" s="0"/>
      <c r="BS500" s="0"/>
      <c r="BT500" s="0"/>
      <c r="BU500" s="0"/>
      <c r="BV500" s="0"/>
      <c r="BW500" s="0"/>
      <c r="BX500" s="0"/>
      <c r="BY500" s="0"/>
      <c r="BZ500" s="0"/>
      <c r="CA500" s="0"/>
      <c r="CB500" s="0"/>
      <c r="CC500" s="0"/>
      <c r="CD500" s="0"/>
      <c r="CE500" s="0"/>
      <c r="CF500" s="0"/>
      <c r="CG500" s="0"/>
      <c r="CH500" s="0"/>
      <c r="CI500" s="0"/>
      <c r="CJ500" s="0"/>
      <c r="CK500" s="0"/>
      <c r="CL500" s="0"/>
      <c r="CM500" s="0"/>
      <c r="CN500" s="0"/>
      <c r="CO500" s="0"/>
      <c r="CP500" s="0"/>
      <c r="CQ500" s="0"/>
      <c r="CR500" s="0"/>
      <c r="CS500" s="0"/>
      <c r="CT500" s="0"/>
      <c r="CU500" s="0"/>
      <c r="CV500" s="0"/>
      <c r="CW500" s="0"/>
      <c r="CX500" s="0"/>
      <c r="CY500" s="0"/>
      <c r="CZ500" s="0"/>
      <c r="DA500" s="0"/>
      <c r="DB500" s="0"/>
      <c r="DC500" s="0"/>
      <c r="DD500" s="0"/>
      <c r="DE500" s="0"/>
      <c r="DF500" s="0"/>
      <c r="DG500" s="0"/>
      <c r="DH500" s="0"/>
      <c r="DI500" s="0"/>
      <c r="DJ500" s="0"/>
      <c r="DK500" s="0"/>
      <c r="DL500" s="0"/>
      <c r="DM500" s="0"/>
      <c r="DN500" s="0"/>
      <c r="DO500" s="0"/>
      <c r="DP500" s="0"/>
      <c r="DQ500" s="0"/>
      <c r="DR500" s="0"/>
      <c r="DS500" s="0"/>
      <c r="DT500" s="0"/>
      <c r="DU500" s="0"/>
      <c r="DV500" s="0"/>
      <c r="DW500" s="0"/>
      <c r="DX500" s="0"/>
      <c r="DY500" s="0"/>
      <c r="DZ500" s="0"/>
      <c r="EA500" s="0"/>
      <c r="EB500" s="0"/>
      <c r="EC500" s="0"/>
      <c r="ED500" s="0"/>
      <c r="EE500" s="0"/>
      <c r="EF500" s="0"/>
      <c r="EG500" s="0"/>
      <c r="EH500" s="0"/>
      <c r="EI500" s="0"/>
      <c r="EJ500" s="0"/>
      <c r="EK500" s="0"/>
      <c r="EL500" s="0"/>
      <c r="EM500" s="0"/>
      <c r="EN500" s="0"/>
      <c r="EO500" s="0"/>
      <c r="EP500" s="0"/>
      <c r="EQ500" s="0"/>
      <c r="ER500" s="0"/>
      <c r="ES500" s="0"/>
      <c r="ET500" s="0"/>
      <c r="EU500" s="0"/>
      <c r="EV500" s="0"/>
      <c r="EW500" s="0"/>
      <c r="EX500" s="0"/>
      <c r="EY500" s="0"/>
      <c r="EZ500" s="0"/>
      <c r="FA500" s="0"/>
      <c r="FB500" s="0"/>
      <c r="FC500" s="0"/>
      <c r="FD500" s="0"/>
      <c r="FE500" s="0"/>
      <c r="FF500" s="0"/>
      <c r="FG500" s="0"/>
      <c r="FH500" s="0"/>
      <c r="FI500" s="0"/>
      <c r="FJ500" s="0"/>
      <c r="FK500" s="0"/>
      <c r="FL500" s="0"/>
      <c r="FM500" s="0"/>
      <c r="FN500" s="0"/>
      <c r="FO500" s="0"/>
      <c r="FP500" s="0"/>
      <c r="FQ500" s="0"/>
      <c r="FR500" s="0"/>
      <c r="FS500" s="0"/>
      <c r="FT500" s="0"/>
      <c r="FU500" s="0"/>
      <c r="FV500" s="0"/>
      <c r="FW500" s="0"/>
      <c r="FX500" s="0"/>
      <c r="FY500" s="0"/>
      <c r="FZ500" s="0"/>
      <c r="GA500" s="0"/>
      <c r="GB500" s="0"/>
      <c r="GC500" s="0"/>
      <c r="GD500" s="0"/>
      <c r="GE500" s="0"/>
      <c r="GF500" s="0"/>
      <c r="GG500" s="0"/>
      <c r="GH500" s="0"/>
      <c r="GI500" s="0"/>
      <c r="GJ500" s="0"/>
      <c r="GK500" s="0"/>
      <c r="GL500" s="0"/>
      <c r="GM500" s="0"/>
      <c r="GN500" s="0"/>
      <c r="GO500" s="0"/>
      <c r="GP500" s="0"/>
      <c r="GQ500" s="0"/>
      <c r="GR500" s="0"/>
      <c r="GS500" s="0"/>
      <c r="GT500" s="0"/>
      <c r="GU500" s="0"/>
      <c r="GV500" s="0"/>
      <c r="GW500" s="0"/>
      <c r="GX500" s="0"/>
      <c r="GY500" s="0"/>
      <c r="GZ500" s="0"/>
      <c r="HA500" s="0"/>
      <c r="HB500" s="0"/>
      <c r="HC500" s="0"/>
      <c r="HD500" s="0"/>
      <c r="HE500" s="0"/>
      <c r="HF500" s="0"/>
      <c r="HG500" s="0"/>
      <c r="HH500" s="0"/>
      <c r="HI500" s="0"/>
      <c r="HJ500" s="0"/>
      <c r="HK500" s="0"/>
      <c r="HL500" s="0"/>
      <c r="HM500" s="0"/>
      <c r="HN500" s="0"/>
      <c r="HO500" s="0"/>
      <c r="HP500" s="0"/>
      <c r="HQ500" s="0"/>
      <c r="HR500" s="0"/>
      <c r="HS500" s="0"/>
      <c r="HT500" s="0"/>
      <c r="HU500" s="0"/>
      <c r="HV500" s="0"/>
      <c r="HW500" s="0"/>
      <c r="HX500" s="0"/>
      <c r="HY500" s="0"/>
      <c r="HZ500" s="0"/>
      <c r="IA500" s="0"/>
      <c r="IB500" s="0"/>
      <c r="IC500" s="0"/>
      <c r="ID500" s="0"/>
      <c r="IE500" s="0"/>
      <c r="IF500" s="0"/>
      <c r="IG500" s="0"/>
      <c r="IH500" s="0"/>
      <c r="II500" s="0"/>
      <c r="IJ500" s="0"/>
      <c r="IK500" s="0"/>
      <c r="IL500" s="0"/>
      <c r="IM500" s="0"/>
      <c r="IN500" s="0"/>
      <c r="IO500" s="0"/>
      <c r="IP500" s="0"/>
      <c r="IQ500" s="0"/>
      <c r="IR500" s="0"/>
      <c r="IS500" s="0"/>
      <c r="IT500" s="0"/>
      <c r="IU500" s="0"/>
      <c r="IV500" s="0"/>
      <c r="IW500" s="0"/>
      <c r="IX500" s="0"/>
      <c r="IY500" s="0"/>
      <c r="IZ500" s="0"/>
      <c r="JA500" s="0"/>
      <c r="JB500" s="0"/>
      <c r="JC500" s="0"/>
      <c r="JD500" s="0"/>
      <c r="JE500" s="0"/>
      <c r="JF500" s="0"/>
      <c r="JG500" s="0"/>
      <c r="JH500" s="0"/>
      <c r="JI500" s="0"/>
      <c r="JJ500" s="0"/>
      <c r="JK500" s="0"/>
      <c r="JL500" s="0"/>
      <c r="JM500" s="0"/>
      <c r="JN500" s="0"/>
      <c r="JO500" s="0"/>
      <c r="JP500" s="0"/>
      <c r="JQ500" s="0"/>
      <c r="JR500" s="0"/>
      <c r="JS500" s="0"/>
      <c r="JT500" s="0"/>
      <c r="JU500" s="0"/>
      <c r="JV500" s="0"/>
      <c r="JW500" s="0"/>
      <c r="JX500" s="0"/>
      <c r="JY500" s="0"/>
      <c r="JZ500" s="0"/>
      <c r="KA500" s="0"/>
      <c r="KB500" s="0"/>
      <c r="KC500" s="0"/>
      <c r="KD500" s="0"/>
      <c r="KE500" s="0"/>
      <c r="KF500" s="0"/>
      <c r="KG500" s="0"/>
      <c r="KH500" s="0"/>
      <c r="KI500" s="0"/>
      <c r="KJ500" s="0"/>
      <c r="KK500" s="0"/>
      <c r="KL500" s="0"/>
      <c r="KM500" s="0"/>
      <c r="KN500" s="0"/>
      <c r="KO500" s="0"/>
      <c r="KP500" s="0"/>
      <c r="KQ500" s="0"/>
      <c r="KR500" s="0"/>
      <c r="KS500" s="0"/>
      <c r="KT500" s="0"/>
      <c r="KU500" s="0"/>
      <c r="KV500" s="0"/>
      <c r="KW500" s="0"/>
      <c r="KX500" s="0"/>
      <c r="KY500" s="0"/>
      <c r="KZ500" s="0"/>
      <c r="LA500" s="0"/>
      <c r="LB500" s="0"/>
      <c r="LC500" s="0"/>
      <c r="LD500" s="0"/>
      <c r="LE500" s="0"/>
      <c r="LF500" s="0"/>
      <c r="LG500" s="0"/>
      <c r="LH500" s="0"/>
      <c r="LI500" s="0"/>
      <c r="LJ500" s="0"/>
      <c r="LK500" s="0"/>
      <c r="LL500" s="0"/>
      <c r="LM500" s="0"/>
      <c r="LN500" s="0"/>
      <c r="LO500" s="0"/>
      <c r="LP500" s="0"/>
      <c r="LQ500" s="0"/>
      <c r="LR500" s="0"/>
      <c r="LS500" s="0"/>
      <c r="LT500" s="0"/>
      <c r="LU500" s="0"/>
      <c r="LV500" s="0"/>
      <c r="LW500" s="0"/>
      <c r="LX500" s="0"/>
      <c r="LY500" s="0"/>
      <c r="LZ500" s="0"/>
      <c r="MA500" s="0"/>
      <c r="MB500" s="0"/>
      <c r="MC500" s="0"/>
      <c r="MD500" s="0"/>
      <c r="ME500" s="0"/>
      <c r="MF500" s="0"/>
      <c r="MG500" s="0"/>
      <c r="MH500" s="0"/>
      <c r="MI500" s="0"/>
      <c r="MJ500" s="0"/>
      <c r="MK500" s="0"/>
      <c r="ML500" s="0"/>
      <c r="MM500" s="0"/>
      <c r="MN500" s="0"/>
      <c r="MO500" s="0"/>
      <c r="MP500" s="0"/>
      <c r="MQ500" s="0"/>
      <c r="MR500" s="0"/>
      <c r="MS500" s="0"/>
      <c r="MT500" s="0"/>
      <c r="MU500" s="0"/>
      <c r="MV500" s="0"/>
      <c r="MW500" s="0"/>
      <c r="MX500" s="0"/>
      <c r="MY500" s="0"/>
      <c r="MZ500" s="0"/>
      <c r="NA500" s="0"/>
      <c r="NB500" s="0"/>
      <c r="NC500" s="0"/>
      <c r="ND500" s="0"/>
      <c r="NE500" s="0"/>
      <c r="NF500" s="0"/>
      <c r="NG500" s="0"/>
      <c r="NH500" s="0"/>
      <c r="NI500" s="0"/>
      <c r="NJ500" s="0"/>
      <c r="NK500" s="0"/>
      <c r="NL500" s="0"/>
      <c r="NM500" s="0"/>
      <c r="NN500" s="0"/>
      <c r="NO500" s="0"/>
      <c r="NP500" s="0"/>
      <c r="NQ500" s="0"/>
      <c r="NR500" s="0"/>
      <c r="NS500" s="0"/>
      <c r="NT500" s="0"/>
      <c r="NU500" s="0"/>
      <c r="NV500" s="0"/>
      <c r="NW500" s="0"/>
      <c r="NX500" s="0"/>
      <c r="NY500" s="0"/>
      <c r="NZ500" s="0"/>
      <c r="OA500" s="0"/>
      <c r="OB500" s="0"/>
      <c r="OC500" s="0"/>
      <c r="OD500" s="0"/>
      <c r="OE500" s="0"/>
      <c r="OF500" s="0"/>
      <c r="OG500" s="0"/>
      <c r="OH500" s="0"/>
      <c r="OI500" s="0"/>
      <c r="OJ500" s="0"/>
      <c r="OK500" s="0"/>
      <c r="OL500" s="0"/>
      <c r="OM500" s="0"/>
      <c r="ON500" s="0"/>
      <c r="OO500" s="0"/>
      <c r="OP500" s="0"/>
      <c r="OQ500" s="0"/>
      <c r="OR500" s="0"/>
      <c r="OS500" s="0"/>
      <c r="OT500" s="0"/>
      <c r="OU500" s="0"/>
      <c r="OV500" s="0"/>
      <c r="OW500" s="0"/>
      <c r="OX500" s="0"/>
      <c r="OY500" s="0"/>
      <c r="OZ500" s="0"/>
      <c r="PA500" s="0"/>
      <c r="PB500" s="0"/>
      <c r="PC500" s="0"/>
      <c r="PD500" s="0"/>
      <c r="PE500" s="0"/>
      <c r="PF500" s="0"/>
      <c r="PG500" s="0"/>
      <c r="PH500" s="0"/>
      <c r="PI500" s="0"/>
      <c r="PJ500" s="0"/>
      <c r="PK500" s="0"/>
      <c r="PL500" s="0"/>
      <c r="PM500" s="0"/>
      <c r="PN500" s="0"/>
      <c r="PO500" s="0"/>
      <c r="PP500" s="0"/>
      <c r="PQ500" s="0"/>
      <c r="PR500" s="0"/>
      <c r="PS500" s="0"/>
      <c r="PT500" s="0"/>
      <c r="PU500" s="0"/>
      <c r="PV500" s="0"/>
      <c r="PW500" s="0"/>
      <c r="PX500" s="0"/>
      <c r="PY500" s="0"/>
      <c r="PZ500" s="0"/>
      <c r="QA500" s="0"/>
      <c r="QB500" s="0"/>
      <c r="QC500" s="0"/>
      <c r="QD500" s="0"/>
      <c r="QE500" s="0"/>
      <c r="QF500" s="0"/>
      <c r="QG500" s="0"/>
      <c r="QH500" s="0"/>
      <c r="QI500" s="0"/>
      <c r="QJ500" s="0"/>
      <c r="QK500" s="0"/>
      <c r="QL500" s="0"/>
      <c r="QM500" s="0"/>
      <c r="QN500" s="0"/>
      <c r="QO500" s="0"/>
      <c r="QP500" s="0"/>
      <c r="QQ500" s="0"/>
      <c r="QR500" s="0"/>
      <c r="QS500" s="0"/>
      <c r="QT500" s="0"/>
      <c r="QU500" s="0"/>
      <c r="QV500" s="0"/>
      <c r="QW500" s="0"/>
      <c r="QX500" s="0"/>
      <c r="QY500" s="0"/>
      <c r="QZ500" s="0"/>
      <c r="RA500" s="0"/>
      <c r="RB500" s="0"/>
      <c r="RC500" s="0"/>
      <c r="RD500" s="0"/>
      <c r="RE500" s="0"/>
      <c r="RF500" s="0"/>
      <c r="RG500" s="0"/>
      <c r="RH500" s="0"/>
      <c r="RI500" s="0"/>
      <c r="RJ500" s="0"/>
      <c r="RK500" s="0"/>
      <c r="RL500" s="0"/>
      <c r="RM500" s="0"/>
      <c r="RN500" s="0"/>
      <c r="RO500" s="0"/>
      <c r="RP500" s="0"/>
      <c r="RQ500" s="0"/>
      <c r="RR500" s="0"/>
      <c r="RS500" s="0"/>
      <c r="RT500" s="0"/>
      <c r="RU500" s="0"/>
      <c r="RV500" s="0"/>
      <c r="RW500" s="0"/>
      <c r="RX500" s="0"/>
      <c r="RY500" s="0"/>
      <c r="RZ500" s="0"/>
      <c r="SA500" s="0"/>
      <c r="SB500" s="0"/>
      <c r="SC500" s="0"/>
      <c r="SD500" s="0"/>
      <c r="SE500" s="0"/>
      <c r="SF500" s="0"/>
      <c r="SG500" s="0"/>
      <c r="SH500" s="0"/>
      <c r="SI500" s="0"/>
      <c r="SJ500" s="0"/>
      <c r="SK500" s="0"/>
      <c r="SL500" s="0"/>
      <c r="SM500" s="0"/>
      <c r="SN500" s="0"/>
      <c r="SO500" s="0"/>
      <c r="SP500" s="0"/>
      <c r="SQ500" s="0"/>
      <c r="SR500" s="0"/>
      <c r="SS500" s="0"/>
      <c r="ST500" s="0"/>
      <c r="SU500" s="0"/>
      <c r="SV500" s="0"/>
      <c r="SW500" s="0"/>
      <c r="SX500" s="0"/>
      <c r="SY500" s="0"/>
      <c r="SZ500" s="0"/>
      <c r="TA500" s="0"/>
      <c r="TB500" s="0"/>
      <c r="TC500" s="0"/>
      <c r="TD500" s="0"/>
      <c r="TE500" s="0"/>
      <c r="TF500" s="0"/>
      <c r="TG500" s="0"/>
      <c r="TH500" s="0"/>
      <c r="TI500" s="0"/>
      <c r="TJ500" s="0"/>
      <c r="TK500" s="0"/>
      <c r="TL500" s="0"/>
      <c r="TM500" s="0"/>
      <c r="TN500" s="0"/>
      <c r="TO500" s="0"/>
      <c r="TP500" s="0"/>
      <c r="TQ500" s="0"/>
      <c r="TR500" s="0"/>
      <c r="TS500" s="0"/>
      <c r="TT500" s="0"/>
      <c r="TU500" s="0"/>
      <c r="TV500" s="0"/>
      <c r="TW500" s="0"/>
      <c r="TX500" s="0"/>
      <c r="TY500" s="0"/>
      <c r="TZ500" s="0"/>
      <c r="UA500" s="0"/>
      <c r="UB500" s="0"/>
      <c r="UC500" s="0"/>
      <c r="UD500" s="0"/>
      <c r="UE500" s="0"/>
      <c r="UF500" s="0"/>
      <c r="UG500" s="0"/>
      <c r="UH500" s="0"/>
      <c r="UI500" s="0"/>
      <c r="UJ500" s="0"/>
      <c r="UK500" s="0"/>
      <c r="UL500" s="0"/>
      <c r="UM500" s="0"/>
      <c r="UN500" s="0"/>
      <c r="UO500" s="0"/>
      <c r="UP500" s="0"/>
      <c r="UQ500" s="0"/>
      <c r="UR500" s="0"/>
      <c r="US500" s="0"/>
      <c r="UT500" s="0"/>
      <c r="UU500" s="0"/>
      <c r="UV500" s="0"/>
      <c r="UW500" s="0"/>
      <c r="UX500" s="0"/>
      <c r="UY500" s="0"/>
      <c r="UZ500" s="0"/>
      <c r="VA500" s="0"/>
      <c r="VB500" s="0"/>
      <c r="VC500" s="0"/>
      <c r="VD500" s="0"/>
      <c r="VE500" s="0"/>
      <c r="VF500" s="0"/>
      <c r="VG500" s="0"/>
      <c r="VH500" s="0"/>
      <c r="VI500" s="0"/>
      <c r="VJ500" s="0"/>
      <c r="VK500" s="0"/>
      <c r="VL500" s="0"/>
      <c r="VM500" s="0"/>
      <c r="VN500" s="0"/>
      <c r="VO500" s="0"/>
      <c r="VP500" s="0"/>
      <c r="VQ500" s="0"/>
      <c r="VR500" s="0"/>
      <c r="VS500" s="0"/>
      <c r="VT500" s="0"/>
      <c r="VU500" s="0"/>
      <c r="VV500" s="0"/>
      <c r="VW500" s="0"/>
      <c r="VX500" s="0"/>
      <c r="VY500" s="0"/>
      <c r="VZ500" s="0"/>
      <c r="WA500" s="0"/>
      <c r="WB500" s="0"/>
      <c r="WC500" s="0"/>
      <c r="WD500" s="0"/>
      <c r="WE500" s="0"/>
      <c r="WF500" s="0"/>
      <c r="WG500" s="0"/>
      <c r="WH500" s="0"/>
      <c r="WI500" s="0"/>
      <c r="WJ500" s="0"/>
      <c r="WK500" s="0"/>
      <c r="WL500" s="0"/>
      <c r="WM500" s="0"/>
      <c r="WN500" s="0"/>
      <c r="WO500" s="0"/>
      <c r="WP500" s="0"/>
      <c r="WQ500" s="0"/>
      <c r="WR500" s="0"/>
      <c r="WS500" s="0"/>
      <c r="WT500" s="0"/>
      <c r="WU500" s="0"/>
      <c r="WV500" s="0"/>
      <c r="WW500" s="0"/>
      <c r="WX500" s="0"/>
      <c r="WY500" s="0"/>
      <c r="WZ500" s="0"/>
      <c r="XA500" s="0"/>
      <c r="XB500" s="0"/>
      <c r="XC500" s="0"/>
      <c r="XD500" s="0"/>
      <c r="XE500" s="0"/>
      <c r="XF500" s="0"/>
      <c r="XG500" s="0"/>
      <c r="XH500" s="0"/>
      <c r="XI500" s="0"/>
      <c r="XJ500" s="0"/>
      <c r="XK500" s="0"/>
      <c r="XL500" s="0"/>
      <c r="XM500" s="0"/>
      <c r="XN500" s="0"/>
      <c r="XO500" s="0"/>
      <c r="XP500" s="0"/>
      <c r="XQ500" s="0"/>
      <c r="XR500" s="0"/>
      <c r="XS500" s="0"/>
      <c r="XT500" s="0"/>
      <c r="XU500" s="0"/>
      <c r="XV500" s="0"/>
      <c r="XW500" s="0"/>
      <c r="XX500" s="0"/>
      <c r="XY500" s="0"/>
      <c r="XZ500" s="0"/>
      <c r="YA500" s="0"/>
      <c r="YB500" s="0"/>
      <c r="YC500" s="0"/>
      <c r="YD500" s="0"/>
      <c r="YE500" s="0"/>
      <c r="YF500" s="0"/>
      <c r="YG500" s="0"/>
      <c r="YH500" s="0"/>
      <c r="YI500" s="0"/>
      <c r="YJ500" s="0"/>
      <c r="YK500" s="0"/>
      <c r="YL500" s="0"/>
      <c r="YM500" s="0"/>
      <c r="YN500" s="0"/>
      <c r="YO500" s="0"/>
      <c r="YP500" s="0"/>
      <c r="YQ500" s="0"/>
      <c r="YR500" s="0"/>
      <c r="YS500" s="0"/>
      <c r="YT500" s="0"/>
      <c r="YU500" s="0"/>
      <c r="YV500" s="0"/>
      <c r="YW500" s="0"/>
      <c r="YX500" s="0"/>
      <c r="YY500" s="0"/>
      <c r="YZ500" s="0"/>
      <c r="ZA500" s="0"/>
      <c r="ZB500" s="0"/>
      <c r="ZC500" s="0"/>
      <c r="ZD500" s="0"/>
      <c r="ZE500" s="0"/>
      <c r="ZF500" s="0"/>
      <c r="ZG500" s="0"/>
      <c r="ZH500" s="0"/>
      <c r="ZI500" s="0"/>
      <c r="ZJ500" s="0"/>
      <c r="ZK500" s="0"/>
      <c r="ZL500" s="0"/>
      <c r="ZM500" s="0"/>
      <c r="ZN500" s="0"/>
      <c r="ZO500" s="0"/>
      <c r="ZP500" s="0"/>
      <c r="ZQ500" s="0"/>
      <c r="ZR500" s="0"/>
      <c r="ZS500" s="0"/>
      <c r="ZT500" s="0"/>
      <c r="ZU500" s="0"/>
      <c r="ZV500" s="0"/>
      <c r="ZW500" s="0"/>
      <c r="ZX500" s="0"/>
      <c r="ZY500" s="0"/>
      <c r="ZZ500" s="0"/>
      <c r="AAA500" s="0"/>
      <c r="AAB500" s="0"/>
      <c r="AAC500" s="0"/>
      <c r="AAD500" s="0"/>
      <c r="AAE500" s="0"/>
      <c r="AAF500" s="0"/>
      <c r="AAG500" s="0"/>
      <c r="AAH500" s="0"/>
      <c r="AAI500" s="0"/>
      <c r="AAJ500" s="0"/>
      <c r="AAK500" s="0"/>
      <c r="AAL500" s="0"/>
      <c r="AAM500" s="0"/>
      <c r="AAN500" s="0"/>
      <c r="AAO500" s="0"/>
      <c r="AAP500" s="0"/>
      <c r="AAQ500" s="0"/>
      <c r="AAR500" s="0"/>
      <c r="AAS500" s="0"/>
      <c r="AAT500" s="0"/>
      <c r="AAU500" s="0"/>
      <c r="AAV500" s="0"/>
      <c r="AAW500" s="0"/>
      <c r="AAX500" s="0"/>
      <c r="AAY500" s="0"/>
      <c r="AAZ500" s="0"/>
      <c r="ABA500" s="0"/>
      <c r="ABB500" s="0"/>
      <c r="ABC500" s="0"/>
      <c r="ABD500" s="0"/>
      <c r="ABE500" s="0"/>
      <c r="ABF500" s="0"/>
      <c r="ABG500" s="0"/>
      <c r="ABH500" s="0"/>
      <c r="ABI500" s="0"/>
      <c r="ABJ500" s="0"/>
      <c r="ABK500" s="0"/>
      <c r="ABL500" s="0"/>
      <c r="ABM500" s="0"/>
      <c r="ABN500" s="0"/>
      <c r="ABO500" s="0"/>
      <c r="ABP500" s="0"/>
      <c r="ABQ500" s="0"/>
      <c r="ABR500" s="0"/>
      <c r="ABS500" s="0"/>
      <c r="ABT500" s="0"/>
      <c r="ABU500" s="0"/>
      <c r="ABV500" s="0"/>
      <c r="ABW500" s="0"/>
      <c r="ABX500" s="0"/>
      <c r="ABY500" s="0"/>
      <c r="ABZ500" s="0"/>
      <c r="ACA500" s="0"/>
      <c r="ACB500" s="0"/>
      <c r="ACC500" s="0"/>
      <c r="ACD500" s="0"/>
      <c r="ACE500" s="0"/>
      <c r="ACF500" s="0"/>
      <c r="ACG500" s="0"/>
      <c r="ACH500" s="0"/>
      <c r="ACI500" s="0"/>
      <c r="ACJ500" s="0"/>
      <c r="ACK500" s="0"/>
      <c r="ACL500" s="0"/>
      <c r="ACM500" s="0"/>
      <c r="ACN500" s="0"/>
      <c r="ACO500" s="0"/>
      <c r="ACP500" s="0"/>
      <c r="ACQ500" s="0"/>
      <c r="ACR500" s="0"/>
      <c r="ACS500" s="0"/>
      <c r="ACT500" s="0"/>
      <c r="ACU500" s="0"/>
      <c r="ACV500" s="0"/>
      <c r="ACW500" s="0"/>
      <c r="ACX500" s="0"/>
      <c r="ACY500" s="0"/>
      <c r="ACZ500" s="0"/>
      <c r="ADA500" s="0"/>
      <c r="ADB500" s="0"/>
      <c r="ADC500" s="0"/>
      <c r="ADD500" s="0"/>
      <c r="ADE500" s="0"/>
      <c r="ADF500" s="0"/>
      <c r="ADG500" s="0"/>
      <c r="ADH500" s="0"/>
      <c r="ADI500" s="0"/>
      <c r="ADJ500" s="0"/>
      <c r="ADK500" s="0"/>
      <c r="ADL500" s="0"/>
      <c r="ADM500" s="0"/>
      <c r="ADN500" s="0"/>
      <c r="ADO500" s="0"/>
      <c r="ADP500" s="0"/>
      <c r="ADQ500" s="0"/>
      <c r="ADR500" s="0"/>
      <c r="ADS500" s="0"/>
      <c r="ADT500" s="0"/>
      <c r="ADU500" s="0"/>
      <c r="ADV500" s="0"/>
      <c r="ADW500" s="0"/>
      <c r="ADX500" s="0"/>
      <c r="ADY500" s="0"/>
      <c r="ADZ500" s="0"/>
      <c r="AEA500" s="0"/>
      <c r="AEB500" s="0"/>
      <c r="AEC500" s="0"/>
    </row>
    <row r="501" customFormat="false" ht="15" hidden="false" customHeight="true" outlineLevel="0" collapsed="false">
      <c r="A501" s="0"/>
      <c r="B501" s="0"/>
      <c r="C501" s="232"/>
      <c r="D501" s="221"/>
      <c r="E501" s="257" t="n">
        <v>1975</v>
      </c>
      <c r="F501" s="12" t="n">
        <f aca="false">SUMIF(B185:B194,"=1")/1</f>
        <v>0</v>
      </c>
      <c r="G501" s="12" t="n">
        <f aca="false">SUMIF(B185:B194,"=2")/2</f>
        <v>3</v>
      </c>
      <c r="H501" s="12" t="n">
        <f aca="false">SUMIF(B185:B194,"=3")/3</f>
        <v>5</v>
      </c>
      <c r="I501" s="12" t="n">
        <f aca="false">SUMIF(B185:B194,"=4")/4</f>
        <v>0</v>
      </c>
      <c r="J501" s="12" t="n">
        <f aca="false">SUMIF(B185:B194,"=5")/5</f>
        <v>2</v>
      </c>
      <c r="K501" s="253" t="n">
        <f aca="false">SUM(F501:J501)</f>
        <v>10</v>
      </c>
      <c r="L501" s="285"/>
      <c r="M501" s="286"/>
      <c r="N501" s="287"/>
      <c r="O501" s="288"/>
      <c r="P501" s="255"/>
      <c r="Q501" s="256"/>
      <c r="Z501" s="264"/>
      <c r="AA501" s="264"/>
      <c r="AB501" s="266"/>
      <c r="AC501" s="0"/>
      <c r="AD501" s="0"/>
      <c r="AE501" s="0"/>
      <c r="AF501" s="0"/>
      <c r="AG501" s="0"/>
      <c r="AH501" s="0"/>
      <c r="AI501" s="0"/>
      <c r="AJ501" s="0"/>
      <c r="AK501" s="0"/>
      <c r="AL501" s="0"/>
      <c r="AM501" s="0"/>
      <c r="AN501" s="0"/>
      <c r="AO501" s="0"/>
      <c r="AP501" s="0"/>
      <c r="AQ501" s="0"/>
      <c r="AR501" s="0"/>
      <c r="AS501" s="0"/>
      <c r="AT501" s="0"/>
      <c r="AU501" s="0"/>
      <c r="AV501" s="0"/>
      <c r="AW501" s="0"/>
      <c r="AX501" s="0"/>
      <c r="AY501" s="0"/>
      <c r="AZ501" s="0"/>
      <c r="BA501" s="0"/>
      <c r="BB501" s="0"/>
      <c r="BC501" s="0"/>
      <c r="BD501" s="0"/>
      <c r="BE501" s="0"/>
      <c r="BF501" s="0"/>
      <c r="BG501" s="0"/>
      <c r="BH501" s="0"/>
      <c r="BI501" s="0"/>
      <c r="BJ501" s="0"/>
      <c r="BK501" s="0"/>
      <c r="BL501" s="0"/>
      <c r="BM501" s="0"/>
      <c r="BN501" s="0"/>
      <c r="BO501" s="0"/>
      <c r="BP501" s="0"/>
      <c r="BQ501" s="0"/>
      <c r="BR501" s="0"/>
      <c r="BS501" s="0"/>
      <c r="BT501" s="0"/>
      <c r="BU501" s="0"/>
      <c r="BV501" s="0"/>
      <c r="BW501" s="0"/>
      <c r="BX501" s="0"/>
      <c r="BY501" s="0"/>
      <c r="BZ501" s="0"/>
      <c r="CA501" s="0"/>
      <c r="CB501" s="0"/>
      <c r="CC501" s="0"/>
      <c r="CD501" s="0"/>
      <c r="CE501" s="0"/>
      <c r="CF501" s="0"/>
      <c r="CG501" s="0"/>
      <c r="CH501" s="0"/>
      <c r="CI501" s="0"/>
      <c r="CJ501" s="0"/>
      <c r="CK501" s="0"/>
      <c r="CL501" s="0"/>
      <c r="CM501" s="0"/>
      <c r="CN501" s="0"/>
      <c r="CO501" s="0"/>
      <c r="CP501" s="0"/>
      <c r="CQ501" s="0"/>
      <c r="CR501" s="0"/>
      <c r="CS501" s="0"/>
      <c r="CT501" s="0"/>
      <c r="CU501" s="0"/>
      <c r="CV501" s="0"/>
      <c r="CW501" s="0"/>
      <c r="CX501" s="0"/>
      <c r="CY501" s="0"/>
      <c r="CZ501" s="0"/>
      <c r="DA501" s="0"/>
      <c r="DB501" s="0"/>
      <c r="DC501" s="0"/>
      <c r="DD501" s="0"/>
      <c r="DE501" s="0"/>
      <c r="DF501" s="0"/>
      <c r="DG501" s="0"/>
      <c r="DH501" s="0"/>
      <c r="DI501" s="0"/>
      <c r="DJ501" s="0"/>
      <c r="DK501" s="0"/>
      <c r="DL501" s="0"/>
      <c r="DM501" s="0"/>
      <c r="DN501" s="0"/>
      <c r="DO501" s="0"/>
      <c r="DP501" s="0"/>
      <c r="DQ501" s="0"/>
      <c r="DR501" s="0"/>
      <c r="DS501" s="0"/>
      <c r="DT501" s="0"/>
      <c r="DU501" s="0"/>
      <c r="DV501" s="0"/>
      <c r="DW501" s="0"/>
      <c r="DX501" s="0"/>
      <c r="DY501" s="0"/>
      <c r="DZ501" s="0"/>
      <c r="EA501" s="0"/>
      <c r="EB501" s="0"/>
      <c r="EC501" s="0"/>
      <c r="ED501" s="0"/>
      <c r="EE501" s="0"/>
      <c r="EF501" s="0"/>
      <c r="EG501" s="0"/>
      <c r="EH501" s="0"/>
      <c r="EI501" s="0"/>
      <c r="EJ501" s="0"/>
      <c r="EK501" s="0"/>
      <c r="EL501" s="0"/>
      <c r="EM501" s="0"/>
      <c r="EN501" s="0"/>
      <c r="EO501" s="0"/>
      <c r="EP501" s="0"/>
      <c r="EQ501" s="0"/>
      <c r="ER501" s="0"/>
      <c r="ES501" s="0"/>
      <c r="ET501" s="0"/>
      <c r="EU501" s="0"/>
      <c r="EV501" s="0"/>
      <c r="EW501" s="0"/>
      <c r="EX501" s="0"/>
      <c r="EY501" s="0"/>
      <c r="EZ501" s="0"/>
      <c r="FA501" s="0"/>
      <c r="FB501" s="0"/>
      <c r="FC501" s="0"/>
      <c r="FD501" s="0"/>
      <c r="FE501" s="0"/>
      <c r="FF501" s="0"/>
      <c r="FG501" s="0"/>
      <c r="FH501" s="0"/>
      <c r="FI501" s="0"/>
      <c r="FJ501" s="0"/>
      <c r="FK501" s="0"/>
      <c r="FL501" s="0"/>
      <c r="FM501" s="0"/>
      <c r="FN501" s="0"/>
      <c r="FO501" s="0"/>
      <c r="FP501" s="0"/>
      <c r="FQ501" s="0"/>
      <c r="FR501" s="0"/>
      <c r="FS501" s="0"/>
      <c r="FT501" s="0"/>
      <c r="FU501" s="0"/>
      <c r="FV501" s="0"/>
      <c r="FW501" s="0"/>
      <c r="FX501" s="0"/>
      <c r="FY501" s="0"/>
      <c r="FZ501" s="0"/>
      <c r="GA501" s="0"/>
      <c r="GB501" s="0"/>
      <c r="GC501" s="0"/>
      <c r="GD501" s="0"/>
      <c r="GE501" s="0"/>
      <c r="GF501" s="0"/>
      <c r="GG501" s="0"/>
      <c r="GH501" s="0"/>
      <c r="GI501" s="0"/>
      <c r="GJ501" s="0"/>
      <c r="GK501" s="0"/>
      <c r="GL501" s="0"/>
      <c r="GM501" s="0"/>
      <c r="GN501" s="0"/>
      <c r="GO501" s="0"/>
      <c r="GP501" s="0"/>
      <c r="GQ501" s="0"/>
      <c r="GR501" s="0"/>
      <c r="GS501" s="0"/>
      <c r="GT501" s="0"/>
      <c r="GU501" s="0"/>
      <c r="GV501" s="0"/>
      <c r="GW501" s="0"/>
      <c r="GX501" s="0"/>
      <c r="GY501" s="0"/>
      <c r="GZ501" s="0"/>
      <c r="HA501" s="0"/>
      <c r="HB501" s="0"/>
      <c r="HC501" s="0"/>
      <c r="HD501" s="0"/>
      <c r="HE501" s="0"/>
      <c r="HF501" s="0"/>
      <c r="HG501" s="0"/>
      <c r="HH501" s="0"/>
      <c r="HI501" s="0"/>
      <c r="HJ501" s="0"/>
      <c r="HK501" s="0"/>
      <c r="HL501" s="0"/>
      <c r="HM501" s="0"/>
      <c r="HN501" s="0"/>
      <c r="HO501" s="0"/>
      <c r="HP501" s="0"/>
      <c r="HQ501" s="0"/>
      <c r="HR501" s="0"/>
      <c r="HS501" s="0"/>
      <c r="HT501" s="0"/>
      <c r="HU501" s="0"/>
      <c r="HV501" s="0"/>
      <c r="HW501" s="0"/>
      <c r="HX501" s="0"/>
      <c r="HY501" s="0"/>
      <c r="HZ501" s="0"/>
      <c r="IA501" s="0"/>
      <c r="IB501" s="0"/>
      <c r="IC501" s="0"/>
      <c r="ID501" s="0"/>
      <c r="IE501" s="0"/>
      <c r="IF501" s="0"/>
      <c r="IG501" s="0"/>
      <c r="IH501" s="0"/>
      <c r="II501" s="0"/>
      <c r="IJ501" s="0"/>
      <c r="IK501" s="0"/>
      <c r="IL501" s="0"/>
      <c r="IM501" s="0"/>
      <c r="IN501" s="0"/>
      <c r="IO501" s="0"/>
      <c r="IP501" s="0"/>
      <c r="IQ501" s="0"/>
      <c r="IR501" s="0"/>
      <c r="IS501" s="0"/>
      <c r="IT501" s="0"/>
      <c r="IU501" s="0"/>
      <c r="IV501" s="0"/>
      <c r="IW501" s="0"/>
      <c r="IX501" s="0"/>
      <c r="IY501" s="0"/>
      <c r="IZ501" s="0"/>
      <c r="JA501" s="0"/>
      <c r="JB501" s="0"/>
      <c r="JC501" s="0"/>
      <c r="JD501" s="0"/>
      <c r="JE501" s="0"/>
      <c r="JF501" s="0"/>
      <c r="JG501" s="0"/>
      <c r="JH501" s="0"/>
      <c r="JI501" s="0"/>
      <c r="JJ501" s="0"/>
      <c r="JK501" s="0"/>
      <c r="JL501" s="0"/>
      <c r="JM501" s="0"/>
      <c r="JN501" s="0"/>
      <c r="JO501" s="0"/>
      <c r="JP501" s="0"/>
      <c r="JQ501" s="0"/>
      <c r="JR501" s="0"/>
      <c r="JS501" s="0"/>
      <c r="JT501" s="0"/>
      <c r="JU501" s="0"/>
      <c r="JV501" s="0"/>
      <c r="JW501" s="0"/>
      <c r="JX501" s="0"/>
      <c r="JY501" s="0"/>
      <c r="JZ501" s="0"/>
      <c r="KA501" s="0"/>
      <c r="KB501" s="0"/>
      <c r="KC501" s="0"/>
      <c r="KD501" s="0"/>
      <c r="KE501" s="0"/>
      <c r="KF501" s="0"/>
      <c r="KG501" s="0"/>
      <c r="KH501" s="0"/>
      <c r="KI501" s="0"/>
      <c r="KJ501" s="0"/>
      <c r="KK501" s="0"/>
      <c r="KL501" s="0"/>
      <c r="KM501" s="0"/>
      <c r="KN501" s="0"/>
      <c r="KO501" s="0"/>
      <c r="KP501" s="0"/>
      <c r="KQ501" s="0"/>
      <c r="KR501" s="0"/>
      <c r="KS501" s="0"/>
      <c r="KT501" s="0"/>
      <c r="KU501" s="0"/>
      <c r="KV501" s="0"/>
      <c r="KW501" s="0"/>
      <c r="KX501" s="0"/>
      <c r="KY501" s="0"/>
      <c r="KZ501" s="0"/>
      <c r="LA501" s="0"/>
      <c r="LB501" s="0"/>
      <c r="LC501" s="0"/>
      <c r="LD501" s="0"/>
      <c r="LE501" s="0"/>
      <c r="LF501" s="0"/>
      <c r="LG501" s="0"/>
      <c r="LH501" s="0"/>
      <c r="LI501" s="0"/>
      <c r="LJ501" s="0"/>
      <c r="LK501" s="0"/>
      <c r="LL501" s="0"/>
      <c r="LM501" s="0"/>
      <c r="LN501" s="0"/>
      <c r="LO501" s="0"/>
      <c r="LP501" s="0"/>
      <c r="LQ501" s="0"/>
      <c r="LR501" s="0"/>
      <c r="LS501" s="0"/>
      <c r="LT501" s="0"/>
      <c r="LU501" s="0"/>
      <c r="LV501" s="0"/>
      <c r="LW501" s="0"/>
      <c r="LX501" s="0"/>
      <c r="LY501" s="0"/>
      <c r="LZ501" s="0"/>
      <c r="MA501" s="0"/>
      <c r="MB501" s="0"/>
      <c r="MC501" s="0"/>
      <c r="MD501" s="0"/>
      <c r="ME501" s="0"/>
      <c r="MF501" s="0"/>
      <c r="MG501" s="0"/>
      <c r="MH501" s="0"/>
      <c r="MI501" s="0"/>
      <c r="MJ501" s="0"/>
      <c r="MK501" s="0"/>
      <c r="ML501" s="0"/>
      <c r="MM501" s="0"/>
      <c r="MN501" s="0"/>
      <c r="MO501" s="0"/>
      <c r="MP501" s="0"/>
      <c r="MQ501" s="0"/>
      <c r="MR501" s="0"/>
      <c r="MS501" s="0"/>
      <c r="MT501" s="0"/>
      <c r="MU501" s="0"/>
      <c r="MV501" s="0"/>
      <c r="MW501" s="0"/>
      <c r="MX501" s="0"/>
      <c r="MY501" s="0"/>
      <c r="MZ501" s="0"/>
      <c r="NA501" s="0"/>
      <c r="NB501" s="0"/>
      <c r="NC501" s="0"/>
      <c r="ND501" s="0"/>
      <c r="NE501" s="0"/>
      <c r="NF501" s="0"/>
      <c r="NG501" s="0"/>
      <c r="NH501" s="0"/>
      <c r="NI501" s="0"/>
      <c r="NJ501" s="0"/>
      <c r="NK501" s="0"/>
      <c r="NL501" s="0"/>
      <c r="NM501" s="0"/>
      <c r="NN501" s="0"/>
      <c r="NO501" s="0"/>
      <c r="NP501" s="0"/>
      <c r="NQ501" s="0"/>
      <c r="NR501" s="0"/>
      <c r="NS501" s="0"/>
      <c r="NT501" s="0"/>
      <c r="NU501" s="0"/>
      <c r="NV501" s="0"/>
      <c r="NW501" s="0"/>
      <c r="NX501" s="0"/>
      <c r="NY501" s="0"/>
      <c r="NZ501" s="0"/>
      <c r="OA501" s="0"/>
      <c r="OB501" s="0"/>
      <c r="OC501" s="0"/>
      <c r="OD501" s="0"/>
      <c r="OE501" s="0"/>
      <c r="OF501" s="0"/>
      <c r="OG501" s="0"/>
      <c r="OH501" s="0"/>
      <c r="OI501" s="0"/>
      <c r="OJ501" s="0"/>
      <c r="OK501" s="0"/>
      <c r="OL501" s="0"/>
      <c r="OM501" s="0"/>
      <c r="ON501" s="0"/>
      <c r="OO501" s="0"/>
      <c r="OP501" s="0"/>
      <c r="OQ501" s="0"/>
      <c r="OR501" s="0"/>
      <c r="OS501" s="0"/>
      <c r="OT501" s="0"/>
      <c r="OU501" s="0"/>
      <c r="OV501" s="0"/>
      <c r="OW501" s="0"/>
      <c r="OX501" s="0"/>
      <c r="OY501" s="0"/>
      <c r="OZ501" s="0"/>
      <c r="PA501" s="0"/>
      <c r="PB501" s="0"/>
      <c r="PC501" s="0"/>
      <c r="PD501" s="0"/>
      <c r="PE501" s="0"/>
      <c r="PF501" s="0"/>
      <c r="PG501" s="0"/>
      <c r="PH501" s="0"/>
      <c r="PI501" s="0"/>
      <c r="PJ501" s="0"/>
      <c r="PK501" s="0"/>
      <c r="PL501" s="0"/>
      <c r="PM501" s="0"/>
      <c r="PN501" s="0"/>
      <c r="PO501" s="0"/>
      <c r="PP501" s="0"/>
      <c r="PQ501" s="0"/>
      <c r="PR501" s="0"/>
      <c r="PS501" s="0"/>
      <c r="PT501" s="0"/>
      <c r="PU501" s="0"/>
      <c r="PV501" s="0"/>
      <c r="PW501" s="0"/>
      <c r="PX501" s="0"/>
      <c r="PY501" s="0"/>
      <c r="PZ501" s="0"/>
      <c r="QA501" s="0"/>
      <c r="QB501" s="0"/>
      <c r="QC501" s="0"/>
      <c r="QD501" s="0"/>
      <c r="QE501" s="0"/>
      <c r="QF501" s="0"/>
      <c r="QG501" s="0"/>
      <c r="QH501" s="0"/>
      <c r="QI501" s="0"/>
      <c r="QJ501" s="0"/>
      <c r="QK501" s="0"/>
      <c r="QL501" s="0"/>
      <c r="QM501" s="0"/>
      <c r="QN501" s="0"/>
      <c r="QO501" s="0"/>
      <c r="QP501" s="0"/>
      <c r="QQ501" s="0"/>
      <c r="QR501" s="0"/>
      <c r="QS501" s="0"/>
      <c r="QT501" s="0"/>
      <c r="QU501" s="0"/>
      <c r="QV501" s="0"/>
      <c r="QW501" s="0"/>
      <c r="QX501" s="0"/>
      <c r="QY501" s="0"/>
      <c r="QZ501" s="0"/>
      <c r="RA501" s="0"/>
      <c r="RB501" s="0"/>
      <c r="RC501" s="0"/>
      <c r="RD501" s="0"/>
      <c r="RE501" s="0"/>
      <c r="RF501" s="0"/>
      <c r="RG501" s="0"/>
      <c r="RH501" s="0"/>
      <c r="RI501" s="0"/>
      <c r="RJ501" s="0"/>
      <c r="RK501" s="0"/>
      <c r="RL501" s="0"/>
      <c r="RM501" s="0"/>
      <c r="RN501" s="0"/>
      <c r="RO501" s="0"/>
      <c r="RP501" s="0"/>
      <c r="RQ501" s="0"/>
      <c r="RR501" s="0"/>
      <c r="RS501" s="0"/>
      <c r="RT501" s="0"/>
      <c r="RU501" s="0"/>
      <c r="RV501" s="0"/>
      <c r="RW501" s="0"/>
      <c r="RX501" s="0"/>
      <c r="RY501" s="0"/>
      <c r="RZ501" s="0"/>
      <c r="SA501" s="0"/>
      <c r="SB501" s="0"/>
      <c r="SC501" s="0"/>
      <c r="SD501" s="0"/>
      <c r="SE501" s="0"/>
      <c r="SF501" s="0"/>
      <c r="SG501" s="0"/>
      <c r="SH501" s="0"/>
      <c r="SI501" s="0"/>
      <c r="SJ501" s="0"/>
      <c r="SK501" s="0"/>
      <c r="SL501" s="0"/>
      <c r="SM501" s="0"/>
      <c r="SN501" s="0"/>
      <c r="SO501" s="0"/>
      <c r="SP501" s="0"/>
      <c r="SQ501" s="0"/>
      <c r="SR501" s="0"/>
      <c r="SS501" s="0"/>
      <c r="ST501" s="0"/>
      <c r="SU501" s="0"/>
      <c r="SV501" s="0"/>
      <c r="SW501" s="0"/>
      <c r="SX501" s="0"/>
      <c r="SY501" s="0"/>
      <c r="SZ501" s="0"/>
      <c r="TA501" s="0"/>
      <c r="TB501" s="0"/>
      <c r="TC501" s="0"/>
      <c r="TD501" s="0"/>
      <c r="TE501" s="0"/>
      <c r="TF501" s="0"/>
      <c r="TG501" s="0"/>
      <c r="TH501" s="0"/>
      <c r="TI501" s="0"/>
      <c r="TJ501" s="0"/>
      <c r="TK501" s="0"/>
      <c r="TL501" s="0"/>
      <c r="TM501" s="0"/>
      <c r="TN501" s="0"/>
      <c r="TO501" s="0"/>
      <c r="TP501" s="0"/>
      <c r="TQ501" s="0"/>
      <c r="TR501" s="0"/>
      <c r="TS501" s="0"/>
      <c r="TT501" s="0"/>
      <c r="TU501" s="0"/>
      <c r="TV501" s="0"/>
      <c r="TW501" s="0"/>
      <c r="TX501" s="0"/>
      <c r="TY501" s="0"/>
      <c r="TZ501" s="0"/>
      <c r="UA501" s="0"/>
      <c r="UB501" s="0"/>
      <c r="UC501" s="0"/>
      <c r="UD501" s="0"/>
      <c r="UE501" s="0"/>
      <c r="UF501" s="0"/>
      <c r="UG501" s="0"/>
      <c r="UH501" s="0"/>
      <c r="UI501" s="0"/>
      <c r="UJ501" s="0"/>
      <c r="UK501" s="0"/>
      <c r="UL501" s="0"/>
      <c r="UM501" s="0"/>
      <c r="UN501" s="0"/>
      <c r="UO501" s="0"/>
      <c r="UP501" s="0"/>
      <c r="UQ501" s="0"/>
      <c r="UR501" s="0"/>
      <c r="US501" s="0"/>
      <c r="UT501" s="0"/>
      <c r="UU501" s="0"/>
      <c r="UV501" s="0"/>
      <c r="UW501" s="0"/>
      <c r="UX501" s="0"/>
      <c r="UY501" s="0"/>
      <c r="UZ501" s="0"/>
      <c r="VA501" s="0"/>
      <c r="VB501" s="0"/>
      <c r="VC501" s="0"/>
      <c r="VD501" s="0"/>
      <c r="VE501" s="0"/>
      <c r="VF501" s="0"/>
      <c r="VG501" s="0"/>
      <c r="VH501" s="0"/>
      <c r="VI501" s="0"/>
      <c r="VJ501" s="0"/>
      <c r="VK501" s="0"/>
      <c r="VL501" s="0"/>
      <c r="VM501" s="0"/>
      <c r="VN501" s="0"/>
      <c r="VO501" s="0"/>
      <c r="VP501" s="0"/>
      <c r="VQ501" s="0"/>
      <c r="VR501" s="0"/>
      <c r="VS501" s="0"/>
      <c r="VT501" s="0"/>
      <c r="VU501" s="0"/>
      <c r="VV501" s="0"/>
      <c r="VW501" s="0"/>
      <c r="VX501" s="0"/>
      <c r="VY501" s="0"/>
      <c r="VZ501" s="0"/>
      <c r="WA501" s="0"/>
      <c r="WB501" s="0"/>
      <c r="WC501" s="0"/>
      <c r="WD501" s="0"/>
      <c r="WE501" s="0"/>
      <c r="WF501" s="0"/>
      <c r="WG501" s="0"/>
      <c r="WH501" s="0"/>
      <c r="WI501" s="0"/>
      <c r="WJ501" s="0"/>
      <c r="WK501" s="0"/>
      <c r="WL501" s="0"/>
      <c r="WM501" s="0"/>
      <c r="WN501" s="0"/>
      <c r="WO501" s="0"/>
      <c r="WP501" s="0"/>
      <c r="WQ501" s="0"/>
      <c r="WR501" s="0"/>
      <c r="WS501" s="0"/>
      <c r="WT501" s="0"/>
      <c r="WU501" s="0"/>
      <c r="WV501" s="0"/>
      <c r="WW501" s="0"/>
      <c r="WX501" s="0"/>
      <c r="WY501" s="0"/>
      <c r="WZ501" s="0"/>
      <c r="XA501" s="0"/>
      <c r="XB501" s="0"/>
      <c r="XC501" s="0"/>
      <c r="XD501" s="0"/>
      <c r="XE501" s="0"/>
      <c r="XF501" s="0"/>
      <c r="XG501" s="0"/>
      <c r="XH501" s="0"/>
      <c r="XI501" s="0"/>
      <c r="XJ501" s="0"/>
      <c r="XK501" s="0"/>
      <c r="XL501" s="0"/>
      <c r="XM501" s="0"/>
      <c r="XN501" s="0"/>
      <c r="XO501" s="0"/>
      <c r="XP501" s="0"/>
      <c r="XQ501" s="0"/>
      <c r="XR501" s="0"/>
      <c r="XS501" s="0"/>
      <c r="XT501" s="0"/>
      <c r="XU501" s="0"/>
      <c r="XV501" s="0"/>
      <c r="XW501" s="0"/>
      <c r="XX501" s="0"/>
      <c r="XY501" s="0"/>
      <c r="XZ501" s="0"/>
      <c r="YA501" s="0"/>
      <c r="YB501" s="0"/>
      <c r="YC501" s="0"/>
      <c r="YD501" s="0"/>
      <c r="YE501" s="0"/>
      <c r="YF501" s="0"/>
      <c r="YG501" s="0"/>
      <c r="YH501" s="0"/>
      <c r="YI501" s="0"/>
      <c r="YJ501" s="0"/>
      <c r="YK501" s="0"/>
      <c r="YL501" s="0"/>
      <c r="YM501" s="0"/>
      <c r="YN501" s="0"/>
      <c r="YO501" s="0"/>
      <c r="YP501" s="0"/>
      <c r="YQ501" s="0"/>
      <c r="YR501" s="0"/>
      <c r="YS501" s="0"/>
      <c r="YT501" s="0"/>
      <c r="YU501" s="0"/>
      <c r="YV501" s="0"/>
      <c r="YW501" s="0"/>
      <c r="YX501" s="0"/>
      <c r="YY501" s="0"/>
      <c r="YZ501" s="0"/>
      <c r="ZA501" s="0"/>
      <c r="ZB501" s="0"/>
      <c r="ZC501" s="0"/>
      <c r="ZD501" s="0"/>
      <c r="ZE501" s="0"/>
      <c r="ZF501" s="0"/>
      <c r="ZG501" s="0"/>
      <c r="ZH501" s="0"/>
      <c r="ZI501" s="0"/>
      <c r="ZJ501" s="0"/>
      <c r="ZK501" s="0"/>
      <c r="ZL501" s="0"/>
      <c r="ZM501" s="0"/>
      <c r="ZN501" s="0"/>
      <c r="ZO501" s="0"/>
      <c r="ZP501" s="0"/>
      <c r="ZQ501" s="0"/>
      <c r="ZR501" s="0"/>
      <c r="ZS501" s="0"/>
      <c r="ZT501" s="0"/>
      <c r="ZU501" s="0"/>
      <c r="ZV501" s="0"/>
      <c r="ZW501" s="0"/>
      <c r="ZX501" s="0"/>
      <c r="ZY501" s="0"/>
      <c r="ZZ501" s="0"/>
      <c r="AAA501" s="0"/>
      <c r="AAB501" s="0"/>
      <c r="AAC501" s="0"/>
      <c r="AAD501" s="0"/>
      <c r="AAE501" s="0"/>
      <c r="AAF501" s="0"/>
      <c r="AAG501" s="0"/>
      <c r="AAH501" s="0"/>
      <c r="AAI501" s="0"/>
      <c r="AAJ501" s="0"/>
      <c r="AAK501" s="0"/>
      <c r="AAL501" s="0"/>
      <c r="AAM501" s="0"/>
      <c r="AAN501" s="0"/>
      <c r="AAO501" s="0"/>
      <c r="AAP501" s="0"/>
      <c r="AAQ501" s="0"/>
      <c r="AAR501" s="0"/>
      <c r="AAS501" s="0"/>
      <c r="AAT501" s="0"/>
      <c r="AAU501" s="0"/>
      <c r="AAV501" s="0"/>
      <c r="AAW501" s="0"/>
      <c r="AAX501" s="0"/>
      <c r="AAY501" s="0"/>
      <c r="AAZ501" s="0"/>
      <c r="ABA501" s="0"/>
      <c r="ABB501" s="0"/>
      <c r="ABC501" s="0"/>
      <c r="ABD501" s="0"/>
      <c r="ABE501" s="0"/>
      <c r="ABF501" s="0"/>
      <c r="ABG501" s="0"/>
      <c r="ABH501" s="0"/>
      <c r="ABI501" s="0"/>
      <c r="ABJ501" s="0"/>
      <c r="ABK501" s="0"/>
      <c r="ABL501" s="0"/>
      <c r="ABM501" s="0"/>
      <c r="ABN501" s="0"/>
      <c r="ABO501" s="0"/>
      <c r="ABP501" s="0"/>
      <c r="ABQ501" s="0"/>
      <c r="ABR501" s="0"/>
      <c r="ABS501" s="0"/>
      <c r="ABT501" s="0"/>
      <c r="ABU501" s="0"/>
      <c r="ABV501" s="0"/>
      <c r="ABW501" s="0"/>
      <c r="ABX501" s="0"/>
      <c r="ABY501" s="0"/>
      <c r="ABZ501" s="0"/>
      <c r="ACA501" s="0"/>
      <c r="ACB501" s="0"/>
      <c r="ACC501" s="0"/>
      <c r="ACD501" s="0"/>
      <c r="ACE501" s="0"/>
      <c r="ACF501" s="0"/>
      <c r="ACG501" s="0"/>
      <c r="ACH501" s="0"/>
      <c r="ACI501" s="0"/>
      <c r="ACJ501" s="0"/>
      <c r="ACK501" s="0"/>
      <c r="ACL501" s="0"/>
      <c r="ACM501" s="0"/>
      <c r="ACN501" s="0"/>
      <c r="ACO501" s="0"/>
      <c r="ACP501" s="0"/>
      <c r="ACQ501" s="0"/>
      <c r="ACR501" s="0"/>
      <c r="ACS501" s="0"/>
      <c r="ACT501" s="0"/>
      <c r="ACU501" s="0"/>
      <c r="ACV501" s="0"/>
      <c r="ACW501" s="0"/>
      <c r="ACX501" s="0"/>
      <c r="ACY501" s="0"/>
      <c r="ACZ501" s="0"/>
      <c r="ADA501" s="0"/>
      <c r="ADB501" s="0"/>
      <c r="ADC501" s="0"/>
      <c r="ADD501" s="0"/>
      <c r="ADE501" s="0"/>
      <c r="ADF501" s="0"/>
      <c r="ADG501" s="0"/>
      <c r="ADH501" s="0"/>
      <c r="ADI501" s="0"/>
      <c r="ADJ501" s="0"/>
      <c r="ADK501" s="0"/>
      <c r="ADL501" s="0"/>
      <c r="ADM501" s="0"/>
      <c r="ADN501" s="0"/>
      <c r="ADO501" s="0"/>
      <c r="ADP501" s="0"/>
      <c r="ADQ501" s="0"/>
      <c r="ADR501" s="0"/>
      <c r="ADS501" s="0"/>
      <c r="ADT501" s="0"/>
      <c r="ADU501" s="0"/>
      <c r="ADV501" s="0"/>
      <c r="ADW501" s="0"/>
      <c r="ADX501" s="0"/>
      <c r="ADY501" s="0"/>
      <c r="ADZ501" s="0"/>
      <c r="AEA501" s="0"/>
      <c r="AEB501" s="0"/>
      <c r="AEC501" s="0"/>
    </row>
    <row r="502" customFormat="false" ht="15" hidden="false" customHeight="true" outlineLevel="0" collapsed="false">
      <c r="A502" s="0"/>
      <c r="B502" s="0"/>
      <c r="C502" s="232"/>
      <c r="D502" s="221"/>
      <c r="E502" s="257" t="n">
        <v>1976</v>
      </c>
      <c r="F502" s="12" t="n">
        <f aca="false">SUMIF(B181:B184,"=1")/1</f>
        <v>0</v>
      </c>
      <c r="G502" s="12" t="n">
        <f aca="false">SUMIF(B181:B184,"=2")/2</f>
        <v>1</v>
      </c>
      <c r="H502" s="12" t="n">
        <f aca="false">SUMIF(B181:B184,"=3")/3</f>
        <v>3</v>
      </c>
      <c r="I502" s="12" t="n">
        <f aca="false">SUMIF(B181:B184,"=4")/4</f>
        <v>0</v>
      </c>
      <c r="J502" s="12" t="n">
        <f aca="false">SUMIF(B181:B184,"=5")/5</f>
        <v>0</v>
      </c>
      <c r="K502" s="253" t="n">
        <f aca="false">SUM(F502:J502)</f>
        <v>4</v>
      </c>
      <c r="L502" s="258"/>
      <c r="M502" s="259"/>
      <c r="N502" s="262"/>
      <c r="O502" s="260"/>
      <c r="P502" s="255"/>
      <c r="Q502" s="256"/>
      <c r="Z502" s="264"/>
      <c r="AA502" s="264"/>
      <c r="AB502" s="266"/>
      <c r="AC502" s="0"/>
      <c r="AD502" s="0"/>
      <c r="AE502" s="0"/>
      <c r="AF502" s="0"/>
      <c r="AG502" s="0"/>
      <c r="AH502" s="0"/>
      <c r="AI502" s="0"/>
      <c r="AJ502" s="0"/>
      <c r="AK502" s="0"/>
      <c r="AL502" s="0"/>
      <c r="AM502" s="0"/>
      <c r="AN502" s="0"/>
      <c r="AO502" s="0"/>
      <c r="AP502" s="0"/>
      <c r="AQ502" s="0"/>
      <c r="AR502" s="0"/>
      <c r="AS502" s="0"/>
      <c r="AT502" s="0"/>
      <c r="AU502" s="0"/>
      <c r="AV502" s="0"/>
      <c r="AW502" s="0"/>
      <c r="AX502" s="0"/>
      <c r="AY502" s="0"/>
      <c r="AZ502" s="0"/>
      <c r="BA502" s="0"/>
      <c r="BB502" s="0"/>
      <c r="BC502" s="0"/>
      <c r="BD502" s="0"/>
      <c r="BE502" s="0"/>
      <c r="BF502" s="0"/>
      <c r="BG502" s="0"/>
      <c r="BH502" s="0"/>
      <c r="BI502" s="0"/>
      <c r="BJ502" s="0"/>
      <c r="BK502" s="0"/>
      <c r="BL502" s="0"/>
      <c r="BM502" s="0"/>
      <c r="BN502" s="0"/>
      <c r="BO502" s="0"/>
      <c r="BP502" s="0"/>
      <c r="BQ502" s="0"/>
      <c r="BR502" s="0"/>
      <c r="BS502" s="0"/>
      <c r="BT502" s="0"/>
      <c r="BU502" s="0"/>
      <c r="BV502" s="0"/>
      <c r="BW502" s="0"/>
      <c r="BX502" s="0"/>
      <c r="BY502" s="0"/>
      <c r="BZ502" s="0"/>
      <c r="CA502" s="0"/>
      <c r="CB502" s="0"/>
      <c r="CC502" s="0"/>
      <c r="CD502" s="0"/>
      <c r="CE502" s="0"/>
      <c r="CF502" s="0"/>
      <c r="CG502" s="0"/>
      <c r="CH502" s="0"/>
      <c r="CI502" s="0"/>
      <c r="CJ502" s="0"/>
      <c r="CK502" s="0"/>
      <c r="CL502" s="0"/>
      <c r="CM502" s="0"/>
      <c r="CN502" s="0"/>
      <c r="CO502" s="0"/>
      <c r="CP502" s="0"/>
      <c r="CQ502" s="0"/>
      <c r="CR502" s="0"/>
      <c r="CS502" s="0"/>
      <c r="CT502" s="0"/>
      <c r="CU502" s="0"/>
      <c r="CV502" s="0"/>
      <c r="CW502" s="0"/>
      <c r="CX502" s="0"/>
      <c r="CY502" s="0"/>
      <c r="CZ502" s="0"/>
      <c r="DA502" s="0"/>
      <c r="DB502" s="0"/>
      <c r="DC502" s="0"/>
      <c r="DD502" s="0"/>
      <c r="DE502" s="0"/>
      <c r="DF502" s="0"/>
      <c r="DG502" s="0"/>
      <c r="DH502" s="0"/>
      <c r="DI502" s="0"/>
      <c r="DJ502" s="0"/>
      <c r="DK502" s="0"/>
      <c r="DL502" s="0"/>
      <c r="DM502" s="0"/>
      <c r="DN502" s="0"/>
      <c r="DO502" s="0"/>
      <c r="DP502" s="0"/>
      <c r="DQ502" s="0"/>
      <c r="DR502" s="0"/>
      <c r="DS502" s="0"/>
      <c r="DT502" s="0"/>
      <c r="DU502" s="0"/>
      <c r="DV502" s="0"/>
      <c r="DW502" s="0"/>
      <c r="DX502" s="0"/>
      <c r="DY502" s="0"/>
      <c r="DZ502" s="0"/>
      <c r="EA502" s="0"/>
      <c r="EB502" s="0"/>
      <c r="EC502" s="0"/>
      <c r="ED502" s="0"/>
      <c r="EE502" s="0"/>
      <c r="EF502" s="0"/>
      <c r="EG502" s="0"/>
      <c r="EH502" s="0"/>
      <c r="EI502" s="0"/>
      <c r="EJ502" s="0"/>
      <c r="EK502" s="0"/>
      <c r="EL502" s="0"/>
      <c r="EM502" s="0"/>
      <c r="EN502" s="0"/>
      <c r="EO502" s="0"/>
      <c r="EP502" s="0"/>
      <c r="EQ502" s="0"/>
      <c r="ER502" s="0"/>
      <c r="ES502" s="0"/>
      <c r="ET502" s="0"/>
      <c r="EU502" s="0"/>
      <c r="EV502" s="0"/>
      <c r="EW502" s="0"/>
      <c r="EX502" s="0"/>
      <c r="EY502" s="0"/>
      <c r="EZ502" s="0"/>
      <c r="FA502" s="0"/>
      <c r="FB502" s="0"/>
      <c r="FC502" s="0"/>
      <c r="FD502" s="0"/>
      <c r="FE502" s="0"/>
      <c r="FF502" s="0"/>
      <c r="FG502" s="0"/>
      <c r="FH502" s="0"/>
      <c r="FI502" s="0"/>
      <c r="FJ502" s="0"/>
      <c r="FK502" s="0"/>
      <c r="FL502" s="0"/>
      <c r="FM502" s="0"/>
      <c r="FN502" s="0"/>
      <c r="FO502" s="0"/>
      <c r="FP502" s="0"/>
      <c r="FQ502" s="0"/>
      <c r="FR502" s="0"/>
      <c r="FS502" s="0"/>
      <c r="FT502" s="0"/>
      <c r="FU502" s="0"/>
      <c r="FV502" s="0"/>
      <c r="FW502" s="0"/>
      <c r="FX502" s="0"/>
      <c r="FY502" s="0"/>
      <c r="FZ502" s="0"/>
      <c r="GA502" s="0"/>
      <c r="GB502" s="0"/>
      <c r="GC502" s="0"/>
      <c r="GD502" s="0"/>
      <c r="GE502" s="0"/>
      <c r="GF502" s="0"/>
      <c r="GG502" s="0"/>
      <c r="GH502" s="0"/>
      <c r="GI502" s="0"/>
      <c r="GJ502" s="0"/>
      <c r="GK502" s="0"/>
      <c r="GL502" s="0"/>
      <c r="GM502" s="0"/>
      <c r="GN502" s="0"/>
      <c r="GO502" s="0"/>
      <c r="GP502" s="0"/>
      <c r="GQ502" s="0"/>
      <c r="GR502" s="0"/>
      <c r="GS502" s="0"/>
      <c r="GT502" s="0"/>
      <c r="GU502" s="0"/>
      <c r="GV502" s="0"/>
      <c r="GW502" s="0"/>
      <c r="GX502" s="0"/>
      <c r="GY502" s="0"/>
      <c r="GZ502" s="0"/>
      <c r="HA502" s="0"/>
      <c r="HB502" s="0"/>
      <c r="HC502" s="0"/>
      <c r="HD502" s="0"/>
      <c r="HE502" s="0"/>
      <c r="HF502" s="0"/>
      <c r="HG502" s="0"/>
      <c r="HH502" s="0"/>
      <c r="HI502" s="0"/>
      <c r="HJ502" s="0"/>
      <c r="HK502" s="0"/>
      <c r="HL502" s="0"/>
      <c r="HM502" s="0"/>
      <c r="HN502" s="0"/>
      <c r="HO502" s="0"/>
      <c r="HP502" s="0"/>
      <c r="HQ502" s="0"/>
      <c r="HR502" s="0"/>
      <c r="HS502" s="0"/>
      <c r="HT502" s="0"/>
      <c r="HU502" s="0"/>
      <c r="HV502" s="0"/>
      <c r="HW502" s="0"/>
      <c r="HX502" s="0"/>
      <c r="HY502" s="0"/>
      <c r="HZ502" s="0"/>
      <c r="IA502" s="0"/>
      <c r="IB502" s="0"/>
      <c r="IC502" s="0"/>
      <c r="ID502" s="0"/>
      <c r="IE502" s="0"/>
      <c r="IF502" s="0"/>
      <c r="IG502" s="0"/>
      <c r="IH502" s="0"/>
      <c r="II502" s="0"/>
      <c r="IJ502" s="0"/>
      <c r="IK502" s="0"/>
      <c r="IL502" s="0"/>
      <c r="IM502" s="0"/>
      <c r="IN502" s="0"/>
      <c r="IO502" s="0"/>
      <c r="IP502" s="0"/>
      <c r="IQ502" s="0"/>
      <c r="IR502" s="0"/>
      <c r="IS502" s="0"/>
      <c r="IT502" s="0"/>
      <c r="IU502" s="0"/>
      <c r="IV502" s="0"/>
      <c r="IW502" s="0"/>
      <c r="IX502" s="0"/>
      <c r="IY502" s="0"/>
      <c r="IZ502" s="0"/>
      <c r="JA502" s="0"/>
      <c r="JB502" s="0"/>
      <c r="JC502" s="0"/>
      <c r="JD502" s="0"/>
      <c r="JE502" s="0"/>
      <c r="JF502" s="0"/>
      <c r="JG502" s="0"/>
      <c r="JH502" s="0"/>
      <c r="JI502" s="0"/>
      <c r="JJ502" s="0"/>
      <c r="JK502" s="0"/>
      <c r="JL502" s="0"/>
      <c r="JM502" s="0"/>
      <c r="JN502" s="0"/>
      <c r="JO502" s="0"/>
      <c r="JP502" s="0"/>
      <c r="JQ502" s="0"/>
      <c r="JR502" s="0"/>
      <c r="JS502" s="0"/>
      <c r="JT502" s="0"/>
      <c r="JU502" s="0"/>
      <c r="JV502" s="0"/>
      <c r="JW502" s="0"/>
      <c r="JX502" s="0"/>
      <c r="JY502" s="0"/>
      <c r="JZ502" s="0"/>
      <c r="KA502" s="0"/>
      <c r="KB502" s="0"/>
      <c r="KC502" s="0"/>
      <c r="KD502" s="0"/>
      <c r="KE502" s="0"/>
      <c r="KF502" s="0"/>
      <c r="KG502" s="0"/>
      <c r="KH502" s="0"/>
      <c r="KI502" s="0"/>
      <c r="KJ502" s="0"/>
      <c r="KK502" s="0"/>
      <c r="KL502" s="0"/>
      <c r="KM502" s="0"/>
      <c r="KN502" s="0"/>
      <c r="KO502" s="0"/>
      <c r="KP502" s="0"/>
      <c r="KQ502" s="0"/>
      <c r="KR502" s="0"/>
      <c r="KS502" s="0"/>
      <c r="KT502" s="0"/>
      <c r="KU502" s="0"/>
      <c r="KV502" s="0"/>
      <c r="KW502" s="0"/>
      <c r="KX502" s="0"/>
      <c r="KY502" s="0"/>
      <c r="KZ502" s="0"/>
      <c r="LA502" s="0"/>
      <c r="LB502" s="0"/>
      <c r="LC502" s="0"/>
      <c r="LD502" s="0"/>
      <c r="LE502" s="0"/>
      <c r="LF502" s="0"/>
      <c r="LG502" s="0"/>
      <c r="LH502" s="0"/>
      <c r="LI502" s="0"/>
      <c r="LJ502" s="0"/>
      <c r="LK502" s="0"/>
      <c r="LL502" s="0"/>
      <c r="LM502" s="0"/>
      <c r="LN502" s="0"/>
      <c r="LO502" s="0"/>
      <c r="LP502" s="0"/>
      <c r="LQ502" s="0"/>
      <c r="LR502" s="0"/>
      <c r="LS502" s="0"/>
      <c r="LT502" s="0"/>
      <c r="LU502" s="0"/>
      <c r="LV502" s="0"/>
      <c r="LW502" s="0"/>
      <c r="LX502" s="0"/>
      <c r="LY502" s="0"/>
      <c r="LZ502" s="0"/>
      <c r="MA502" s="0"/>
      <c r="MB502" s="0"/>
      <c r="MC502" s="0"/>
      <c r="MD502" s="0"/>
      <c r="ME502" s="0"/>
      <c r="MF502" s="0"/>
      <c r="MG502" s="0"/>
      <c r="MH502" s="0"/>
      <c r="MI502" s="0"/>
      <c r="MJ502" s="0"/>
      <c r="MK502" s="0"/>
      <c r="ML502" s="0"/>
      <c r="MM502" s="0"/>
      <c r="MN502" s="0"/>
      <c r="MO502" s="0"/>
      <c r="MP502" s="0"/>
      <c r="MQ502" s="0"/>
      <c r="MR502" s="0"/>
      <c r="MS502" s="0"/>
      <c r="MT502" s="0"/>
      <c r="MU502" s="0"/>
      <c r="MV502" s="0"/>
      <c r="MW502" s="0"/>
      <c r="MX502" s="0"/>
      <c r="MY502" s="0"/>
      <c r="MZ502" s="0"/>
      <c r="NA502" s="0"/>
      <c r="NB502" s="0"/>
      <c r="NC502" s="0"/>
      <c r="ND502" s="0"/>
      <c r="NE502" s="0"/>
      <c r="NF502" s="0"/>
      <c r="NG502" s="0"/>
      <c r="NH502" s="0"/>
      <c r="NI502" s="0"/>
      <c r="NJ502" s="0"/>
      <c r="NK502" s="0"/>
      <c r="NL502" s="0"/>
      <c r="NM502" s="0"/>
      <c r="NN502" s="0"/>
      <c r="NO502" s="0"/>
      <c r="NP502" s="0"/>
      <c r="NQ502" s="0"/>
      <c r="NR502" s="0"/>
      <c r="NS502" s="0"/>
      <c r="NT502" s="0"/>
      <c r="NU502" s="0"/>
      <c r="NV502" s="0"/>
      <c r="NW502" s="0"/>
      <c r="NX502" s="0"/>
      <c r="NY502" s="0"/>
      <c r="NZ502" s="0"/>
      <c r="OA502" s="0"/>
      <c r="OB502" s="0"/>
      <c r="OC502" s="0"/>
      <c r="OD502" s="0"/>
      <c r="OE502" s="0"/>
      <c r="OF502" s="0"/>
      <c r="OG502" s="0"/>
      <c r="OH502" s="0"/>
      <c r="OI502" s="0"/>
      <c r="OJ502" s="0"/>
      <c r="OK502" s="0"/>
      <c r="OL502" s="0"/>
      <c r="OM502" s="0"/>
      <c r="ON502" s="0"/>
      <c r="OO502" s="0"/>
      <c r="OP502" s="0"/>
      <c r="OQ502" s="0"/>
      <c r="OR502" s="0"/>
      <c r="OS502" s="0"/>
      <c r="OT502" s="0"/>
      <c r="OU502" s="0"/>
      <c r="OV502" s="0"/>
      <c r="OW502" s="0"/>
      <c r="OX502" s="0"/>
      <c r="OY502" s="0"/>
      <c r="OZ502" s="0"/>
      <c r="PA502" s="0"/>
      <c r="PB502" s="0"/>
      <c r="PC502" s="0"/>
      <c r="PD502" s="0"/>
      <c r="PE502" s="0"/>
      <c r="PF502" s="0"/>
      <c r="PG502" s="0"/>
      <c r="PH502" s="0"/>
      <c r="PI502" s="0"/>
      <c r="PJ502" s="0"/>
      <c r="PK502" s="0"/>
      <c r="PL502" s="0"/>
      <c r="PM502" s="0"/>
      <c r="PN502" s="0"/>
      <c r="PO502" s="0"/>
      <c r="PP502" s="0"/>
      <c r="PQ502" s="0"/>
      <c r="PR502" s="0"/>
      <c r="PS502" s="0"/>
      <c r="PT502" s="0"/>
      <c r="PU502" s="0"/>
      <c r="PV502" s="0"/>
      <c r="PW502" s="0"/>
      <c r="PX502" s="0"/>
      <c r="PY502" s="0"/>
      <c r="PZ502" s="0"/>
      <c r="QA502" s="0"/>
      <c r="QB502" s="0"/>
      <c r="QC502" s="0"/>
      <c r="QD502" s="0"/>
      <c r="QE502" s="0"/>
      <c r="QF502" s="0"/>
      <c r="QG502" s="0"/>
      <c r="QH502" s="0"/>
      <c r="QI502" s="0"/>
      <c r="QJ502" s="0"/>
      <c r="QK502" s="0"/>
      <c r="QL502" s="0"/>
      <c r="QM502" s="0"/>
      <c r="QN502" s="0"/>
      <c r="QO502" s="0"/>
      <c r="QP502" s="0"/>
      <c r="QQ502" s="0"/>
      <c r="QR502" s="0"/>
      <c r="QS502" s="0"/>
      <c r="QT502" s="0"/>
      <c r="QU502" s="0"/>
      <c r="QV502" s="0"/>
      <c r="QW502" s="0"/>
      <c r="QX502" s="0"/>
      <c r="QY502" s="0"/>
      <c r="QZ502" s="0"/>
      <c r="RA502" s="0"/>
      <c r="RB502" s="0"/>
      <c r="RC502" s="0"/>
      <c r="RD502" s="0"/>
      <c r="RE502" s="0"/>
      <c r="RF502" s="0"/>
      <c r="RG502" s="0"/>
      <c r="RH502" s="0"/>
      <c r="RI502" s="0"/>
      <c r="RJ502" s="0"/>
      <c r="RK502" s="0"/>
      <c r="RL502" s="0"/>
      <c r="RM502" s="0"/>
      <c r="RN502" s="0"/>
      <c r="RO502" s="0"/>
      <c r="RP502" s="0"/>
      <c r="RQ502" s="0"/>
      <c r="RR502" s="0"/>
      <c r="RS502" s="0"/>
      <c r="RT502" s="0"/>
      <c r="RU502" s="0"/>
      <c r="RV502" s="0"/>
      <c r="RW502" s="0"/>
      <c r="RX502" s="0"/>
      <c r="RY502" s="0"/>
      <c r="RZ502" s="0"/>
      <c r="SA502" s="0"/>
      <c r="SB502" s="0"/>
      <c r="SC502" s="0"/>
      <c r="SD502" s="0"/>
      <c r="SE502" s="0"/>
      <c r="SF502" s="0"/>
      <c r="SG502" s="0"/>
      <c r="SH502" s="0"/>
      <c r="SI502" s="0"/>
      <c r="SJ502" s="0"/>
      <c r="SK502" s="0"/>
      <c r="SL502" s="0"/>
      <c r="SM502" s="0"/>
      <c r="SN502" s="0"/>
      <c r="SO502" s="0"/>
      <c r="SP502" s="0"/>
      <c r="SQ502" s="0"/>
      <c r="SR502" s="0"/>
      <c r="SS502" s="0"/>
      <c r="ST502" s="0"/>
      <c r="SU502" s="0"/>
      <c r="SV502" s="0"/>
      <c r="SW502" s="0"/>
      <c r="SX502" s="0"/>
      <c r="SY502" s="0"/>
      <c r="SZ502" s="0"/>
      <c r="TA502" s="0"/>
      <c r="TB502" s="0"/>
      <c r="TC502" s="0"/>
      <c r="TD502" s="0"/>
      <c r="TE502" s="0"/>
      <c r="TF502" s="0"/>
      <c r="TG502" s="0"/>
      <c r="TH502" s="0"/>
      <c r="TI502" s="0"/>
      <c r="TJ502" s="0"/>
      <c r="TK502" s="0"/>
      <c r="TL502" s="0"/>
      <c r="TM502" s="0"/>
      <c r="TN502" s="0"/>
      <c r="TO502" s="0"/>
      <c r="TP502" s="0"/>
      <c r="TQ502" s="0"/>
      <c r="TR502" s="0"/>
      <c r="TS502" s="0"/>
      <c r="TT502" s="0"/>
      <c r="TU502" s="0"/>
      <c r="TV502" s="0"/>
      <c r="TW502" s="0"/>
      <c r="TX502" s="0"/>
      <c r="TY502" s="0"/>
      <c r="TZ502" s="0"/>
      <c r="UA502" s="0"/>
      <c r="UB502" s="0"/>
      <c r="UC502" s="0"/>
      <c r="UD502" s="0"/>
      <c r="UE502" s="0"/>
      <c r="UF502" s="0"/>
      <c r="UG502" s="0"/>
      <c r="UH502" s="0"/>
      <c r="UI502" s="0"/>
      <c r="UJ502" s="0"/>
      <c r="UK502" s="0"/>
      <c r="UL502" s="0"/>
      <c r="UM502" s="0"/>
      <c r="UN502" s="0"/>
      <c r="UO502" s="0"/>
      <c r="UP502" s="0"/>
      <c r="UQ502" s="0"/>
      <c r="UR502" s="0"/>
      <c r="US502" s="0"/>
      <c r="UT502" s="0"/>
      <c r="UU502" s="0"/>
      <c r="UV502" s="0"/>
      <c r="UW502" s="0"/>
      <c r="UX502" s="0"/>
      <c r="UY502" s="0"/>
      <c r="UZ502" s="0"/>
      <c r="VA502" s="0"/>
      <c r="VB502" s="0"/>
      <c r="VC502" s="0"/>
      <c r="VD502" s="0"/>
      <c r="VE502" s="0"/>
      <c r="VF502" s="0"/>
      <c r="VG502" s="0"/>
      <c r="VH502" s="0"/>
      <c r="VI502" s="0"/>
      <c r="VJ502" s="0"/>
      <c r="VK502" s="0"/>
      <c r="VL502" s="0"/>
      <c r="VM502" s="0"/>
      <c r="VN502" s="0"/>
      <c r="VO502" s="0"/>
      <c r="VP502" s="0"/>
      <c r="VQ502" s="0"/>
      <c r="VR502" s="0"/>
      <c r="VS502" s="0"/>
      <c r="VT502" s="0"/>
      <c r="VU502" s="0"/>
      <c r="VV502" s="0"/>
      <c r="VW502" s="0"/>
      <c r="VX502" s="0"/>
      <c r="VY502" s="0"/>
      <c r="VZ502" s="0"/>
      <c r="WA502" s="0"/>
      <c r="WB502" s="0"/>
      <c r="WC502" s="0"/>
      <c r="WD502" s="0"/>
      <c r="WE502" s="0"/>
      <c r="WF502" s="0"/>
      <c r="WG502" s="0"/>
      <c r="WH502" s="0"/>
      <c r="WI502" s="0"/>
      <c r="WJ502" s="0"/>
      <c r="WK502" s="0"/>
      <c r="WL502" s="0"/>
      <c r="WM502" s="0"/>
      <c r="WN502" s="0"/>
      <c r="WO502" s="0"/>
      <c r="WP502" s="0"/>
      <c r="WQ502" s="0"/>
      <c r="WR502" s="0"/>
      <c r="WS502" s="0"/>
      <c r="WT502" s="0"/>
      <c r="WU502" s="0"/>
      <c r="WV502" s="0"/>
      <c r="WW502" s="0"/>
      <c r="WX502" s="0"/>
      <c r="WY502" s="0"/>
      <c r="WZ502" s="0"/>
      <c r="XA502" s="0"/>
      <c r="XB502" s="0"/>
      <c r="XC502" s="0"/>
      <c r="XD502" s="0"/>
      <c r="XE502" s="0"/>
      <c r="XF502" s="0"/>
      <c r="XG502" s="0"/>
      <c r="XH502" s="0"/>
      <c r="XI502" s="0"/>
      <c r="XJ502" s="0"/>
      <c r="XK502" s="0"/>
      <c r="XL502" s="0"/>
      <c r="XM502" s="0"/>
      <c r="XN502" s="0"/>
      <c r="XO502" s="0"/>
      <c r="XP502" s="0"/>
      <c r="XQ502" s="0"/>
      <c r="XR502" s="0"/>
      <c r="XS502" s="0"/>
      <c r="XT502" s="0"/>
      <c r="XU502" s="0"/>
      <c r="XV502" s="0"/>
      <c r="XW502" s="0"/>
      <c r="XX502" s="0"/>
      <c r="XY502" s="0"/>
      <c r="XZ502" s="0"/>
      <c r="YA502" s="0"/>
      <c r="YB502" s="0"/>
      <c r="YC502" s="0"/>
      <c r="YD502" s="0"/>
      <c r="YE502" s="0"/>
      <c r="YF502" s="0"/>
      <c r="YG502" s="0"/>
      <c r="YH502" s="0"/>
      <c r="YI502" s="0"/>
      <c r="YJ502" s="0"/>
      <c r="YK502" s="0"/>
      <c r="YL502" s="0"/>
      <c r="YM502" s="0"/>
      <c r="YN502" s="0"/>
      <c r="YO502" s="0"/>
      <c r="YP502" s="0"/>
      <c r="YQ502" s="0"/>
      <c r="YR502" s="0"/>
      <c r="YS502" s="0"/>
      <c r="YT502" s="0"/>
      <c r="YU502" s="0"/>
      <c r="YV502" s="0"/>
      <c r="YW502" s="0"/>
      <c r="YX502" s="0"/>
      <c r="YY502" s="0"/>
      <c r="YZ502" s="0"/>
      <c r="ZA502" s="0"/>
      <c r="ZB502" s="0"/>
      <c r="ZC502" s="0"/>
      <c r="ZD502" s="0"/>
      <c r="ZE502" s="0"/>
      <c r="ZF502" s="0"/>
      <c r="ZG502" s="0"/>
      <c r="ZH502" s="0"/>
      <c r="ZI502" s="0"/>
      <c r="ZJ502" s="0"/>
      <c r="ZK502" s="0"/>
      <c r="ZL502" s="0"/>
      <c r="ZM502" s="0"/>
      <c r="ZN502" s="0"/>
      <c r="ZO502" s="0"/>
      <c r="ZP502" s="0"/>
      <c r="ZQ502" s="0"/>
      <c r="ZR502" s="0"/>
      <c r="ZS502" s="0"/>
      <c r="ZT502" s="0"/>
      <c r="ZU502" s="0"/>
      <c r="ZV502" s="0"/>
      <c r="ZW502" s="0"/>
      <c r="ZX502" s="0"/>
      <c r="ZY502" s="0"/>
      <c r="ZZ502" s="0"/>
      <c r="AAA502" s="0"/>
      <c r="AAB502" s="0"/>
      <c r="AAC502" s="0"/>
      <c r="AAD502" s="0"/>
      <c r="AAE502" s="0"/>
      <c r="AAF502" s="0"/>
      <c r="AAG502" s="0"/>
      <c r="AAH502" s="0"/>
      <c r="AAI502" s="0"/>
      <c r="AAJ502" s="0"/>
      <c r="AAK502" s="0"/>
      <c r="AAL502" s="0"/>
      <c r="AAM502" s="0"/>
      <c r="AAN502" s="0"/>
      <c r="AAO502" s="0"/>
      <c r="AAP502" s="0"/>
      <c r="AAQ502" s="0"/>
      <c r="AAR502" s="0"/>
      <c r="AAS502" s="0"/>
      <c r="AAT502" s="0"/>
      <c r="AAU502" s="0"/>
      <c r="AAV502" s="0"/>
      <c r="AAW502" s="0"/>
      <c r="AAX502" s="0"/>
      <c r="AAY502" s="0"/>
      <c r="AAZ502" s="0"/>
      <c r="ABA502" s="0"/>
      <c r="ABB502" s="0"/>
      <c r="ABC502" s="0"/>
      <c r="ABD502" s="0"/>
      <c r="ABE502" s="0"/>
      <c r="ABF502" s="0"/>
      <c r="ABG502" s="0"/>
      <c r="ABH502" s="0"/>
      <c r="ABI502" s="0"/>
      <c r="ABJ502" s="0"/>
      <c r="ABK502" s="0"/>
      <c r="ABL502" s="0"/>
      <c r="ABM502" s="0"/>
      <c r="ABN502" s="0"/>
      <c r="ABO502" s="0"/>
      <c r="ABP502" s="0"/>
      <c r="ABQ502" s="0"/>
      <c r="ABR502" s="0"/>
      <c r="ABS502" s="0"/>
      <c r="ABT502" s="0"/>
      <c r="ABU502" s="0"/>
      <c r="ABV502" s="0"/>
      <c r="ABW502" s="0"/>
      <c r="ABX502" s="0"/>
      <c r="ABY502" s="0"/>
      <c r="ABZ502" s="0"/>
      <c r="ACA502" s="0"/>
      <c r="ACB502" s="0"/>
      <c r="ACC502" s="0"/>
      <c r="ACD502" s="0"/>
      <c r="ACE502" s="0"/>
      <c r="ACF502" s="0"/>
      <c r="ACG502" s="0"/>
      <c r="ACH502" s="0"/>
      <c r="ACI502" s="0"/>
      <c r="ACJ502" s="0"/>
      <c r="ACK502" s="0"/>
      <c r="ACL502" s="0"/>
      <c r="ACM502" s="0"/>
      <c r="ACN502" s="0"/>
      <c r="ACO502" s="0"/>
      <c r="ACP502" s="0"/>
      <c r="ACQ502" s="0"/>
      <c r="ACR502" s="0"/>
      <c r="ACS502" s="0"/>
      <c r="ACT502" s="0"/>
      <c r="ACU502" s="0"/>
      <c r="ACV502" s="0"/>
      <c r="ACW502" s="0"/>
      <c r="ACX502" s="0"/>
      <c r="ACY502" s="0"/>
      <c r="ACZ502" s="0"/>
      <c r="ADA502" s="0"/>
      <c r="ADB502" s="0"/>
      <c r="ADC502" s="0"/>
      <c r="ADD502" s="0"/>
      <c r="ADE502" s="0"/>
      <c r="ADF502" s="0"/>
      <c r="ADG502" s="0"/>
      <c r="ADH502" s="0"/>
      <c r="ADI502" s="0"/>
      <c r="ADJ502" s="0"/>
      <c r="ADK502" s="0"/>
      <c r="ADL502" s="0"/>
      <c r="ADM502" s="0"/>
      <c r="ADN502" s="0"/>
      <c r="ADO502" s="0"/>
      <c r="ADP502" s="0"/>
      <c r="ADQ502" s="0"/>
      <c r="ADR502" s="0"/>
      <c r="ADS502" s="0"/>
      <c r="ADT502" s="0"/>
      <c r="ADU502" s="0"/>
      <c r="ADV502" s="0"/>
      <c r="ADW502" s="0"/>
      <c r="ADX502" s="0"/>
      <c r="ADY502" s="0"/>
      <c r="ADZ502" s="0"/>
      <c r="AEA502" s="0"/>
      <c r="AEB502" s="0"/>
      <c r="AEC502" s="0"/>
    </row>
    <row r="503" customFormat="false" ht="15" hidden="false" customHeight="true" outlineLevel="0" collapsed="false">
      <c r="A503" s="0"/>
      <c r="B503" s="0"/>
      <c r="C503" s="232"/>
      <c r="D503" s="283"/>
      <c r="E503" s="257" t="n">
        <v>1977</v>
      </c>
      <c r="F503" s="12" t="n">
        <f aca="false">SUMIF(B176:B180,"=1")/1</f>
        <v>0</v>
      </c>
      <c r="G503" s="12" t="n">
        <f aca="false">SUMIF(B176:B180,"=2")/2</f>
        <v>0</v>
      </c>
      <c r="H503" s="12" t="n">
        <f aca="false">SUMIF(B176:B180,"=3")/3</f>
        <v>5</v>
      </c>
      <c r="I503" s="12" t="n">
        <f aca="false">SUMIF(B176:B180,"=4")/4</f>
        <v>0</v>
      </c>
      <c r="J503" s="12" t="n">
        <f aca="false">SUMIF(B176:B180,"=5")/5</f>
        <v>0</v>
      </c>
      <c r="K503" s="6" t="n">
        <f aca="false">SUM(F503:J503)</f>
        <v>5</v>
      </c>
      <c r="L503" s="258"/>
      <c r="M503" s="259"/>
      <c r="N503" s="262"/>
      <c r="O503" s="260"/>
      <c r="P503" s="255"/>
      <c r="Q503" s="256"/>
      <c r="Z503" s="264"/>
      <c r="AA503" s="264"/>
      <c r="AB503" s="266"/>
      <c r="AC503" s="0"/>
      <c r="AD503" s="0"/>
      <c r="AE503" s="0"/>
      <c r="AF503" s="0"/>
      <c r="AG503" s="0"/>
      <c r="AH503" s="0"/>
      <c r="AI503" s="0"/>
      <c r="AJ503" s="0"/>
      <c r="AK503" s="0"/>
      <c r="AL503" s="0"/>
      <c r="AM503" s="0"/>
      <c r="AN503" s="0"/>
      <c r="AO503" s="0"/>
      <c r="AP503" s="0"/>
      <c r="AQ503" s="0"/>
      <c r="AR503" s="0"/>
      <c r="AS503" s="0"/>
      <c r="AT503" s="0"/>
      <c r="AU503" s="0"/>
      <c r="AV503" s="0"/>
      <c r="AW503" s="0"/>
      <c r="AX503" s="0"/>
      <c r="AY503" s="0"/>
      <c r="AZ503" s="0"/>
      <c r="BA503" s="0"/>
      <c r="BB503" s="0"/>
      <c r="BC503" s="0"/>
      <c r="BD503" s="0"/>
      <c r="BE503" s="0"/>
      <c r="BF503" s="0"/>
      <c r="BG503" s="0"/>
      <c r="BH503" s="0"/>
      <c r="BI503" s="0"/>
      <c r="BJ503" s="0"/>
      <c r="BK503" s="0"/>
      <c r="BL503" s="0"/>
      <c r="BM503" s="0"/>
      <c r="BN503" s="0"/>
      <c r="BO503" s="0"/>
      <c r="BP503" s="0"/>
      <c r="BQ503" s="0"/>
      <c r="BR503" s="0"/>
      <c r="BS503" s="0"/>
      <c r="BT503" s="0"/>
      <c r="BU503" s="0"/>
      <c r="BV503" s="0"/>
      <c r="BW503" s="0"/>
      <c r="BX503" s="0"/>
      <c r="BY503" s="0"/>
      <c r="BZ503" s="0"/>
      <c r="CA503" s="0"/>
      <c r="CB503" s="0"/>
      <c r="CC503" s="0"/>
      <c r="CD503" s="0"/>
      <c r="CE503" s="0"/>
      <c r="CF503" s="0"/>
      <c r="CG503" s="0"/>
      <c r="CH503" s="0"/>
      <c r="CI503" s="0"/>
      <c r="CJ503" s="0"/>
      <c r="CK503" s="0"/>
      <c r="CL503" s="0"/>
      <c r="CM503" s="0"/>
      <c r="CN503" s="0"/>
      <c r="CO503" s="0"/>
      <c r="CP503" s="0"/>
      <c r="CQ503" s="0"/>
      <c r="CR503" s="0"/>
      <c r="CS503" s="0"/>
      <c r="CT503" s="0"/>
      <c r="CU503" s="0"/>
      <c r="CV503" s="0"/>
      <c r="CW503" s="0"/>
      <c r="CX503" s="0"/>
      <c r="CY503" s="0"/>
      <c r="CZ503" s="0"/>
      <c r="DA503" s="0"/>
      <c r="DB503" s="0"/>
      <c r="DC503" s="0"/>
      <c r="DD503" s="0"/>
      <c r="DE503" s="0"/>
      <c r="DF503" s="0"/>
      <c r="DG503" s="0"/>
      <c r="DH503" s="0"/>
      <c r="DI503" s="0"/>
      <c r="DJ503" s="0"/>
      <c r="DK503" s="0"/>
      <c r="DL503" s="0"/>
      <c r="DM503" s="0"/>
      <c r="DN503" s="0"/>
      <c r="DO503" s="0"/>
      <c r="DP503" s="0"/>
      <c r="DQ503" s="0"/>
      <c r="DR503" s="0"/>
      <c r="DS503" s="0"/>
      <c r="DT503" s="0"/>
      <c r="DU503" s="0"/>
      <c r="DV503" s="0"/>
      <c r="DW503" s="0"/>
      <c r="DX503" s="0"/>
      <c r="DY503" s="0"/>
      <c r="DZ503" s="0"/>
      <c r="EA503" s="0"/>
      <c r="EB503" s="0"/>
      <c r="EC503" s="0"/>
      <c r="ED503" s="0"/>
      <c r="EE503" s="0"/>
      <c r="EF503" s="0"/>
      <c r="EG503" s="0"/>
      <c r="EH503" s="0"/>
      <c r="EI503" s="0"/>
      <c r="EJ503" s="0"/>
      <c r="EK503" s="0"/>
      <c r="EL503" s="0"/>
      <c r="EM503" s="0"/>
      <c r="EN503" s="0"/>
      <c r="EO503" s="0"/>
      <c r="EP503" s="0"/>
      <c r="EQ503" s="0"/>
      <c r="ER503" s="0"/>
      <c r="ES503" s="0"/>
      <c r="ET503" s="0"/>
      <c r="EU503" s="0"/>
      <c r="EV503" s="0"/>
      <c r="EW503" s="0"/>
      <c r="EX503" s="0"/>
      <c r="EY503" s="0"/>
      <c r="EZ503" s="0"/>
      <c r="FA503" s="0"/>
      <c r="FB503" s="0"/>
      <c r="FC503" s="0"/>
      <c r="FD503" s="0"/>
      <c r="FE503" s="0"/>
      <c r="FF503" s="0"/>
      <c r="FG503" s="0"/>
      <c r="FH503" s="0"/>
      <c r="FI503" s="0"/>
      <c r="FJ503" s="0"/>
      <c r="FK503" s="0"/>
      <c r="FL503" s="0"/>
      <c r="FM503" s="0"/>
      <c r="FN503" s="0"/>
      <c r="FO503" s="0"/>
      <c r="FP503" s="0"/>
      <c r="FQ503" s="0"/>
      <c r="FR503" s="0"/>
      <c r="FS503" s="0"/>
      <c r="FT503" s="0"/>
      <c r="FU503" s="0"/>
      <c r="FV503" s="0"/>
      <c r="FW503" s="0"/>
      <c r="FX503" s="0"/>
      <c r="FY503" s="0"/>
      <c r="FZ503" s="0"/>
      <c r="GA503" s="0"/>
      <c r="GB503" s="0"/>
      <c r="GC503" s="0"/>
      <c r="GD503" s="0"/>
      <c r="GE503" s="0"/>
      <c r="GF503" s="0"/>
      <c r="GG503" s="0"/>
      <c r="GH503" s="0"/>
      <c r="GI503" s="0"/>
      <c r="GJ503" s="0"/>
      <c r="GK503" s="0"/>
      <c r="GL503" s="0"/>
      <c r="GM503" s="0"/>
      <c r="GN503" s="0"/>
      <c r="GO503" s="0"/>
      <c r="GP503" s="0"/>
      <c r="GQ503" s="0"/>
      <c r="GR503" s="0"/>
      <c r="GS503" s="0"/>
      <c r="GT503" s="0"/>
      <c r="GU503" s="0"/>
      <c r="GV503" s="0"/>
      <c r="GW503" s="0"/>
      <c r="GX503" s="0"/>
      <c r="GY503" s="0"/>
      <c r="GZ503" s="0"/>
      <c r="HA503" s="0"/>
      <c r="HB503" s="0"/>
      <c r="HC503" s="0"/>
      <c r="HD503" s="0"/>
      <c r="HE503" s="0"/>
      <c r="HF503" s="0"/>
      <c r="HG503" s="0"/>
      <c r="HH503" s="0"/>
      <c r="HI503" s="0"/>
      <c r="HJ503" s="0"/>
      <c r="HK503" s="0"/>
      <c r="HL503" s="0"/>
      <c r="HM503" s="0"/>
      <c r="HN503" s="0"/>
      <c r="HO503" s="0"/>
      <c r="HP503" s="0"/>
      <c r="HQ503" s="0"/>
      <c r="HR503" s="0"/>
      <c r="HS503" s="0"/>
      <c r="HT503" s="0"/>
      <c r="HU503" s="0"/>
      <c r="HV503" s="0"/>
      <c r="HW503" s="0"/>
      <c r="HX503" s="0"/>
      <c r="HY503" s="0"/>
      <c r="HZ503" s="0"/>
      <c r="IA503" s="0"/>
      <c r="IB503" s="0"/>
      <c r="IC503" s="0"/>
      <c r="ID503" s="0"/>
      <c r="IE503" s="0"/>
      <c r="IF503" s="0"/>
      <c r="IG503" s="0"/>
      <c r="IH503" s="0"/>
      <c r="II503" s="0"/>
      <c r="IJ503" s="0"/>
      <c r="IK503" s="0"/>
      <c r="IL503" s="0"/>
      <c r="IM503" s="0"/>
      <c r="IN503" s="0"/>
      <c r="IO503" s="0"/>
      <c r="IP503" s="0"/>
      <c r="IQ503" s="0"/>
      <c r="IR503" s="0"/>
      <c r="IS503" s="0"/>
      <c r="IT503" s="0"/>
      <c r="IU503" s="0"/>
      <c r="IV503" s="0"/>
      <c r="IW503" s="0"/>
      <c r="IX503" s="0"/>
      <c r="IY503" s="0"/>
      <c r="IZ503" s="0"/>
      <c r="JA503" s="0"/>
      <c r="JB503" s="0"/>
      <c r="JC503" s="0"/>
      <c r="JD503" s="0"/>
      <c r="JE503" s="0"/>
      <c r="JF503" s="0"/>
      <c r="JG503" s="0"/>
      <c r="JH503" s="0"/>
      <c r="JI503" s="0"/>
      <c r="JJ503" s="0"/>
      <c r="JK503" s="0"/>
      <c r="JL503" s="0"/>
      <c r="JM503" s="0"/>
      <c r="JN503" s="0"/>
      <c r="JO503" s="0"/>
      <c r="JP503" s="0"/>
      <c r="JQ503" s="0"/>
      <c r="JR503" s="0"/>
      <c r="JS503" s="0"/>
      <c r="JT503" s="0"/>
      <c r="JU503" s="0"/>
      <c r="JV503" s="0"/>
      <c r="JW503" s="0"/>
      <c r="JX503" s="0"/>
      <c r="JY503" s="0"/>
      <c r="JZ503" s="0"/>
      <c r="KA503" s="0"/>
      <c r="KB503" s="0"/>
      <c r="KC503" s="0"/>
      <c r="KD503" s="0"/>
      <c r="KE503" s="0"/>
      <c r="KF503" s="0"/>
      <c r="KG503" s="0"/>
      <c r="KH503" s="0"/>
      <c r="KI503" s="0"/>
      <c r="KJ503" s="0"/>
      <c r="KK503" s="0"/>
      <c r="KL503" s="0"/>
      <c r="KM503" s="0"/>
      <c r="KN503" s="0"/>
      <c r="KO503" s="0"/>
      <c r="KP503" s="0"/>
      <c r="KQ503" s="0"/>
      <c r="KR503" s="0"/>
      <c r="KS503" s="0"/>
      <c r="KT503" s="0"/>
      <c r="KU503" s="0"/>
      <c r="KV503" s="0"/>
      <c r="KW503" s="0"/>
      <c r="KX503" s="0"/>
      <c r="KY503" s="0"/>
      <c r="KZ503" s="0"/>
      <c r="LA503" s="0"/>
      <c r="LB503" s="0"/>
      <c r="LC503" s="0"/>
      <c r="LD503" s="0"/>
      <c r="LE503" s="0"/>
      <c r="LF503" s="0"/>
      <c r="LG503" s="0"/>
      <c r="LH503" s="0"/>
      <c r="LI503" s="0"/>
      <c r="LJ503" s="0"/>
      <c r="LK503" s="0"/>
      <c r="LL503" s="0"/>
      <c r="LM503" s="0"/>
      <c r="LN503" s="0"/>
      <c r="LO503" s="0"/>
      <c r="LP503" s="0"/>
      <c r="LQ503" s="0"/>
      <c r="LR503" s="0"/>
      <c r="LS503" s="0"/>
      <c r="LT503" s="0"/>
      <c r="LU503" s="0"/>
      <c r="LV503" s="0"/>
      <c r="LW503" s="0"/>
      <c r="LX503" s="0"/>
      <c r="LY503" s="0"/>
      <c r="LZ503" s="0"/>
      <c r="MA503" s="0"/>
      <c r="MB503" s="0"/>
      <c r="MC503" s="0"/>
      <c r="MD503" s="0"/>
      <c r="ME503" s="0"/>
      <c r="MF503" s="0"/>
      <c r="MG503" s="0"/>
      <c r="MH503" s="0"/>
      <c r="MI503" s="0"/>
      <c r="MJ503" s="0"/>
      <c r="MK503" s="0"/>
      <c r="ML503" s="0"/>
      <c r="MM503" s="0"/>
      <c r="MN503" s="0"/>
      <c r="MO503" s="0"/>
      <c r="MP503" s="0"/>
      <c r="MQ503" s="0"/>
      <c r="MR503" s="0"/>
      <c r="MS503" s="0"/>
      <c r="MT503" s="0"/>
      <c r="MU503" s="0"/>
      <c r="MV503" s="0"/>
      <c r="MW503" s="0"/>
      <c r="MX503" s="0"/>
      <c r="MY503" s="0"/>
      <c r="MZ503" s="0"/>
      <c r="NA503" s="0"/>
      <c r="NB503" s="0"/>
      <c r="NC503" s="0"/>
      <c r="ND503" s="0"/>
      <c r="NE503" s="0"/>
      <c r="NF503" s="0"/>
      <c r="NG503" s="0"/>
      <c r="NH503" s="0"/>
      <c r="NI503" s="0"/>
      <c r="NJ503" s="0"/>
      <c r="NK503" s="0"/>
      <c r="NL503" s="0"/>
      <c r="NM503" s="0"/>
      <c r="NN503" s="0"/>
      <c r="NO503" s="0"/>
      <c r="NP503" s="0"/>
      <c r="NQ503" s="0"/>
      <c r="NR503" s="0"/>
      <c r="NS503" s="0"/>
      <c r="NT503" s="0"/>
      <c r="NU503" s="0"/>
      <c r="NV503" s="0"/>
      <c r="NW503" s="0"/>
      <c r="NX503" s="0"/>
      <c r="NY503" s="0"/>
      <c r="NZ503" s="0"/>
      <c r="OA503" s="0"/>
      <c r="OB503" s="0"/>
      <c r="OC503" s="0"/>
      <c r="OD503" s="0"/>
      <c r="OE503" s="0"/>
      <c r="OF503" s="0"/>
      <c r="OG503" s="0"/>
      <c r="OH503" s="0"/>
      <c r="OI503" s="0"/>
      <c r="OJ503" s="0"/>
      <c r="OK503" s="0"/>
      <c r="OL503" s="0"/>
      <c r="OM503" s="0"/>
      <c r="ON503" s="0"/>
      <c r="OO503" s="0"/>
      <c r="OP503" s="0"/>
      <c r="OQ503" s="0"/>
      <c r="OR503" s="0"/>
      <c r="OS503" s="0"/>
      <c r="OT503" s="0"/>
      <c r="OU503" s="0"/>
      <c r="OV503" s="0"/>
      <c r="OW503" s="0"/>
      <c r="OX503" s="0"/>
      <c r="OY503" s="0"/>
      <c r="OZ503" s="0"/>
      <c r="PA503" s="0"/>
      <c r="PB503" s="0"/>
      <c r="PC503" s="0"/>
      <c r="PD503" s="0"/>
      <c r="PE503" s="0"/>
      <c r="PF503" s="0"/>
      <c r="PG503" s="0"/>
      <c r="PH503" s="0"/>
      <c r="PI503" s="0"/>
      <c r="PJ503" s="0"/>
      <c r="PK503" s="0"/>
      <c r="PL503" s="0"/>
      <c r="PM503" s="0"/>
      <c r="PN503" s="0"/>
      <c r="PO503" s="0"/>
      <c r="PP503" s="0"/>
      <c r="PQ503" s="0"/>
      <c r="PR503" s="0"/>
      <c r="PS503" s="0"/>
      <c r="PT503" s="0"/>
      <c r="PU503" s="0"/>
      <c r="PV503" s="0"/>
      <c r="PW503" s="0"/>
      <c r="PX503" s="0"/>
      <c r="PY503" s="0"/>
      <c r="PZ503" s="0"/>
      <c r="QA503" s="0"/>
      <c r="QB503" s="0"/>
      <c r="QC503" s="0"/>
      <c r="QD503" s="0"/>
      <c r="QE503" s="0"/>
      <c r="QF503" s="0"/>
      <c r="QG503" s="0"/>
      <c r="QH503" s="0"/>
      <c r="QI503" s="0"/>
      <c r="QJ503" s="0"/>
      <c r="QK503" s="0"/>
      <c r="QL503" s="0"/>
      <c r="QM503" s="0"/>
      <c r="QN503" s="0"/>
      <c r="QO503" s="0"/>
      <c r="QP503" s="0"/>
      <c r="QQ503" s="0"/>
      <c r="QR503" s="0"/>
      <c r="QS503" s="0"/>
      <c r="QT503" s="0"/>
      <c r="QU503" s="0"/>
      <c r="QV503" s="0"/>
      <c r="QW503" s="0"/>
      <c r="QX503" s="0"/>
      <c r="QY503" s="0"/>
      <c r="QZ503" s="0"/>
      <c r="RA503" s="0"/>
      <c r="RB503" s="0"/>
      <c r="RC503" s="0"/>
      <c r="RD503" s="0"/>
      <c r="RE503" s="0"/>
      <c r="RF503" s="0"/>
      <c r="RG503" s="0"/>
      <c r="RH503" s="0"/>
      <c r="RI503" s="0"/>
      <c r="RJ503" s="0"/>
      <c r="RK503" s="0"/>
      <c r="RL503" s="0"/>
      <c r="RM503" s="0"/>
      <c r="RN503" s="0"/>
      <c r="RO503" s="0"/>
      <c r="RP503" s="0"/>
      <c r="RQ503" s="0"/>
      <c r="RR503" s="0"/>
      <c r="RS503" s="0"/>
      <c r="RT503" s="0"/>
      <c r="RU503" s="0"/>
      <c r="RV503" s="0"/>
      <c r="RW503" s="0"/>
      <c r="RX503" s="0"/>
      <c r="RY503" s="0"/>
      <c r="RZ503" s="0"/>
      <c r="SA503" s="0"/>
      <c r="SB503" s="0"/>
      <c r="SC503" s="0"/>
      <c r="SD503" s="0"/>
      <c r="SE503" s="0"/>
      <c r="SF503" s="0"/>
      <c r="SG503" s="0"/>
      <c r="SH503" s="0"/>
      <c r="SI503" s="0"/>
      <c r="SJ503" s="0"/>
      <c r="SK503" s="0"/>
      <c r="SL503" s="0"/>
      <c r="SM503" s="0"/>
      <c r="SN503" s="0"/>
      <c r="SO503" s="0"/>
      <c r="SP503" s="0"/>
      <c r="SQ503" s="0"/>
      <c r="SR503" s="0"/>
      <c r="SS503" s="0"/>
      <c r="ST503" s="0"/>
      <c r="SU503" s="0"/>
      <c r="SV503" s="0"/>
      <c r="SW503" s="0"/>
      <c r="SX503" s="0"/>
      <c r="SY503" s="0"/>
      <c r="SZ503" s="0"/>
      <c r="TA503" s="0"/>
      <c r="TB503" s="0"/>
      <c r="TC503" s="0"/>
      <c r="TD503" s="0"/>
      <c r="TE503" s="0"/>
      <c r="TF503" s="0"/>
      <c r="TG503" s="0"/>
      <c r="TH503" s="0"/>
      <c r="TI503" s="0"/>
      <c r="TJ503" s="0"/>
      <c r="TK503" s="0"/>
      <c r="TL503" s="0"/>
      <c r="TM503" s="0"/>
      <c r="TN503" s="0"/>
      <c r="TO503" s="0"/>
      <c r="TP503" s="0"/>
      <c r="TQ503" s="0"/>
      <c r="TR503" s="0"/>
      <c r="TS503" s="0"/>
      <c r="TT503" s="0"/>
      <c r="TU503" s="0"/>
      <c r="TV503" s="0"/>
      <c r="TW503" s="0"/>
      <c r="TX503" s="0"/>
      <c r="TY503" s="0"/>
      <c r="TZ503" s="0"/>
      <c r="UA503" s="0"/>
      <c r="UB503" s="0"/>
      <c r="UC503" s="0"/>
      <c r="UD503" s="0"/>
      <c r="UE503" s="0"/>
      <c r="UF503" s="0"/>
      <c r="UG503" s="0"/>
      <c r="UH503" s="0"/>
      <c r="UI503" s="0"/>
      <c r="UJ503" s="0"/>
      <c r="UK503" s="0"/>
      <c r="UL503" s="0"/>
      <c r="UM503" s="0"/>
      <c r="UN503" s="0"/>
      <c r="UO503" s="0"/>
      <c r="UP503" s="0"/>
      <c r="UQ503" s="0"/>
      <c r="UR503" s="0"/>
      <c r="US503" s="0"/>
      <c r="UT503" s="0"/>
      <c r="UU503" s="0"/>
      <c r="UV503" s="0"/>
      <c r="UW503" s="0"/>
      <c r="UX503" s="0"/>
      <c r="UY503" s="0"/>
      <c r="UZ503" s="0"/>
      <c r="VA503" s="0"/>
      <c r="VB503" s="0"/>
      <c r="VC503" s="0"/>
      <c r="VD503" s="0"/>
      <c r="VE503" s="0"/>
      <c r="VF503" s="0"/>
      <c r="VG503" s="0"/>
      <c r="VH503" s="0"/>
      <c r="VI503" s="0"/>
      <c r="VJ503" s="0"/>
      <c r="VK503" s="0"/>
      <c r="VL503" s="0"/>
      <c r="VM503" s="0"/>
      <c r="VN503" s="0"/>
      <c r="VO503" s="0"/>
      <c r="VP503" s="0"/>
      <c r="VQ503" s="0"/>
      <c r="VR503" s="0"/>
      <c r="VS503" s="0"/>
      <c r="VT503" s="0"/>
      <c r="VU503" s="0"/>
      <c r="VV503" s="0"/>
      <c r="VW503" s="0"/>
      <c r="VX503" s="0"/>
      <c r="VY503" s="0"/>
      <c r="VZ503" s="0"/>
      <c r="WA503" s="0"/>
      <c r="WB503" s="0"/>
      <c r="WC503" s="0"/>
      <c r="WD503" s="0"/>
      <c r="WE503" s="0"/>
      <c r="WF503" s="0"/>
      <c r="WG503" s="0"/>
      <c r="WH503" s="0"/>
      <c r="WI503" s="0"/>
      <c r="WJ503" s="0"/>
      <c r="WK503" s="0"/>
      <c r="WL503" s="0"/>
      <c r="WM503" s="0"/>
      <c r="WN503" s="0"/>
      <c r="WO503" s="0"/>
      <c r="WP503" s="0"/>
      <c r="WQ503" s="0"/>
      <c r="WR503" s="0"/>
      <c r="WS503" s="0"/>
      <c r="WT503" s="0"/>
      <c r="WU503" s="0"/>
      <c r="WV503" s="0"/>
      <c r="WW503" s="0"/>
      <c r="WX503" s="0"/>
      <c r="WY503" s="0"/>
      <c r="WZ503" s="0"/>
      <c r="XA503" s="0"/>
      <c r="XB503" s="0"/>
      <c r="XC503" s="0"/>
      <c r="XD503" s="0"/>
      <c r="XE503" s="0"/>
      <c r="XF503" s="0"/>
      <c r="XG503" s="0"/>
      <c r="XH503" s="0"/>
      <c r="XI503" s="0"/>
      <c r="XJ503" s="0"/>
      <c r="XK503" s="0"/>
      <c r="XL503" s="0"/>
      <c r="XM503" s="0"/>
      <c r="XN503" s="0"/>
      <c r="XO503" s="0"/>
      <c r="XP503" s="0"/>
      <c r="XQ503" s="0"/>
      <c r="XR503" s="0"/>
      <c r="XS503" s="0"/>
      <c r="XT503" s="0"/>
      <c r="XU503" s="0"/>
      <c r="XV503" s="0"/>
      <c r="XW503" s="0"/>
      <c r="XX503" s="0"/>
      <c r="XY503" s="0"/>
      <c r="XZ503" s="0"/>
      <c r="YA503" s="0"/>
      <c r="YB503" s="0"/>
      <c r="YC503" s="0"/>
      <c r="YD503" s="0"/>
      <c r="YE503" s="0"/>
      <c r="YF503" s="0"/>
      <c r="YG503" s="0"/>
      <c r="YH503" s="0"/>
      <c r="YI503" s="0"/>
      <c r="YJ503" s="0"/>
      <c r="YK503" s="0"/>
      <c r="YL503" s="0"/>
      <c r="YM503" s="0"/>
      <c r="YN503" s="0"/>
      <c r="YO503" s="0"/>
      <c r="YP503" s="0"/>
      <c r="YQ503" s="0"/>
      <c r="YR503" s="0"/>
      <c r="YS503" s="0"/>
      <c r="YT503" s="0"/>
      <c r="YU503" s="0"/>
      <c r="YV503" s="0"/>
      <c r="YW503" s="0"/>
      <c r="YX503" s="0"/>
      <c r="YY503" s="0"/>
      <c r="YZ503" s="0"/>
      <c r="ZA503" s="0"/>
      <c r="ZB503" s="0"/>
      <c r="ZC503" s="0"/>
      <c r="ZD503" s="0"/>
      <c r="ZE503" s="0"/>
      <c r="ZF503" s="0"/>
      <c r="ZG503" s="0"/>
      <c r="ZH503" s="0"/>
      <c r="ZI503" s="0"/>
      <c r="ZJ503" s="0"/>
      <c r="ZK503" s="0"/>
      <c r="ZL503" s="0"/>
      <c r="ZM503" s="0"/>
      <c r="ZN503" s="0"/>
      <c r="ZO503" s="0"/>
      <c r="ZP503" s="0"/>
      <c r="ZQ503" s="0"/>
      <c r="ZR503" s="0"/>
      <c r="ZS503" s="0"/>
      <c r="ZT503" s="0"/>
      <c r="ZU503" s="0"/>
      <c r="ZV503" s="0"/>
      <c r="ZW503" s="0"/>
      <c r="ZX503" s="0"/>
      <c r="ZY503" s="0"/>
      <c r="ZZ503" s="0"/>
      <c r="AAA503" s="0"/>
      <c r="AAB503" s="0"/>
      <c r="AAC503" s="0"/>
      <c r="AAD503" s="0"/>
      <c r="AAE503" s="0"/>
      <c r="AAF503" s="0"/>
      <c r="AAG503" s="0"/>
      <c r="AAH503" s="0"/>
      <c r="AAI503" s="0"/>
      <c r="AAJ503" s="0"/>
      <c r="AAK503" s="0"/>
      <c r="AAL503" s="0"/>
      <c r="AAM503" s="0"/>
      <c r="AAN503" s="0"/>
      <c r="AAO503" s="0"/>
      <c r="AAP503" s="0"/>
      <c r="AAQ503" s="0"/>
      <c r="AAR503" s="0"/>
      <c r="AAS503" s="0"/>
      <c r="AAT503" s="0"/>
      <c r="AAU503" s="0"/>
      <c r="AAV503" s="0"/>
      <c r="AAW503" s="0"/>
      <c r="AAX503" s="0"/>
      <c r="AAY503" s="0"/>
      <c r="AAZ503" s="0"/>
      <c r="ABA503" s="0"/>
      <c r="ABB503" s="0"/>
      <c r="ABC503" s="0"/>
      <c r="ABD503" s="0"/>
      <c r="ABE503" s="0"/>
      <c r="ABF503" s="0"/>
      <c r="ABG503" s="0"/>
      <c r="ABH503" s="0"/>
      <c r="ABI503" s="0"/>
      <c r="ABJ503" s="0"/>
      <c r="ABK503" s="0"/>
      <c r="ABL503" s="0"/>
      <c r="ABM503" s="0"/>
      <c r="ABN503" s="0"/>
      <c r="ABO503" s="0"/>
      <c r="ABP503" s="0"/>
      <c r="ABQ503" s="0"/>
      <c r="ABR503" s="0"/>
      <c r="ABS503" s="0"/>
      <c r="ABT503" s="0"/>
      <c r="ABU503" s="0"/>
      <c r="ABV503" s="0"/>
      <c r="ABW503" s="0"/>
      <c r="ABX503" s="0"/>
      <c r="ABY503" s="0"/>
      <c r="ABZ503" s="0"/>
      <c r="ACA503" s="0"/>
      <c r="ACB503" s="0"/>
      <c r="ACC503" s="0"/>
      <c r="ACD503" s="0"/>
      <c r="ACE503" s="0"/>
      <c r="ACF503" s="0"/>
      <c r="ACG503" s="0"/>
      <c r="ACH503" s="0"/>
      <c r="ACI503" s="0"/>
      <c r="ACJ503" s="0"/>
      <c r="ACK503" s="0"/>
      <c r="ACL503" s="0"/>
      <c r="ACM503" s="0"/>
      <c r="ACN503" s="0"/>
      <c r="ACO503" s="0"/>
      <c r="ACP503" s="0"/>
      <c r="ACQ503" s="0"/>
      <c r="ACR503" s="0"/>
      <c r="ACS503" s="0"/>
      <c r="ACT503" s="0"/>
      <c r="ACU503" s="0"/>
      <c r="ACV503" s="0"/>
      <c r="ACW503" s="0"/>
      <c r="ACX503" s="0"/>
      <c r="ACY503" s="0"/>
      <c r="ACZ503" s="0"/>
      <c r="ADA503" s="0"/>
      <c r="ADB503" s="0"/>
      <c r="ADC503" s="0"/>
      <c r="ADD503" s="0"/>
      <c r="ADE503" s="0"/>
      <c r="ADF503" s="0"/>
      <c r="ADG503" s="0"/>
      <c r="ADH503" s="0"/>
      <c r="ADI503" s="0"/>
      <c r="ADJ503" s="0"/>
      <c r="ADK503" s="0"/>
      <c r="ADL503" s="0"/>
      <c r="ADM503" s="0"/>
      <c r="ADN503" s="0"/>
      <c r="ADO503" s="0"/>
      <c r="ADP503" s="0"/>
      <c r="ADQ503" s="0"/>
      <c r="ADR503" s="0"/>
      <c r="ADS503" s="0"/>
      <c r="ADT503" s="0"/>
      <c r="ADU503" s="0"/>
      <c r="ADV503" s="0"/>
      <c r="ADW503" s="0"/>
      <c r="ADX503" s="0"/>
      <c r="ADY503" s="0"/>
      <c r="ADZ503" s="0"/>
      <c r="AEA503" s="0"/>
      <c r="AEB503" s="0"/>
      <c r="AEC503" s="0"/>
    </row>
    <row r="504" customFormat="false" ht="15" hidden="false" customHeight="true" outlineLevel="0" collapsed="false">
      <c r="A504" s="0"/>
      <c r="B504" s="0"/>
      <c r="C504" s="232"/>
      <c r="D504" s="283"/>
      <c r="E504" s="257" t="n">
        <v>1978</v>
      </c>
      <c r="F504" s="12" t="n">
        <f aca="false">SUMIF(B170:B175,"=1")/1</f>
        <v>0</v>
      </c>
      <c r="G504" s="12" t="n">
        <f aca="false">SUMIF(B170:B175,"=2")/2</f>
        <v>2</v>
      </c>
      <c r="H504" s="12" t="n">
        <f aca="false">SUMIF(B170:B175,"=3")/3</f>
        <v>4</v>
      </c>
      <c r="I504" s="12" t="n">
        <f aca="false">SUMIF(B170:B175,"=4")/4</f>
        <v>0</v>
      </c>
      <c r="J504" s="12" t="n">
        <f aca="false">SUMIF(B170:B175,"=5")/5</f>
        <v>0</v>
      </c>
      <c r="K504" s="6" t="n">
        <f aca="false">SUM(F504:J504)</f>
        <v>6</v>
      </c>
      <c r="L504" s="258"/>
      <c r="M504" s="259"/>
      <c r="N504" s="262"/>
      <c r="O504" s="260"/>
      <c r="P504" s="255"/>
      <c r="Q504" s="256"/>
      <c r="Z504" s="264"/>
      <c r="AA504" s="264"/>
      <c r="AB504" s="266"/>
      <c r="AC504" s="0"/>
      <c r="AD504" s="0"/>
      <c r="AE504" s="0"/>
      <c r="AF504" s="0"/>
      <c r="AG504" s="0"/>
      <c r="AH504" s="0"/>
      <c r="AI504" s="0"/>
      <c r="AJ504" s="0"/>
      <c r="AK504" s="0"/>
      <c r="AL504" s="0"/>
      <c r="AM504" s="0"/>
      <c r="AN504" s="0"/>
      <c r="AO504" s="0"/>
      <c r="AP504" s="0"/>
      <c r="AQ504" s="0"/>
      <c r="AR504" s="0"/>
      <c r="AS504" s="0"/>
      <c r="AT504" s="0"/>
      <c r="AU504" s="0"/>
      <c r="AV504" s="0"/>
      <c r="AW504" s="0"/>
      <c r="AX504" s="0"/>
      <c r="AY504" s="0"/>
      <c r="AZ504" s="0"/>
      <c r="BA504" s="0"/>
      <c r="BB504" s="0"/>
      <c r="BC504" s="0"/>
      <c r="BD504" s="0"/>
      <c r="BE504" s="0"/>
      <c r="BF504" s="0"/>
      <c r="BG504" s="0"/>
      <c r="BH504" s="0"/>
      <c r="BI504" s="0"/>
      <c r="BJ504" s="0"/>
      <c r="BK504" s="0"/>
      <c r="BL504" s="0"/>
      <c r="BM504" s="0"/>
      <c r="BN504" s="0"/>
      <c r="BO504" s="0"/>
      <c r="BP504" s="0"/>
      <c r="BQ504" s="0"/>
      <c r="BR504" s="0"/>
      <c r="BS504" s="0"/>
      <c r="BT504" s="0"/>
      <c r="BU504" s="0"/>
      <c r="BV504" s="0"/>
      <c r="BW504" s="0"/>
      <c r="BX504" s="0"/>
      <c r="BY504" s="0"/>
      <c r="BZ504" s="0"/>
      <c r="CA504" s="0"/>
      <c r="CB504" s="0"/>
      <c r="CC504" s="0"/>
      <c r="CD504" s="0"/>
      <c r="CE504" s="0"/>
      <c r="CF504" s="0"/>
      <c r="CG504" s="0"/>
      <c r="CH504" s="0"/>
      <c r="CI504" s="0"/>
      <c r="CJ504" s="0"/>
      <c r="CK504" s="0"/>
      <c r="CL504" s="0"/>
      <c r="CM504" s="0"/>
      <c r="CN504" s="0"/>
      <c r="CO504" s="0"/>
      <c r="CP504" s="0"/>
      <c r="CQ504" s="0"/>
      <c r="CR504" s="0"/>
      <c r="CS504" s="0"/>
      <c r="CT504" s="0"/>
      <c r="CU504" s="0"/>
      <c r="CV504" s="0"/>
      <c r="CW504" s="0"/>
      <c r="CX504" s="0"/>
      <c r="CY504" s="0"/>
      <c r="CZ504" s="0"/>
      <c r="DA504" s="0"/>
      <c r="DB504" s="0"/>
      <c r="DC504" s="0"/>
      <c r="DD504" s="0"/>
      <c r="DE504" s="0"/>
      <c r="DF504" s="0"/>
      <c r="DG504" s="0"/>
      <c r="DH504" s="0"/>
      <c r="DI504" s="0"/>
      <c r="DJ504" s="0"/>
      <c r="DK504" s="0"/>
      <c r="DL504" s="0"/>
      <c r="DM504" s="0"/>
      <c r="DN504" s="0"/>
      <c r="DO504" s="0"/>
      <c r="DP504" s="0"/>
      <c r="DQ504" s="0"/>
      <c r="DR504" s="0"/>
      <c r="DS504" s="0"/>
      <c r="DT504" s="0"/>
      <c r="DU504" s="0"/>
      <c r="DV504" s="0"/>
      <c r="DW504" s="0"/>
      <c r="DX504" s="0"/>
      <c r="DY504" s="0"/>
      <c r="DZ504" s="0"/>
      <c r="EA504" s="0"/>
      <c r="EB504" s="0"/>
      <c r="EC504" s="0"/>
      <c r="ED504" s="0"/>
      <c r="EE504" s="0"/>
      <c r="EF504" s="0"/>
      <c r="EG504" s="0"/>
      <c r="EH504" s="0"/>
      <c r="EI504" s="0"/>
      <c r="EJ504" s="0"/>
      <c r="EK504" s="0"/>
      <c r="EL504" s="0"/>
      <c r="EM504" s="0"/>
      <c r="EN504" s="0"/>
      <c r="EO504" s="0"/>
      <c r="EP504" s="0"/>
      <c r="EQ504" s="0"/>
      <c r="ER504" s="0"/>
      <c r="ES504" s="0"/>
      <c r="ET504" s="0"/>
      <c r="EU504" s="0"/>
      <c r="EV504" s="0"/>
      <c r="EW504" s="0"/>
      <c r="EX504" s="0"/>
      <c r="EY504" s="0"/>
      <c r="EZ504" s="0"/>
      <c r="FA504" s="0"/>
      <c r="FB504" s="0"/>
      <c r="FC504" s="0"/>
      <c r="FD504" s="0"/>
      <c r="FE504" s="0"/>
      <c r="FF504" s="0"/>
      <c r="FG504" s="0"/>
      <c r="FH504" s="0"/>
      <c r="FI504" s="0"/>
      <c r="FJ504" s="0"/>
      <c r="FK504" s="0"/>
      <c r="FL504" s="0"/>
      <c r="FM504" s="0"/>
      <c r="FN504" s="0"/>
      <c r="FO504" s="0"/>
      <c r="FP504" s="0"/>
      <c r="FQ504" s="0"/>
      <c r="FR504" s="0"/>
      <c r="FS504" s="0"/>
      <c r="FT504" s="0"/>
      <c r="FU504" s="0"/>
      <c r="FV504" s="0"/>
      <c r="FW504" s="0"/>
      <c r="FX504" s="0"/>
      <c r="FY504" s="0"/>
      <c r="FZ504" s="0"/>
      <c r="GA504" s="0"/>
      <c r="GB504" s="0"/>
      <c r="GC504" s="0"/>
      <c r="GD504" s="0"/>
      <c r="GE504" s="0"/>
      <c r="GF504" s="0"/>
      <c r="GG504" s="0"/>
      <c r="GH504" s="0"/>
      <c r="GI504" s="0"/>
      <c r="GJ504" s="0"/>
      <c r="GK504" s="0"/>
      <c r="GL504" s="0"/>
      <c r="GM504" s="0"/>
      <c r="GN504" s="0"/>
      <c r="GO504" s="0"/>
      <c r="GP504" s="0"/>
      <c r="GQ504" s="0"/>
      <c r="GR504" s="0"/>
      <c r="GS504" s="0"/>
      <c r="GT504" s="0"/>
      <c r="GU504" s="0"/>
      <c r="GV504" s="0"/>
      <c r="GW504" s="0"/>
      <c r="GX504" s="0"/>
      <c r="GY504" s="0"/>
      <c r="GZ504" s="0"/>
      <c r="HA504" s="0"/>
      <c r="HB504" s="0"/>
      <c r="HC504" s="0"/>
      <c r="HD504" s="0"/>
      <c r="HE504" s="0"/>
      <c r="HF504" s="0"/>
      <c r="HG504" s="0"/>
      <c r="HH504" s="0"/>
      <c r="HI504" s="0"/>
      <c r="HJ504" s="0"/>
      <c r="HK504" s="0"/>
      <c r="HL504" s="0"/>
      <c r="HM504" s="0"/>
      <c r="HN504" s="0"/>
      <c r="HO504" s="0"/>
      <c r="HP504" s="0"/>
      <c r="HQ504" s="0"/>
      <c r="HR504" s="0"/>
      <c r="HS504" s="0"/>
      <c r="HT504" s="0"/>
      <c r="HU504" s="0"/>
      <c r="HV504" s="0"/>
      <c r="HW504" s="0"/>
      <c r="HX504" s="0"/>
      <c r="HY504" s="0"/>
      <c r="HZ504" s="0"/>
      <c r="IA504" s="0"/>
      <c r="IB504" s="0"/>
      <c r="IC504" s="0"/>
      <c r="ID504" s="0"/>
      <c r="IE504" s="0"/>
      <c r="IF504" s="0"/>
      <c r="IG504" s="0"/>
      <c r="IH504" s="0"/>
      <c r="II504" s="0"/>
      <c r="IJ504" s="0"/>
      <c r="IK504" s="0"/>
      <c r="IL504" s="0"/>
      <c r="IM504" s="0"/>
      <c r="IN504" s="0"/>
      <c r="IO504" s="0"/>
      <c r="IP504" s="0"/>
      <c r="IQ504" s="0"/>
      <c r="IR504" s="0"/>
      <c r="IS504" s="0"/>
      <c r="IT504" s="0"/>
      <c r="IU504" s="0"/>
      <c r="IV504" s="0"/>
      <c r="IW504" s="0"/>
      <c r="IX504" s="0"/>
      <c r="IY504" s="0"/>
      <c r="IZ504" s="0"/>
      <c r="JA504" s="0"/>
      <c r="JB504" s="0"/>
      <c r="JC504" s="0"/>
      <c r="JD504" s="0"/>
      <c r="JE504" s="0"/>
      <c r="JF504" s="0"/>
      <c r="JG504" s="0"/>
      <c r="JH504" s="0"/>
      <c r="JI504" s="0"/>
      <c r="JJ504" s="0"/>
      <c r="JK504" s="0"/>
      <c r="JL504" s="0"/>
      <c r="JM504" s="0"/>
      <c r="JN504" s="0"/>
      <c r="JO504" s="0"/>
      <c r="JP504" s="0"/>
      <c r="JQ504" s="0"/>
      <c r="JR504" s="0"/>
      <c r="JS504" s="0"/>
      <c r="JT504" s="0"/>
      <c r="JU504" s="0"/>
      <c r="JV504" s="0"/>
      <c r="JW504" s="0"/>
      <c r="JX504" s="0"/>
      <c r="JY504" s="0"/>
      <c r="JZ504" s="0"/>
      <c r="KA504" s="0"/>
      <c r="KB504" s="0"/>
      <c r="KC504" s="0"/>
      <c r="KD504" s="0"/>
      <c r="KE504" s="0"/>
      <c r="KF504" s="0"/>
      <c r="KG504" s="0"/>
      <c r="KH504" s="0"/>
      <c r="KI504" s="0"/>
      <c r="KJ504" s="0"/>
      <c r="KK504" s="0"/>
      <c r="KL504" s="0"/>
      <c r="KM504" s="0"/>
      <c r="KN504" s="0"/>
      <c r="KO504" s="0"/>
      <c r="KP504" s="0"/>
      <c r="KQ504" s="0"/>
      <c r="KR504" s="0"/>
      <c r="KS504" s="0"/>
      <c r="KT504" s="0"/>
      <c r="KU504" s="0"/>
      <c r="KV504" s="0"/>
      <c r="KW504" s="0"/>
      <c r="KX504" s="0"/>
      <c r="KY504" s="0"/>
      <c r="KZ504" s="0"/>
      <c r="LA504" s="0"/>
      <c r="LB504" s="0"/>
      <c r="LC504" s="0"/>
      <c r="LD504" s="0"/>
      <c r="LE504" s="0"/>
      <c r="LF504" s="0"/>
      <c r="LG504" s="0"/>
      <c r="LH504" s="0"/>
      <c r="LI504" s="0"/>
      <c r="LJ504" s="0"/>
      <c r="LK504" s="0"/>
      <c r="LL504" s="0"/>
      <c r="LM504" s="0"/>
      <c r="LN504" s="0"/>
      <c r="LO504" s="0"/>
      <c r="LP504" s="0"/>
      <c r="LQ504" s="0"/>
      <c r="LR504" s="0"/>
      <c r="LS504" s="0"/>
      <c r="LT504" s="0"/>
      <c r="LU504" s="0"/>
      <c r="LV504" s="0"/>
      <c r="LW504" s="0"/>
      <c r="LX504" s="0"/>
      <c r="LY504" s="0"/>
      <c r="LZ504" s="0"/>
      <c r="MA504" s="0"/>
      <c r="MB504" s="0"/>
      <c r="MC504" s="0"/>
      <c r="MD504" s="0"/>
      <c r="ME504" s="0"/>
      <c r="MF504" s="0"/>
      <c r="MG504" s="0"/>
      <c r="MH504" s="0"/>
      <c r="MI504" s="0"/>
      <c r="MJ504" s="0"/>
      <c r="MK504" s="0"/>
      <c r="ML504" s="0"/>
      <c r="MM504" s="0"/>
      <c r="MN504" s="0"/>
      <c r="MO504" s="0"/>
      <c r="MP504" s="0"/>
      <c r="MQ504" s="0"/>
      <c r="MR504" s="0"/>
      <c r="MS504" s="0"/>
      <c r="MT504" s="0"/>
      <c r="MU504" s="0"/>
      <c r="MV504" s="0"/>
      <c r="MW504" s="0"/>
      <c r="MX504" s="0"/>
      <c r="MY504" s="0"/>
      <c r="MZ504" s="0"/>
      <c r="NA504" s="0"/>
      <c r="NB504" s="0"/>
      <c r="NC504" s="0"/>
      <c r="ND504" s="0"/>
      <c r="NE504" s="0"/>
      <c r="NF504" s="0"/>
      <c r="NG504" s="0"/>
      <c r="NH504" s="0"/>
      <c r="NI504" s="0"/>
      <c r="NJ504" s="0"/>
      <c r="NK504" s="0"/>
      <c r="NL504" s="0"/>
      <c r="NM504" s="0"/>
      <c r="NN504" s="0"/>
      <c r="NO504" s="0"/>
      <c r="NP504" s="0"/>
      <c r="NQ504" s="0"/>
      <c r="NR504" s="0"/>
      <c r="NS504" s="0"/>
      <c r="NT504" s="0"/>
      <c r="NU504" s="0"/>
      <c r="NV504" s="0"/>
      <c r="NW504" s="0"/>
      <c r="NX504" s="0"/>
      <c r="NY504" s="0"/>
      <c r="NZ504" s="0"/>
      <c r="OA504" s="0"/>
      <c r="OB504" s="0"/>
      <c r="OC504" s="0"/>
      <c r="OD504" s="0"/>
      <c r="OE504" s="0"/>
      <c r="OF504" s="0"/>
      <c r="OG504" s="0"/>
      <c r="OH504" s="0"/>
      <c r="OI504" s="0"/>
      <c r="OJ504" s="0"/>
      <c r="OK504" s="0"/>
      <c r="OL504" s="0"/>
      <c r="OM504" s="0"/>
      <c r="ON504" s="0"/>
      <c r="OO504" s="0"/>
      <c r="OP504" s="0"/>
      <c r="OQ504" s="0"/>
      <c r="OR504" s="0"/>
      <c r="OS504" s="0"/>
      <c r="OT504" s="0"/>
      <c r="OU504" s="0"/>
      <c r="OV504" s="0"/>
      <c r="OW504" s="0"/>
      <c r="OX504" s="0"/>
      <c r="OY504" s="0"/>
      <c r="OZ504" s="0"/>
      <c r="PA504" s="0"/>
      <c r="PB504" s="0"/>
      <c r="PC504" s="0"/>
      <c r="PD504" s="0"/>
      <c r="PE504" s="0"/>
      <c r="PF504" s="0"/>
      <c r="PG504" s="0"/>
      <c r="PH504" s="0"/>
      <c r="PI504" s="0"/>
      <c r="PJ504" s="0"/>
      <c r="PK504" s="0"/>
      <c r="PL504" s="0"/>
      <c r="PM504" s="0"/>
      <c r="PN504" s="0"/>
      <c r="PO504" s="0"/>
      <c r="PP504" s="0"/>
      <c r="PQ504" s="0"/>
      <c r="PR504" s="0"/>
      <c r="PS504" s="0"/>
      <c r="PT504" s="0"/>
      <c r="PU504" s="0"/>
      <c r="PV504" s="0"/>
      <c r="PW504" s="0"/>
      <c r="PX504" s="0"/>
      <c r="PY504" s="0"/>
      <c r="PZ504" s="0"/>
      <c r="QA504" s="0"/>
      <c r="QB504" s="0"/>
      <c r="QC504" s="0"/>
      <c r="QD504" s="0"/>
      <c r="QE504" s="0"/>
      <c r="QF504" s="0"/>
      <c r="QG504" s="0"/>
      <c r="QH504" s="0"/>
      <c r="QI504" s="0"/>
      <c r="QJ504" s="0"/>
      <c r="QK504" s="0"/>
      <c r="QL504" s="0"/>
      <c r="QM504" s="0"/>
      <c r="QN504" s="0"/>
      <c r="QO504" s="0"/>
      <c r="QP504" s="0"/>
      <c r="QQ504" s="0"/>
      <c r="QR504" s="0"/>
      <c r="QS504" s="0"/>
      <c r="QT504" s="0"/>
      <c r="QU504" s="0"/>
      <c r="QV504" s="0"/>
      <c r="QW504" s="0"/>
      <c r="QX504" s="0"/>
      <c r="QY504" s="0"/>
      <c r="QZ504" s="0"/>
      <c r="RA504" s="0"/>
      <c r="RB504" s="0"/>
      <c r="RC504" s="0"/>
      <c r="RD504" s="0"/>
      <c r="RE504" s="0"/>
      <c r="RF504" s="0"/>
      <c r="RG504" s="0"/>
      <c r="RH504" s="0"/>
      <c r="RI504" s="0"/>
      <c r="RJ504" s="0"/>
      <c r="RK504" s="0"/>
      <c r="RL504" s="0"/>
      <c r="RM504" s="0"/>
      <c r="RN504" s="0"/>
      <c r="RO504" s="0"/>
      <c r="RP504" s="0"/>
      <c r="RQ504" s="0"/>
      <c r="RR504" s="0"/>
      <c r="RS504" s="0"/>
      <c r="RT504" s="0"/>
      <c r="RU504" s="0"/>
      <c r="RV504" s="0"/>
      <c r="RW504" s="0"/>
      <c r="RX504" s="0"/>
      <c r="RY504" s="0"/>
      <c r="RZ504" s="0"/>
      <c r="SA504" s="0"/>
      <c r="SB504" s="0"/>
      <c r="SC504" s="0"/>
      <c r="SD504" s="0"/>
      <c r="SE504" s="0"/>
      <c r="SF504" s="0"/>
      <c r="SG504" s="0"/>
      <c r="SH504" s="0"/>
      <c r="SI504" s="0"/>
      <c r="SJ504" s="0"/>
      <c r="SK504" s="0"/>
      <c r="SL504" s="0"/>
      <c r="SM504" s="0"/>
      <c r="SN504" s="0"/>
      <c r="SO504" s="0"/>
      <c r="SP504" s="0"/>
      <c r="SQ504" s="0"/>
      <c r="SR504" s="0"/>
      <c r="SS504" s="0"/>
      <c r="ST504" s="0"/>
      <c r="SU504" s="0"/>
      <c r="SV504" s="0"/>
      <c r="SW504" s="0"/>
      <c r="SX504" s="0"/>
      <c r="SY504" s="0"/>
      <c r="SZ504" s="0"/>
      <c r="TA504" s="0"/>
      <c r="TB504" s="0"/>
      <c r="TC504" s="0"/>
      <c r="TD504" s="0"/>
      <c r="TE504" s="0"/>
      <c r="TF504" s="0"/>
      <c r="TG504" s="0"/>
      <c r="TH504" s="0"/>
      <c r="TI504" s="0"/>
      <c r="TJ504" s="0"/>
      <c r="TK504" s="0"/>
      <c r="TL504" s="0"/>
      <c r="TM504" s="0"/>
      <c r="TN504" s="0"/>
      <c r="TO504" s="0"/>
      <c r="TP504" s="0"/>
      <c r="TQ504" s="0"/>
      <c r="TR504" s="0"/>
      <c r="TS504" s="0"/>
      <c r="TT504" s="0"/>
      <c r="TU504" s="0"/>
      <c r="TV504" s="0"/>
      <c r="TW504" s="0"/>
      <c r="TX504" s="0"/>
      <c r="TY504" s="0"/>
      <c r="TZ504" s="0"/>
      <c r="UA504" s="0"/>
      <c r="UB504" s="0"/>
      <c r="UC504" s="0"/>
      <c r="UD504" s="0"/>
      <c r="UE504" s="0"/>
      <c r="UF504" s="0"/>
      <c r="UG504" s="0"/>
      <c r="UH504" s="0"/>
      <c r="UI504" s="0"/>
      <c r="UJ504" s="0"/>
      <c r="UK504" s="0"/>
      <c r="UL504" s="0"/>
      <c r="UM504" s="0"/>
      <c r="UN504" s="0"/>
      <c r="UO504" s="0"/>
      <c r="UP504" s="0"/>
      <c r="UQ504" s="0"/>
      <c r="UR504" s="0"/>
      <c r="US504" s="0"/>
      <c r="UT504" s="0"/>
      <c r="UU504" s="0"/>
      <c r="UV504" s="0"/>
      <c r="UW504" s="0"/>
      <c r="UX504" s="0"/>
      <c r="UY504" s="0"/>
      <c r="UZ504" s="0"/>
      <c r="VA504" s="0"/>
      <c r="VB504" s="0"/>
      <c r="VC504" s="0"/>
      <c r="VD504" s="0"/>
      <c r="VE504" s="0"/>
      <c r="VF504" s="0"/>
      <c r="VG504" s="0"/>
      <c r="VH504" s="0"/>
      <c r="VI504" s="0"/>
      <c r="VJ504" s="0"/>
      <c r="VK504" s="0"/>
      <c r="VL504" s="0"/>
      <c r="VM504" s="0"/>
      <c r="VN504" s="0"/>
      <c r="VO504" s="0"/>
      <c r="VP504" s="0"/>
      <c r="VQ504" s="0"/>
      <c r="VR504" s="0"/>
      <c r="VS504" s="0"/>
      <c r="VT504" s="0"/>
      <c r="VU504" s="0"/>
      <c r="VV504" s="0"/>
      <c r="VW504" s="0"/>
      <c r="VX504" s="0"/>
      <c r="VY504" s="0"/>
      <c r="VZ504" s="0"/>
      <c r="WA504" s="0"/>
      <c r="WB504" s="0"/>
      <c r="WC504" s="0"/>
      <c r="WD504" s="0"/>
      <c r="WE504" s="0"/>
      <c r="WF504" s="0"/>
      <c r="WG504" s="0"/>
      <c r="WH504" s="0"/>
      <c r="WI504" s="0"/>
      <c r="WJ504" s="0"/>
      <c r="WK504" s="0"/>
      <c r="WL504" s="0"/>
      <c r="WM504" s="0"/>
      <c r="WN504" s="0"/>
      <c r="WO504" s="0"/>
      <c r="WP504" s="0"/>
      <c r="WQ504" s="0"/>
      <c r="WR504" s="0"/>
      <c r="WS504" s="0"/>
      <c r="WT504" s="0"/>
      <c r="WU504" s="0"/>
      <c r="WV504" s="0"/>
      <c r="WW504" s="0"/>
      <c r="WX504" s="0"/>
      <c r="WY504" s="0"/>
      <c r="WZ504" s="0"/>
      <c r="XA504" s="0"/>
      <c r="XB504" s="0"/>
      <c r="XC504" s="0"/>
      <c r="XD504" s="0"/>
      <c r="XE504" s="0"/>
      <c r="XF504" s="0"/>
      <c r="XG504" s="0"/>
      <c r="XH504" s="0"/>
      <c r="XI504" s="0"/>
      <c r="XJ504" s="0"/>
      <c r="XK504" s="0"/>
      <c r="XL504" s="0"/>
      <c r="XM504" s="0"/>
      <c r="XN504" s="0"/>
      <c r="XO504" s="0"/>
      <c r="XP504" s="0"/>
      <c r="XQ504" s="0"/>
      <c r="XR504" s="0"/>
      <c r="XS504" s="0"/>
      <c r="XT504" s="0"/>
      <c r="XU504" s="0"/>
      <c r="XV504" s="0"/>
      <c r="XW504" s="0"/>
      <c r="XX504" s="0"/>
      <c r="XY504" s="0"/>
      <c r="XZ504" s="0"/>
      <c r="YA504" s="0"/>
      <c r="YB504" s="0"/>
      <c r="YC504" s="0"/>
      <c r="YD504" s="0"/>
      <c r="YE504" s="0"/>
      <c r="YF504" s="0"/>
      <c r="YG504" s="0"/>
      <c r="YH504" s="0"/>
      <c r="YI504" s="0"/>
      <c r="YJ504" s="0"/>
      <c r="YK504" s="0"/>
      <c r="YL504" s="0"/>
      <c r="YM504" s="0"/>
      <c r="YN504" s="0"/>
      <c r="YO504" s="0"/>
      <c r="YP504" s="0"/>
      <c r="YQ504" s="0"/>
      <c r="YR504" s="0"/>
      <c r="YS504" s="0"/>
      <c r="YT504" s="0"/>
      <c r="YU504" s="0"/>
      <c r="YV504" s="0"/>
      <c r="YW504" s="0"/>
      <c r="YX504" s="0"/>
      <c r="YY504" s="0"/>
      <c r="YZ504" s="0"/>
      <c r="ZA504" s="0"/>
      <c r="ZB504" s="0"/>
      <c r="ZC504" s="0"/>
      <c r="ZD504" s="0"/>
      <c r="ZE504" s="0"/>
      <c r="ZF504" s="0"/>
      <c r="ZG504" s="0"/>
      <c r="ZH504" s="0"/>
      <c r="ZI504" s="0"/>
      <c r="ZJ504" s="0"/>
      <c r="ZK504" s="0"/>
      <c r="ZL504" s="0"/>
      <c r="ZM504" s="0"/>
      <c r="ZN504" s="0"/>
      <c r="ZO504" s="0"/>
      <c r="ZP504" s="0"/>
      <c r="ZQ504" s="0"/>
      <c r="ZR504" s="0"/>
      <c r="ZS504" s="0"/>
      <c r="ZT504" s="0"/>
      <c r="ZU504" s="0"/>
      <c r="ZV504" s="0"/>
      <c r="ZW504" s="0"/>
      <c r="ZX504" s="0"/>
      <c r="ZY504" s="0"/>
      <c r="ZZ504" s="0"/>
      <c r="AAA504" s="0"/>
      <c r="AAB504" s="0"/>
      <c r="AAC504" s="0"/>
      <c r="AAD504" s="0"/>
      <c r="AAE504" s="0"/>
      <c r="AAF504" s="0"/>
      <c r="AAG504" s="0"/>
      <c r="AAH504" s="0"/>
      <c r="AAI504" s="0"/>
      <c r="AAJ504" s="0"/>
      <c r="AAK504" s="0"/>
      <c r="AAL504" s="0"/>
      <c r="AAM504" s="0"/>
      <c r="AAN504" s="0"/>
      <c r="AAO504" s="0"/>
      <c r="AAP504" s="0"/>
      <c r="AAQ504" s="0"/>
      <c r="AAR504" s="0"/>
      <c r="AAS504" s="0"/>
      <c r="AAT504" s="0"/>
      <c r="AAU504" s="0"/>
      <c r="AAV504" s="0"/>
      <c r="AAW504" s="0"/>
      <c r="AAX504" s="0"/>
      <c r="AAY504" s="0"/>
      <c r="AAZ504" s="0"/>
      <c r="ABA504" s="0"/>
      <c r="ABB504" s="0"/>
      <c r="ABC504" s="0"/>
      <c r="ABD504" s="0"/>
      <c r="ABE504" s="0"/>
      <c r="ABF504" s="0"/>
      <c r="ABG504" s="0"/>
      <c r="ABH504" s="0"/>
      <c r="ABI504" s="0"/>
      <c r="ABJ504" s="0"/>
      <c r="ABK504" s="0"/>
      <c r="ABL504" s="0"/>
      <c r="ABM504" s="0"/>
      <c r="ABN504" s="0"/>
      <c r="ABO504" s="0"/>
      <c r="ABP504" s="0"/>
      <c r="ABQ504" s="0"/>
      <c r="ABR504" s="0"/>
      <c r="ABS504" s="0"/>
      <c r="ABT504" s="0"/>
      <c r="ABU504" s="0"/>
      <c r="ABV504" s="0"/>
      <c r="ABW504" s="0"/>
      <c r="ABX504" s="0"/>
      <c r="ABY504" s="0"/>
      <c r="ABZ504" s="0"/>
      <c r="ACA504" s="0"/>
      <c r="ACB504" s="0"/>
      <c r="ACC504" s="0"/>
      <c r="ACD504" s="0"/>
      <c r="ACE504" s="0"/>
      <c r="ACF504" s="0"/>
      <c r="ACG504" s="0"/>
      <c r="ACH504" s="0"/>
      <c r="ACI504" s="0"/>
      <c r="ACJ504" s="0"/>
      <c r="ACK504" s="0"/>
      <c r="ACL504" s="0"/>
      <c r="ACM504" s="0"/>
      <c r="ACN504" s="0"/>
      <c r="ACO504" s="0"/>
      <c r="ACP504" s="0"/>
      <c r="ACQ504" s="0"/>
      <c r="ACR504" s="0"/>
      <c r="ACS504" s="0"/>
      <c r="ACT504" s="0"/>
      <c r="ACU504" s="0"/>
      <c r="ACV504" s="0"/>
      <c r="ACW504" s="0"/>
      <c r="ACX504" s="0"/>
      <c r="ACY504" s="0"/>
      <c r="ACZ504" s="0"/>
      <c r="ADA504" s="0"/>
      <c r="ADB504" s="0"/>
      <c r="ADC504" s="0"/>
      <c r="ADD504" s="0"/>
      <c r="ADE504" s="0"/>
      <c r="ADF504" s="0"/>
      <c r="ADG504" s="0"/>
      <c r="ADH504" s="0"/>
      <c r="ADI504" s="0"/>
      <c r="ADJ504" s="0"/>
      <c r="ADK504" s="0"/>
      <c r="ADL504" s="0"/>
      <c r="ADM504" s="0"/>
      <c r="ADN504" s="0"/>
      <c r="ADO504" s="0"/>
      <c r="ADP504" s="0"/>
      <c r="ADQ504" s="0"/>
      <c r="ADR504" s="0"/>
      <c r="ADS504" s="0"/>
      <c r="ADT504" s="0"/>
      <c r="ADU504" s="0"/>
      <c r="ADV504" s="0"/>
      <c r="ADW504" s="0"/>
      <c r="ADX504" s="0"/>
      <c r="ADY504" s="0"/>
      <c r="ADZ504" s="0"/>
      <c r="AEA504" s="0"/>
      <c r="AEB504" s="0"/>
      <c r="AEC504" s="0"/>
    </row>
    <row r="505" customFormat="false" ht="15" hidden="false" customHeight="true" outlineLevel="0" collapsed="false">
      <c r="A505" s="0"/>
      <c r="B505" s="0"/>
      <c r="C505" s="232"/>
      <c r="D505" s="221"/>
      <c r="E505" s="257" t="n">
        <v>1979</v>
      </c>
      <c r="F505" s="12" t="n">
        <f aca="false">SUMIF(B164:B169,"=1")/1</f>
        <v>0</v>
      </c>
      <c r="G505" s="12" t="n">
        <f aca="false">SUMIF(B164:B169,"=2")/2</f>
        <v>1</v>
      </c>
      <c r="H505" s="12" t="n">
        <f aca="false">SUMIF(B164:B169,"=3")/3</f>
        <v>4</v>
      </c>
      <c r="I505" s="12" t="n">
        <f aca="false">SUMIF(B164:B169,"=4")/4</f>
        <v>0</v>
      </c>
      <c r="J505" s="12" t="n">
        <f aca="false">SUMIF(B164:B169,"=5")/5</f>
        <v>1</v>
      </c>
      <c r="K505" s="6" t="n">
        <f aca="false">SUM(F505:J505)</f>
        <v>6</v>
      </c>
      <c r="L505" s="258"/>
      <c r="M505" s="259"/>
      <c r="N505" s="262"/>
      <c r="O505" s="260"/>
      <c r="P505" s="255"/>
      <c r="Q505" s="256"/>
      <c r="Z505" s="264"/>
      <c r="AA505" s="264"/>
      <c r="AB505" s="266"/>
      <c r="AC505" s="0"/>
      <c r="AD505" s="0"/>
      <c r="AE505" s="0"/>
      <c r="AF505" s="0"/>
      <c r="AG505" s="0"/>
      <c r="AH505" s="0"/>
      <c r="AI505" s="0"/>
      <c r="AJ505" s="0"/>
      <c r="AK505" s="0"/>
      <c r="AL505" s="0"/>
      <c r="AM505" s="0"/>
      <c r="AN505" s="0"/>
      <c r="AO505" s="0"/>
      <c r="AP505" s="0"/>
      <c r="AQ505" s="0"/>
      <c r="AR505" s="0"/>
      <c r="AS505" s="0"/>
      <c r="AT505" s="0"/>
      <c r="AU505" s="0"/>
      <c r="AV505" s="0"/>
      <c r="AW505" s="0"/>
      <c r="AX505" s="0"/>
      <c r="AY505" s="0"/>
      <c r="AZ505" s="0"/>
      <c r="BA505" s="0"/>
      <c r="BB505" s="0"/>
      <c r="BC505" s="0"/>
      <c r="BD505" s="0"/>
      <c r="BE505" s="0"/>
      <c r="BF505" s="0"/>
      <c r="BG505" s="0"/>
      <c r="BH505" s="0"/>
      <c r="BI505" s="0"/>
      <c r="BJ505" s="0"/>
      <c r="BK505" s="0"/>
      <c r="BL505" s="0"/>
      <c r="BM505" s="0"/>
      <c r="BN505" s="0"/>
      <c r="BO505" s="0"/>
      <c r="BP505" s="0"/>
      <c r="BQ505" s="0"/>
      <c r="BR505" s="0"/>
      <c r="BS505" s="0"/>
      <c r="BT505" s="0"/>
      <c r="BU505" s="0"/>
      <c r="BV505" s="0"/>
      <c r="BW505" s="0"/>
      <c r="BX505" s="0"/>
      <c r="BY505" s="0"/>
      <c r="BZ505" s="0"/>
      <c r="CA505" s="0"/>
      <c r="CB505" s="0"/>
      <c r="CC505" s="0"/>
      <c r="CD505" s="0"/>
      <c r="CE505" s="0"/>
      <c r="CF505" s="0"/>
      <c r="CG505" s="0"/>
      <c r="CH505" s="0"/>
      <c r="CI505" s="0"/>
      <c r="CJ505" s="0"/>
      <c r="CK505" s="0"/>
      <c r="CL505" s="0"/>
      <c r="CM505" s="0"/>
      <c r="CN505" s="0"/>
      <c r="CO505" s="0"/>
      <c r="CP505" s="0"/>
      <c r="CQ505" s="0"/>
      <c r="CR505" s="0"/>
      <c r="CS505" s="0"/>
      <c r="CT505" s="0"/>
      <c r="CU505" s="0"/>
      <c r="CV505" s="0"/>
      <c r="CW505" s="0"/>
      <c r="CX505" s="0"/>
      <c r="CY505" s="0"/>
      <c r="CZ505" s="0"/>
      <c r="DA505" s="0"/>
      <c r="DB505" s="0"/>
      <c r="DC505" s="0"/>
      <c r="DD505" s="0"/>
      <c r="DE505" s="0"/>
      <c r="DF505" s="0"/>
      <c r="DG505" s="0"/>
      <c r="DH505" s="0"/>
      <c r="DI505" s="0"/>
      <c r="DJ505" s="0"/>
      <c r="DK505" s="0"/>
      <c r="DL505" s="0"/>
      <c r="DM505" s="0"/>
      <c r="DN505" s="0"/>
      <c r="DO505" s="0"/>
      <c r="DP505" s="0"/>
      <c r="DQ505" s="0"/>
      <c r="DR505" s="0"/>
      <c r="DS505" s="0"/>
      <c r="DT505" s="0"/>
      <c r="DU505" s="0"/>
      <c r="DV505" s="0"/>
      <c r="DW505" s="0"/>
      <c r="DX505" s="0"/>
      <c r="DY505" s="0"/>
      <c r="DZ505" s="0"/>
      <c r="EA505" s="0"/>
      <c r="EB505" s="0"/>
      <c r="EC505" s="0"/>
      <c r="ED505" s="0"/>
      <c r="EE505" s="0"/>
      <c r="EF505" s="0"/>
      <c r="EG505" s="0"/>
      <c r="EH505" s="0"/>
      <c r="EI505" s="0"/>
      <c r="EJ505" s="0"/>
      <c r="EK505" s="0"/>
      <c r="EL505" s="0"/>
      <c r="EM505" s="0"/>
      <c r="EN505" s="0"/>
      <c r="EO505" s="0"/>
      <c r="EP505" s="0"/>
      <c r="EQ505" s="0"/>
      <c r="ER505" s="0"/>
      <c r="ES505" s="0"/>
      <c r="ET505" s="0"/>
      <c r="EU505" s="0"/>
      <c r="EV505" s="0"/>
      <c r="EW505" s="0"/>
      <c r="EX505" s="0"/>
      <c r="EY505" s="0"/>
      <c r="EZ505" s="0"/>
      <c r="FA505" s="0"/>
      <c r="FB505" s="0"/>
      <c r="FC505" s="0"/>
      <c r="FD505" s="0"/>
      <c r="FE505" s="0"/>
      <c r="FF505" s="0"/>
      <c r="FG505" s="0"/>
      <c r="FH505" s="0"/>
      <c r="FI505" s="0"/>
      <c r="FJ505" s="0"/>
      <c r="FK505" s="0"/>
      <c r="FL505" s="0"/>
      <c r="FM505" s="0"/>
      <c r="FN505" s="0"/>
      <c r="FO505" s="0"/>
      <c r="FP505" s="0"/>
      <c r="FQ505" s="0"/>
      <c r="FR505" s="0"/>
      <c r="FS505" s="0"/>
      <c r="FT505" s="0"/>
      <c r="FU505" s="0"/>
      <c r="FV505" s="0"/>
      <c r="FW505" s="0"/>
      <c r="FX505" s="0"/>
      <c r="FY505" s="0"/>
      <c r="FZ505" s="0"/>
      <c r="GA505" s="0"/>
      <c r="GB505" s="0"/>
      <c r="GC505" s="0"/>
      <c r="GD505" s="0"/>
      <c r="GE505" s="0"/>
      <c r="GF505" s="0"/>
      <c r="GG505" s="0"/>
      <c r="GH505" s="0"/>
      <c r="GI505" s="0"/>
      <c r="GJ505" s="0"/>
      <c r="GK505" s="0"/>
      <c r="GL505" s="0"/>
      <c r="GM505" s="0"/>
      <c r="GN505" s="0"/>
      <c r="GO505" s="0"/>
      <c r="GP505" s="0"/>
      <c r="GQ505" s="0"/>
      <c r="GR505" s="0"/>
      <c r="GS505" s="0"/>
      <c r="GT505" s="0"/>
      <c r="GU505" s="0"/>
      <c r="GV505" s="0"/>
      <c r="GW505" s="0"/>
      <c r="GX505" s="0"/>
      <c r="GY505" s="0"/>
      <c r="GZ505" s="0"/>
      <c r="HA505" s="0"/>
      <c r="HB505" s="0"/>
      <c r="HC505" s="0"/>
      <c r="HD505" s="0"/>
      <c r="HE505" s="0"/>
      <c r="HF505" s="0"/>
      <c r="HG505" s="0"/>
      <c r="HH505" s="0"/>
      <c r="HI505" s="0"/>
      <c r="HJ505" s="0"/>
      <c r="HK505" s="0"/>
      <c r="HL505" s="0"/>
      <c r="HM505" s="0"/>
      <c r="HN505" s="0"/>
      <c r="HO505" s="0"/>
      <c r="HP505" s="0"/>
      <c r="HQ505" s="0"/>
      <c r="HR505" s="0"/>
      <c r="HS505" s="0"/>
      <c r="HT505" s="0"/>
      <c r="HU505" s="0"/>
      <c r="HV505" s="0"/>
      <c r="HW505" s="0"/>
      <c r="HX505" s="0"/>
      <c r="HY505" s="0"/>
      <c r="HZ505" s="0"/>
      <c r="IA505" s="0"/>
      <c r="IB505" s="0"/>
      <c r="IC505" s="0"/>
      <c r="ID505" s="0"/>
      <c r="IE505" s="0"/>
      <c r="IF505" s="0"/>
      <c r="IG505" s="0"/>
      <c r="IH505" s="0"/>
      <c r="II505" s="0"/>
      <c r="IJ505" s="0"/>
      <c r="IK505" s="0"/>
      <c r="IL505" s="0"/>
      <c r="IM505" s="0"/>
      <c r="IN505" s="0"/>
      <c r="IO505" s="0"/>
      <c r="IP505" s="0"/>
      <c r="IQ505" s="0"/>
      <c r="IR505" s="0"/>
      <c r="IS505" s="0"/>
      <c r="IT505" s="0"/>
      <c r="IU505" s="0"/>
      <c r="IV505" s="0"/>
      <c r="IW505" s="0"/>
      <c r="IX505" s="0"/>
      <c r="IY505" s="0"/>
      <c r="IZ505" s="0"/>
      <c r="JA505" s="0"/>
      <c r="JB505" s="0"/>
      <c r="JC505" s="0"/>
      <c r="JD505" s="0"/>
      <c r="JE505" s="0"/>
      <c r="JF505" s="0"/>
      <c r="JG505" s="0"/>
      <c r="JH505" s="0"/>
      <c r="JI505" s="0"/>
      <c r="JJ505" s="0"/>
      <c r="JK505" s="0"/>
      <c r="JL505" s="0"/>
      <c r="JM505" s="0"/>
      <c r="JN505" s="0"/>
      <c r="JO505" s="0"/>
      <c r="JP505" s="0"/>
      <c r="JQ505" s="0"/>
      <c r="JR505" s="0"/>
      <c r="JS505" s="0"/>
      <c r="JT505" s="0"/>
      <c r="JU505" s="0"/>
      <c r="JV505" s="0"/>
      <c r="JW505" s="0"/>
      <c r="JX505" s="0"/>
      <c r="JY505" s="0"/>
      <c r="JZ505" s="0"/>
      <c r="KA505" s="0"/>
      <c r="KB505" s="0"/>
      <c r="KC505" s="0"/>
      <c r="KD505" s="0"/>
      <c r="KE505" s="0"/>
      <c r="KF505" s="0"/>
      <c r="KG505" s="0"/>
      <c r="KH505" s="0"/>
      <c r="KI505" s="0"/>
      <c r="KJ505" s="0"/>
      <c r="KK505" s="0"/>
      <c r="KL505" s="0"/>
      <c r="KM505" s="0"/>
      <c r="KN505" s="0"/>
      <c r="KO505" s="0"/>
      <c r="KP505" s="0"/>
      <c r="KQ505" s="0"/>
      <c r="KR505" s="0"/>
      <c r="KS505" s="0"/>
      <c r="KT505" s="0"/>
      <c r="KU505" s="0"/>
      <c r="KV505" s="0"/>
      <c r="KW505" s="0"/>
      <c r="KX505" s="0"/>
      <c r="KY505" s="0"/>
      <c r="KZ505" s="0"/>
      <c r="LA505" s="0"/>
      <c r="LB505" s="0"/>
      <c r="LC505" s="0"/>
      <c r="LD505" s="0"/>
      <c r="LE505" s="0"/>
      <c r="LF505" s="0"/>
      <c r="LG505" s="0"/>
      <c r="LH505" s="0"/>
      <c r="LI505" s="0"/>
      <c r="LJ505" s="0"/>
      <c r="LK505" s="0"/>
      <c r="LL505" s="0"/>
      <c r="LM505" s="0"/>
      <c r="LN505" s="0"/>
      <c r="LO505" s="0"/>
      <c r="LP505" s="0"/>
      <c r="LQ505" s="0"/>
      <c r="LR505" s="0"/>
      <c r="LS505" s="0"/>
      <c r="LT505" s="0"/>
      <c r="LU505" s="0"/>
      <c r="LV505" s="0"/>
      <c r="LW505" s="0"/>
      <c r="LX505" s="0"/>
      <c r="LY505" s="0"/>
      <c r="LZ505" s="0"/>
      <c r="MA505" s="0"/>
      <c r="MB505" s="0"/>
      <c r="MC505" s="0"/>
      <c r="MD505" s="0"/>
      <c r="ME505" s="0"/>
      <c r="MF505" s="0"/>
      <c r="MG505" s="0"/>
      <c r="MH505" s="0"/>
      <c r="MI505" s="0"/>
      <c r="MJ505" s="0"/>
      <c r="MK505" s="0"/>
      <c r="ML505" s="0"/>
      <c r="MM505" s="0"/>
      <c r="MN505" s="0"/>
      <c r="MO505" s="0"/>
      <c r="MP505" s="0"/>
      <c r="MQ505" s="0"/>
      <c r="MR505" s="0"/>
      <c r="MS505" s="0"/>
      <c r="MT505" s="0"/>
      <c r="MU505" s="0"/>
      <c r="MV505" s="0"/>
      <c r="MW505" s="0"/>
      <c r="MX505" s="0"/>
      <c r="MY505" s="0"/>
      <c r="MZ505" s="0"/>
      <c r="NA505" s="0"/>
      <c r="NB505" s="0"/>
      <c r="NC505" s="0"/>
      <c r="ND505" s="0"/>
      <c r="NE505" s="0"/>
      <c r="NF505" s="0"/>
      <c r="NG505" s="0"/>
      <c r="NH505" s="0"/>
      <c r="NI505" s="0"/>
      <c r="NJ505" s="0"/>
      <c r="NK505" s="0"/>
      <c r="NL505" s="0"/>
      <c r="NM505" s="0"/>
      <c r="NN505" s="0"/>
      <c r="NO505" s="0"/>
      <c r="NP505" s="0"/>
      <c r="NQ505" s="0"/>
      <c r="NR505" s="0"/>
      <c r="NS505" s="0"/>
      <c r="NT505" s="0"/>
      <c r="NU505" s="0"/>
      <c r="NV505" s="0"/>
      <c r="NW505" s="0"/>
      <c r="NX505" s="0"/>
      <c r="NY505" s="0"/>
      <c r="NZ505" s="0"/>
      <c r="OA505" s="0"/>
      <c r="OB505" s="0"/>
      <c r="OC505" s="0"/>
      <c r="OD505" s="0"/>
      <c r="OE505" s="0"/>
      <c r="OF505" s="0"/>
      <c r="OG505" s="0"/>
      <c r="OH505" s="0"/>
      <c r="OI505" s="0"/>
      <c r="OJ505" s="0"/>
      <c r="OK505" s="0"/>
      <c r="OL505" s="0"/>
      <c r="OM505" s="0"/>
      <c r="ON505" s="0"/>
      <c r="OO505" s="0"/>
      <c r="OP505" s="0"/>
      <c r="OQ505" s="0"/>
      <c r="OR505" s="0"/>
      <c r="OS505" s="0"/>
      <c r="OT505" s="0"/>
      <c r="OU505" s="0"/>
      <c r="OV505" s="0"/>
      <c r="OW505" s="0"/>
      <c r="OX505" s="0"/>
      <c r="OY505" s="0"/>
      <c r="OZ505" s="0"/>
      <c r="PA505" s="0"/>
      <c r="PB505" s="0"/>
      <c r="PC505" s="0"/>
      <c r="PD505" s="0"/>
      <c r="PE505" s="0"/>
      <c r="PF505" s="0"/>
      <c r="PG505" s="0"/>
      <c r="PH505" s="0"/>
      <c r="PI505" s="0"/>
      <c r="PJ505" s="0"/>
      <c r="PK505" s="0"/>
      <c r="PL505" s="0"/>
      <c r="PM505" s="0"/>
      <c r="PN505" s="0"/>
      <c r="PO505" s="0"/>
      <c r="PP505" s="0"/>
      <c r="PQ505" s="0"/>
      <c r="PR505" s="0"/>
      <c r="PS505" s="0"/>
      <c r="PT505" s="0"/>
      <c r="PU505" s="0"/>
      <c r="PV505" s="0"/>
      <c r="PW505" s="0"/>
      <c r="PX505" s="0"/>
      <c r="PY505" s="0"/>
      <c r="PZ505" s="0"/>
      <c r="QA505" s="0"/>
      <c r="QB505" s="0"/>
      <c r="QC505" s="0"/>
      <c r="QD505" s="0"/>
      <c r="QE505" s="0"/>
      <c r="QF505" s="0"/>
      <c r="QG505" s="0"/>
      <c r="QH505" s="0"/>
      <c r="QI505" s="0"/>
      <c r="QJ505" s="0"/>
      <c r="QK505" s="0"/>
      <c r="QL505" s="0"/>
      <c r="QM505" s="0"/>
      <c r="QN505" s="0"/>
      <c r="QO505" s="0"/>
      <c r="QP505" s="0"/>
      <c r="QQ505" s="0"/>
      <c r="QR505" s="0"/>
      <c r="QS505" s="0"/>
      <c r="QT505" s="0"/>
      <c r="QU505" s="0"/>
      <c r="QV505" s="0"/>
      <c r="QW505" s="0"/>
      <c r="QX505" s="0"/>
      <c r="QY505" s="0"/>
      <c r="QZ505" s="0"/>
      <c r="RA505" s="0"/>
      <c r="RB505" s="0"/>
      <c r="RC505" s="0"/>
      <c r="RD505" s="0"/>
      <c r="RE505" s="0"/>
      <c r="RF505" s="0"/>
      <c r="RG505" s="0"/>
      <c r="RH505" s="0"/>
      <c r="RI505" s="0"/>
      <c r="RJ505" s="0"/>
      <c r="RK505" s="0"/>
      <c r="RL505" s="0"/>
      <c r="RM505" s="0"/>
      <c r="RN505" s="0"/>
      <c r="RO505" s="0"/>
      <c r="RP505" s="0"/>
      <c r="RQ505" s="0"/>
      <c r="RR505" s="0"/>
      <c r="RS505" s="0"/>
      <c r="RT505" s="0"/>
      <c r="RU505" s="0"/>
      <c r="RV505" s="0"/>
      <c r="RW505" s="0"/>
      <c r="RX505" s="0"/>
      <c r="RY505" s="0"/>
      <c r="RZ505" s="0"/>
      <c r="SA505" s="0"/>
      <c r="SB505" s="0"/>
      <c r="SC505" s="0"/>
      <c r="SD505" s="0"/>
      <c r="SE505" s="0"/>
      <c r="SF505" s="0"/>
      <c r="SG505" s="0"/>
      <c r="SH505" s="0"/>
      <c r="SI505" s="0"/>
      <c r="SJ505" s="0"/>
      <c r="SK505" s="0"/>
      <c r="SL505" s="0"/>
      <c r="SM505" s="0"/>
      <c r="SN505" s="0"/>
      <c r="SO505" s="0"/>
      <c r="SP505" s="0"/>
      <c r="SQ505" s="0"/>
      <c r="SR505" s="0"/>
      <c r="SS505" s="0"/>
      <c r="ST505" s="0"/>
      <c r="SU505" s="0"/>
      <c r="SV505" s="0"/>
      <c r="SW505" s="0"/>
      <c r="SX505" s="0"/>
      <c r="SY505" s="0"/>
      <c r="SZ505" s="0"/>
      <c r="TA505" s="0"/>
      <c r="TB505" s="0"/>
      <c r="TC505" s="0"/>
      <c r="TD505" s="0"/>
      <c r="TE505" s="0"/>
      <c r="TF505" s="0"/>
      <c r="TG505" s="0"/>
      <c r="TH505" s="0"/>
      <c r="TI505" s="0"/>
      <c r="TJ505" s="0"/>
      <c r="TK505" s="0"/>
      <c r="TL505" s="0"/>
      <c r="TM505" s="0"/>
      <c r="TN505" s="0"/>
      <c r="TO505" s="0"/>
      <c r="TP505" s="0"/>
      <c r="TQ505" s="0"/>
      <c r="TR505" s="0"/>
      <c r="TS505" s="0"/>
      <c r="TT505" s="0"/>
      <c r="TU505" s="0"/>
      <c r="TV505" s="0"/>
      <c r="TW505" s="0"/>
      <c r="TX505" s="0"/>
      <c r="TY505" s="0"/>
      <c r="TZ505" s="0"/>
      <c r="UA505" s="0"/>
      <c r="UB505" s="0"/>
      <c r="UC505" s="0"/>
      <c r="UD505" s="0"/>
      <c r="UE505" s="0"/>
      <c r="UF505" s="0"/>
      <c r="UG505" s="0"/>
      <c r="UH505" s="0"/>
      <c r="UI505" s="0"/>
      <c r="UJ505" s="0"/>
      <c r="UK505" s="0"/>
      <c r="UL505" s="0"/>
      <c r="UM505" s="0"/>
      <c r="UN505" s="0"/>
      <c r="UO505" s="0"/>
      <c r="UP505" s="0"/>
      <c r="UQ505" s="0"/>
      <c r="UR505" s="0"/>
      <c r="US505" s="0"/>
      <c r="UT505" s="0"/>
      <c r="UU505" s="0"/>
      <c r="UV505" s="0"/>
      <c r="UW505" s="0"/>
      <c r="UX505" s="0"/>
      <c r="UY505" s="0"/>
      <c r="UZ505" s="0"/>
      <c r="VA505" s="0"/>
      <c r="VB505" s="0"/>
      <c r="VC505" s="0"/>
      <c r="VD505" s="0"/>
      <c r="VE505" s="0"/>
      <c r="VF505" s="0"/>
      <c r="VG505" s="0"/>
      <c r="VH505" s="0"/>
      <c r="VI505" s="0"/>
      <c r="VJ505" s="0"/>
      <c r="VK505" s="0"/>
      <c r="VL505" s="0"/>
      <c r="VM505" s="0"/>
      <c r="VN505" s="0"/>
      <c r="VO505" s="0"/>
      <c r="VP505" s="0"/>
      <c r="VQ505" s="0"/>
      <c r="VR505" s="0"/>
      <c r="VS505" s="0"/>
      <c r="VT505" s="0"/>
      <c r="VU505" s="0"/>
      <c r="VV505" s="0"/>
      <c r="VW505" s="0"/>
      <c r="VX505" s="0"/>
      <c r="VY505" s="0"/>
      <c r="VZ505" s="0"/>
      <c r="WA505" s="0"/>
      <c r="WB505" s="0"/>
      <c r="WC505" s="0"/>
      <c r="WD505" s="0"/>
      <c r="WE505" s="0"/>
      <c r="WF505" s="0"/>
      <c r="WG505" s="0"/>
      <c r="WH505" s="0"/>
      <c r="WI505" s="0"/>
      <c r="WJ505" s="0"/>
      <c r="WK505" s="0"/>
      <c r="WL505" s="0"/>
      <c r="WM505" s="0"/>
      <c r="WN505" s="0"/>
      <c r="WO505" s="0"/>
      <c r="WP505" s="0"/>
      <c r="WQ505" s="0"/>
      <c r="WR505" s="0"/>
      <c r="WS505" s="0"/>
      <c r="WT505" s="0"/>
      <c r="WU505" s="0"/>
      <c r="WV505" s="0"/>
      <c r="WW505" s="0"/>
      <c r="WX505" s="0"/>
      <c r="WY505" s="0"/>
      <c r="WZ505" s="0"/>
      <c r="XA505" s="0"/>
      <c r="XB505" s="0"/>
      <c r="XC505" s="0"/>
      <c r="XD505" s="0"/>
      <c r="XE505" s="0"/>
      <c r="XF505" s="0"/>
      <c r="XG505" s="0"/>
      <c r="XH505" s="0"/>
      <c r="XI505" s="0"/>
      <c r="XJ505" s="0"/>
      <c r="XK505" s="0"/>
      <c r="XL505" s="0"/>
      <c r="XM505" s="0"/>
      <c r="XN505" s="0"/>
      <c r="XO505" s="0"/>
      <c r="XP505" s="0"/>
      <c r="XQ505" s="0"/>
      <c r="XR505" s="0"/>
      <c r="XS505" s="0"/>
      <c r="XT505" s="0"/>
      <c r="XU505" s="0"/>
      <c r="XV505" s="0"/>
      <c r="XW505" s="0"/>
      <c r="XX505" s="0"/>
      <c r="XY505" s="0"/>
      <c r="XZ505" s="0"/>
      <c r="YA505" s="0"/>
      <c r="YB505" s="0"/>
      <c r="YC505" s="0"/>
      <c r="YD505" s="0"/>
      <c r="YE505" s="0"/>
      <c r="YF505" s="0"/>
      <c r="YG505" s="0"/>
      <c r="YH505" s="0"/>
      <c r="YI505" s="0"/>
      <c r="YJ505" s="0"/>
      <c r="YK505" s="0"/>
      <c r="YL505" s="0"/>
      <c r="YM505" s="0"/>
      <c r="YN505" s="0"/>
      <c r="YO505" s="0"/>
      <c r="YP505" s="0"/>
      <c r="YQ505" s="0"/>
      <c r="YR505" s="0"/>
      <c r="YS505" s="0"/>
      <c r="YT505" s="0"/>
      <c r="YU505" s="0"/>
      <c r="YV505" s="0"/>
      <c r="YW505" s="0"/>
      <c r="YX505" s="0"/>
      <c r="YY505" s="0"/>
      <c r="YZ505" s="0"/>
      <c r="ZA505" s="0"/>
      <c r="ZB505" s="0"/>
      <c r="ZC505" s="0"/>
      <c r="ZD505" s="0"/>
      <c r="ZE505" s="0"/>
      <c r="ZF505" s="0"/>
      <c r="ZG505" s="0"/>
      <c r="ZH505" s="0"/>
      <c r="ZI505" s="0"/>
      <c r="ZJ505" s="0"/>
      <c r="ZK505" s="0"/>
      <c r="ZL505" s="0"/>
      <c r="ZM505" s="0"/>
      <c r="ZN505" s="0"/>
      <c r="ZO505" s="0"/>
      <c r="ZP505" s="0"/>
      <c r="ZQ505" s="0"/>
      <c r="ZR505" s="0"/>
      <c r="ZS505" s="0"/>
      <c r="ZT505" s="0"/>
      <c r="ZU505" s="0"/>
      <c r="ZV505" s="0"/>
      <c r="ZW505" s="0"/>
      <c r="ZX505" s="0"/>
      <c r="ZY505" s="0"/>
      <c r="ZZ505" s="0"/>
      <c r="AAA505" s="0"/>
      <c r="AAB505" s="0"/>
      <c r="AAC505" s="0"/>
      <c r="AAD505" s="0"/>
      <c r="AAE505" s="0"/>
      <c r="AAF505" s="0"/>
      <c r="AAG505" s="0"/>
      <c r="AAH505" s="0"/>
      <c r="AAI505" s="0"/>
      <c r="AAJ505" s="0"/>
      <c r="AAK505" s="0"/>
      <c r="AAL505" s="0"/>
      <c r="AAM505" s="0"/>
      <c r="AAN505" s="0"/>
      <c r="AAO505" s="0"/>
      <c r="AAP505" s="0"/>
      <c r="AAQ505" s="0"/>
      <c r="AAR505" s="0"/>
      <c r="AAS505" s="0"/>
      <c r="AAT505" s="0"/>
      <c r="AAU505" s="0"/>
      <c r="AAV505" s="0"/>
      <c r="AAW505" s="0"/>
      <c r="AAX505" s="0"/>
      <c r="AAY505" s="0"/>
      <c r="AAZ505" s="0"/>
      <c r="ABA505" s="0"/>
      <c r="ABB505" s="0"/>
      <c r="ABC505" s="0"/>
      <c r="ABD505" s="0"/>
      <c r="ABE505" s="0"/>
      <c r="ABF505" s="0"/>
      <c r="ABG505" s="0"/>
      <c r="ABH505" s="0"/>
      <c r="ABI505" s="0"/>
      <c r="ABJ505" s="0"/>
      <c r="ABK505" s="0"/>
      <c r="ABL505" s="0"/>
      <c r="ABM505" s="0"/>
      <c r="ABN505" s="0"/>
      <c r="ABO505" s="0"/>
      <c r="ABP505" s="0"/>
      <c r="ABQ505" s="0"/>
      <c r="ABR505" s="0"/>
      <c r="ABS505" s="0"/>
      <c r="ABT505" s="0"/>
      <c r="ABU505" s="0"/>
      <c r="ABV505" s="0"/>
      <c r="ABW505" s="0"/>
      <c r="ABX505" s="0"/>
      <c r="ABY505" s="0"/>
      <c r="ABZ505" s="0"/>
      <c r="ACA505" s="0"/>
      <c r="ACB505" s="0"/>
      <c r="ACC505" s="0"/>
      <c r="ACD505" s="0"/>
      <c r="ACE505" s="0"/>
      <c r="ACF505" s="0"/>
      <c r="ACG505" s="0"/>
      <c r="ACH505" s="0"/>
      <c r="ACI505" s="0"/>
      <c r="ACJ505" s="0"/>
      <c r="ACK505" s="0"/>
      <c r="ACL505" s="0"/>
      <c r="ACM505" s="0"/>
      <c r="ACN505" s="0"/>
      <c r="ACO505" s="0"/>
      <c r="ACP505" s="0"/>
      <c r="ACQ505" s="0"/>
      <c r="ACR505" s="0"/>
      <c r="ACS505" s="0"/>
      <c r="ACT505" s="0"/>
      <c r="ACU505" s="0"/>
      <c r="ACV505" s="0"/>
      <c r="ACW505" s="0"/>
      <c r="ACX505" s="0"/>
      <c r="ACY505" s="0"/>
      <c r="ACZ505" s="0"/>
      <c r="ADA505" s="0"/>
      <c r="ADB505" s="0"/>
      <c r="ADC505" s="0"/>
      <c r="ADD505" s="0"/>
      <c r="ADE505" s="0"/>
      <c r="ADF505" s="0"/>
      <c r="ADG505" s="0"/>
      <c r="ADH505" s="0"/>
      <c r="ADI505" s="0"/>
      <c r="ADJ505" s="0"/>
      <c r="ADK505" s="0"/>
      <c r="ADL505" s="0"/>
      <c r="ADM505" s="0"/>
      <c r="ADN505" s="0"/>
      <c r="ADO505" s="0"/>
      <c r="ADP505" s="0"/>
      <c r="ADQ505" s="0"/>
      <c r="ADR505" s="0"/>
      <c r="ADS505" s="0"/>
      <c r="ADT505" s="0"/>
      <c r="ADU505" s="0"/>
      <c r="ADV505" s="0"/>
      <c r="ADW505" s="0"/>
      <c r="ADX505" s="0"/>
      <c r="ADY505" s="0"/>
      <c r="ADZ505" s="0"/>
      <c r="AEA505" s="0"/>
      <c r="AEB505" s="0"/>
      <c r="AEC505" s="0"/>
    </row>
    <row r="506" customFormat="false" ht="15" hidden="false" customHeight="true" outlineLevel="0" collapsed="false">
      <c r="A506" s="0"/>
      <c r="B506" s="0"/>
      <c r="C506" s="232"/>
      <c r="D506" s="221"/>
      <c r="E506" s="257" t="n">
        <v>1980</v>
      </c>
      <c r="F506" s="12" t="n">
        <f aca="false">SUMIF(B159:B163,"=1")/1</f>
        <v>1</v>
      </c>
      <c r="G506" s="12" t="n">
        <f aca="false">SUMIF(B159:B163,"=2")/2</f>
        <v>0</v>
      </c>
      <c r="H506" s="12" t="n">
        <f aca="false">SUMIF(B159:B163,"=3")/3</f>
        <v>4</v>
      </c>
      <c r="I506" s="12" t="n">
        <f aca="false">SUMIF(B159:B163,"=4")/4</f>
        <v>0</v>
      </c>
      <c r="J506" s="12" t="n">
        <f aca="false">SUMIF(B159:B163,"=5")/5</f>
        <v>0</v>
      </c>
      <c r="K506" s="6" t="n">
        <f aca="false">SUM(F506:J506)</f>
        <v>5</v>
      </c>
      <c r="L506" s="258"/>
      <c r="M506" s="259"/>
      <c r="N506" s="262"/>
      <c r="O506" s="260"/>
      <c r="P506" s="255"/>
      <c r="Q506" s="256"/>
      <c r="Z506" s="264"/>
      <c r="AA506" s="264"/>
      <c r="AB506" s="266"/>
      <c r="AC506" s="0"/>
      <c r="AD506" s="0"/>
      <c r="AE506" s="0"/>
      <c r="AF506" s="0"/>
      <c r="AG506" s="0"/>
      <c r="AH506" s="0"/>
      <c r="AI506" s="0"/>
      <c r="AJ506" s="0"/>
      <c r="AK506" s="0"/>
      <c r="AL506" s="0"/>
      <c r="AM506" s="0"/>
      <c r="AN506" s="0"/>
      <c r="AO506" s="0"/>
      <c r="AP506" s="0"/>
      <c r="AQ506" s="0"/>
      <c r="AR506" s="0"/>
      <c r="AS506" s="0"/>
      <c r="AT506" s="0"/>
      <c r="AU506" s="0"/>
      <c r="AV506" s="0"/>
      <c r="AW506" s="0"/>
      <c r="AX506" s="0"/>
      <c r="AY506" s="0"/>
      <c r="AZ506" s="0"/>
      <c r="BA506" s="0"/>
      <c r="BB506" s="0"/>
      <c r="BC506" s="0"/>
      <c r="BD506" s="0"/>
      <c r="BE506" s="0"/>
      <c r="BF506" s="0"/>
      <c r="BG506" s="0"/>
      <c r="BH506" s="0"/>
      <c r="BI506" s="0"/>
      <c r="BJ506" s="0"/>
      <c r="BK506" s="0"/>
      <c r="BL506" s="0"/>
      <c r="BM506" s="0"/>
      <c r="BN506" s="0"/>
      <c r="BO506" s="0"/>
      <c r="BP506" s="0"/>
      <c r="BQ506" s="0"/>
      <c r="BR506" s="0"/>
      <c r="BS506" s="0"/>
      <c r="BT506" s="0"/>
      <c r="BU506" s="0"/>
      <c r="BV506" s="0"/>
      <c r="BW506" s="0"/>
      <c r="BX506" s="0"/>
      <c r="BY506" s="0"/>
      <c r="BZ506" s="0"/>
      <c r="CA506" s="0"/>
      <c r="CB506" s="0"/>
      <c r="CC506" s="0"/>
      <c r="CD506" s="0"/>
      <c r="CE506" s="0"/>
      <c r="CF506" s="0"/>
      <c r="CG506" s="0"/>
      <c r="CH506" s="0"/>
      <c r="CI506" s="0"/>
      <c r="CJ506" s="0"/>
      <c r="CK506" s="0"/>
      <c r="CL506" s="0"/>
      <c r="CM506" s="0"/>
      <c r="CN506" s="0"/>
      <c r="CO506" s="0"/>
      <c r="CP506" s="0"/>
      <c r="CQ506" s="0"/>
      <c r="CR506" s="0"/>
      <c r="CS506" s="0"/>
      <c r="CT506" s="0"/>
      <c r="CU506" s="0"/>
      <c r="CV506" s="0"/>
      <c r="CW506" s="0"/>
      <c r="CX506" s="0"/>
      <c r="CY506" s="0"/>
      <c r="CZ506" s="0"/>
      <c r="DA506" s="0"/>
      <c r="DB506" s="0"/>
      <c r="DC506" s="0"/>
      <c r="DD506" s="0"/>
      <c r="DE506" s="0"/>
      <c r="DF506" s="0"/>
      <c r="DG506" s="0"/>
      <c r="DH506" s="0"/>
      <c r="DI506" s="0"/>
      <c r="DJ506" s="0"/>
      <c r="DK506" s="0"/>
      <c r="DL506" s="0"/>
      <c r="DM506" s="0"/>
      <c r="DN506" s="0"/>
      <c r="DO506" s="0"/>
      <c r="DP506" s="0"/>
      <c r="DQ506" s="0"/>
      <c r="DR506" s="0"/>
      <c r="DS506" s="0"/>
      <c r="DT506" s="0"/>
      <c r="DU506" s="0"/>
      <c r="DV506" s="0"/>
      <c r="DW506" s="0"/>
      <c r="DX506" s="0"/>
      <c r="DY506" s="0"/>
      <c r="DZ506" s="0"/>
      <c r="EA506" s="0"/>
      <c r="EB506" s="0"/>
      <c r="EC506" s="0"/>
      <c r="ED506" s="0"/>
      <c r="EE506" s="0"/>
      <c r="EF506" s="0"/>
      <c r="EG506" s="0"/>
      <c r="EH506" s="0"/>
      <c r="EI506" s="0"/>
      <c r="EJ506" s="0"/>
      <c r="EK506" s="0"/>
      <c r="EL506" s="0"/>
      <c r="EM506" s="0"/>
      <c r="EN506" s="0"/>
      <c r="EO506" s="0"/>
      <c r="EP506" s="0"/>
      <c r="EQ506" s="0"/>
      <c r="ER506" s="0"/>
      <c r="ES506" s="0"/>
      <c r="ET506" s="0"/>
      <c r="EU506" s="0"/>
      <c r="EV506" s="0"/>
      <c r="EW506" s="0"/>
      <c r="EX506" s="0"/>
      <c r="EY506" s="0"/>
      <c r="EZ506" s="0"/>
      <c r="FA506" s="0"/>
      <c r="FB506" s="0"/>
      <c r="FC506" s="0"/>
      <c r="FD506" s="0"/>
      <c r="FE506" s="0"/>
      <c r="FF506" s="0"/>
      <c r="FG506" s="0"/>
      <c r="FH506" s="0"/>
      <c r="FI506" s="0"/>
      <c r="FJ506" s="0"/>
      <c r="FK506" s="0"/>
      <c r="FL506" s="0"/>
      <c r="FM506" s="0"/>
      <c r="FN506" s="0"/>
      <c r="FO506" s="0"/>
      <c r="FP506" s="0"/>
      <c r="FQ506" s="0"/>
      <c r="FR506" s="0"/>
      <c r="FS506" s="0"/>
      <c r="FT506" s="0"/>
      <c r="FU506" s="0"/>
      <c r="FV506" s="0"/>
      <c r="FW506" s="0"/>
      <c r="FX506" s="0"/>
      <c r="FY506" s="0"/>
      <c r="FZ506" s="0"/>
      <c r="GA506" s="0"/>
      <c r="GB506" s="0"/>
      <c r="GC506" s="0"/>
      <c r="GD506" s="0"/>
      <c r="GE506" s="0"/>
      <c r="GF506" s="0"/>
      <c r="GG506" s="0"/>
      <c r="GH506" s="0"/>
      <c r="GI506" s="0"/>
      <c r="GJ506" s="0"/>
      <c r="GK506" s="0"/>
      <c r="GL506" s="0"/>
      <c r="GM506" s="0"/>
      <c r="GN506" s="0"/>
      <c r="GO506" s="0"/>
      <c r="GP506" s="0"/>
      <c r="GQ506" s="0"/>
      <c r="GR506" s="0"/>
      <c r="GS506" s="0"/>
      <c r="GT506" s="0"/>
      <c r="GU506" s="0"/>
      <c r="GV506" s="0"/>
      <c r="GW506" s="0"/>
      <c r="GX506" s="0"/>
      <c r="GY506" s="0"/>
      <c r="GZ506" s="0"/>
      <c r="HA506" s="0"/>
      <c r="HB506" s="0"/>
      <c r="HC506" s="0"/>
      <c r="HD506" s="0"/>
      <c r="HE506" s="0"/>
      <c r="HF506" s="0"/>
      <c r="HG506" s="0"/>
      <c r="HH506" s="0"/>
      <c r="HI506" s="0"/>
      <c r="HJ506" s="0"/>
      <c r="HK506" s="0"/>
      <c r="HL506" s="0"/>
      <c r="HM506" s="0"/>
      <c r="HN506" s="0"/>
      <c r="HO506" s="0"/>
      <c r="HP506" s="0"/>
      <c r="HQ506" s="0"/>
      <c r="HR506" s="0"/>
      <c r="HS506" s="0"/>
      <c r="HT506" s="0"/>
      <c r="HU506" s="0"/>
      <c r="HV506" s="0"/>
      <c r="HW506" s="0"/>
      <c r="HX506" s="0"/>
      <c r="HY506" s="0"/>
      <c r="HZ506" s="0"/>
      <c r="IA506" s="0"/>
      <c r="IB506" s="0"/>
      <c r="IC506" s="0"/>
      <c r="ID506" s="0"/>
      <c r="IE506" s="0"/>
      <c r="IF506" s="0"/>
      <c r="IG506" s="0"/>
      <c r="IH506" s="0"/>
      <c r="II506" s="0"/>
      <c r="IJ506" s="0"/>
      <c r="IK506" s="0"/>
      <c r="IL506" s="0"/>
      <c r="IM506" s="0"/>
      <c r="IN506" s="0"/>
      <c r="IO506" s="0"/>
      <c r="IP506" s="0"/>
      <c r="IQ506" s="0"/>
      <c r="IR506" s="0"/>
      <c r="IS506" s="0"/>
      <c r="IT506" s="0"/>
      <c r="IU506" s="0"/>
      <c r="IV506" s="0"/>
      <c r="IW506" s="0"/>
      <c r="IX506" s="0"/>
      <c r="IY506" s="0"/>
      <c r="IZ506" s="0"/>
      <c r="JA506" s="0"/>
      <c r="JB506" s="0"/>
      <c r="JC506" s="0"/>
      <c r="JD506" s="0"/>
      <c r="JE506" s="0"/>
      <c r="JF506" s="0"/>
      <c r="JG506" s="0"/>
      <c r="JH506" s="0"/>
      <c r="JI506" s="0"/>
      <c r="JJ506" s="0"/>
      <c r="JK506" s="0"/>
      <c r="JL506" s="0"/>
      <c r="JM506" s="0"/>
      <c r="JN506" s="0"/>
      <c r="JO506" s="0"/>
      <c r="JP506" s="0"/>
      <c r="JQ506" s="0"/>
      <c r="JR506" s="0"/>
      <c r="JS506" s="0"/>
      <c r="JT506" s="0"/>
      <c r="JU506" s="0"/>
      <c r="JV506" s="0"/>
      <c r="JW506" s="0"/>
      <c r="JX506" s="0"/>
      <c r="JY506" s="0"/>
      <c r="JZ506" s="0"/>
      <c r="KA506" s="0"/>
      <c r="KB506" s="0"/>
      <c r="KC506" s="0"/>
      <c r="KD506" s="0"/>
      <c r="KE506" s="0"/>
      <c r="KF506" s="0"/>
      <c r="KG506" s="0"/>
      <c r="KH506" s="0"/>
      <c r="KI506" s="0"/>
      <c r="KJ506" s="0"/>
      <c r="KK506" s="0"/>
      <c r="KL506" s="0"/>
      <c r="KM506" s="0"/>
      <c r="KN506" s="0"/>
      <c r="KO506" s="0"/>
      <c r="KP506" s="0"/>
      <c r="KQ506" s="0"/>
      <c r="KR506" s="0"/>
      <c r="KS506" s="0"/>
      <c r="KT506" s="0"/>
      <c r="KU506" s="0"/>
      <c r="KV506" s="0"/>
      <c r="KW506" s="0"/>
      <c r="KX506" s="0"/>
      <c r="KY506" s="0"/>
      <c r="KZ506" s="0"/>
      <c r="LA506" s="0"/>
      <c r="LB506" s="0"/>
      <c r="LC506" s="0"/>
      <c r="LD506" s="0"/>
      <c r="LE506" s="0"/>
      <c r="LF506" s="0"/>
      <c r="LG506" s="0"/>
      <c r="LH506" s="0"/>
      <c r="LI506" s="0"/>
      <c r="LJ506" s="0"/>
      <c r="LK506" s="0"/>
      <c r="LL506" s="0"/>
      <c r="LM506" s="0"/>
      <c r="LN506" s="0"/>
      <c r="LO506" s="0"/>
      <c r="LP506" s="0"/>
      <c r="LQ506" s="0"/>
      <c r="LR506" s="0"/>
      <c r="LS506" s="0"/>
      <c r="LT506" s="0"/>
      <c r="LU506" s="0"/>
      <c r="LV506" s="0"/>
      <c r="LW506" s="0"/>
      <c r="LX506" s="0"/>
      <c r="LY506" s="0"/>
      <c r="LZ506" s="0"/>
      <c r="MA506" s="0"/>
      <c r="MB506" s="0"/>
      <c r="MC506" s="0"/>
      <c r="MD506" s="0"/>
      <c r="ME506" s="0"/>
      <c r="MF506" s="0"/>
      <c r="MG506" s="0"/>
      <c r="MH506" s="0"/>
      <c r="MI506" s="0"/>
      <c r="MJ506" s="0"/>
      <c r="MK506" s="0"/>
      <c r="ML506" s="0"/>
      <c r="MM506" s="0"/>
      <c r="MN506" s="0"/>
      <c r="MO506" s="0"/>
      <c r="MP506" s="0"/>
      <c r="MQ506" s="0"/>
      <c r="MR506" s="0"/>
      <c r="MS506" s="0"/>
      <c r="MT506" s="0"/>
      <c r="MU506" s="0"/>
      <c r="MV506" s="0"/>
      <c r="MW506" s="0"/>
      <c r="MX506" s="0"/>
      <c r="MY506" s="0"/>
      <c r="MZ506" s="0"/>
      <c r="NA506" s="0"/>
      <c r="NB506" s="0"/>
      <c r="NC506" s="0"/>
      <c r="ND506" s="0"/>
      <c r="NE506" s="0"/>
      <c r="NF506" s="0"/>
      <c r="NG506" s="0"/>
      <c r="NH506" s="0"/>
      <c r="NI506" s="0"/>
      <c r="NJ506" s="0"/>
      <c r="NK506" s="0"/>
      <c r="NL506" s="0"/>
      <c r="NM506" s="0"/>
      <c r="NN506" s="0"/>
      <c r="NO506" s="0"/>
      <c r="NP506" s="0"/>
      <c r="NQ506" s="0"/>
      <c r="NR506" s="0"/>
      <c r="NS506" s="0"/>
      <c r="NT506" s="0"/>
      <c r="NU506" s="0"/>
      <c r="NV506" s="0"/>
      <c r="NW506" s="0"/>
      <c r="NX506" s="0"/>
      <c r="NY506" s="0"/>
      <c r="NZ506" s="0"/>
      <c r="OA506" s="0"/>
      <c r="OB506" s="0"/>
      <c r="OC506" s="0"/>
      <c r="OD506" s="0"/>
      <c r="OE506" s="0"/>
      <c r="OF506" s="0"/>
      <c r="OG506" s="0"/>
      <c r="OH506" s="0"/>
      <c r="OI506" s="0"/>
      <c r="OJ506" s="0"/>
      <c r="OK506" s="0"/>
      <c r="OL506" s="0"/>
      <c r="OM506" s="0"/>
      <c r="ON506" s="0"/>
      <c r="OO506" s="0"/>
      <c r="OP506" s="0"/>
      <c r="OQ506" s="0"/>
      <c r="OR506" s="0"/>
      <c r="OS506" s="0"/>
      <c r="OT506" s="0"/>
      <c r="OU506" s="0"/>
      <c r="OV506" s="0"/>
      <c r="OW506" s="0"/>
      <c r="OX506" s="0"/>
      <c r="OY506" s="0"/>
      <c r="OZ506" s="0"/>
      <c r="PA506" s="0"/>
      <c r="PB506" s="0"/>
      <c r="PC506" s="0"/>
      <c r="PD506" s="0"/>
      <c r="PE506" s="0"/>
      <c r="PF506" s="0"/>
      <c r="PG506" s="0"/>
      <c r="PH506" s="0"/>
      <c r="PI506" s="0"/>
      <c r="PJ506" s="0"/>
      <c r="PK506" s="0"/>
      <c r="PL506" s="0"/>
      <c r="PM506" s="0"/>
      <c r="PN506" s="0"/>
      <c r="PO506" s="0"/>
      <c r="PP506" s="0"/>
      <c r="PQ506" s="0"/>
      <c r="PR506" s="0"/>
      <c r="PS506" s="0"/>
      <c r="PT506" s="0"/>
      <c r="PU506" s="0"/>
      <c r="PV506" s="0"/>
      <c r="PW506" s="0"/>
      <c r="PX506" s="0"/>
      <c r="PY506" s="0"/>
      <c r="PZ506" s="0"/>
      <c r="QA506" s="0"/>
      <c r="QB506" s="0"/>
      <c r="QC506" s="0"/>
      <c r="QD506" s="0"/>
      <c r="QE506" s="0"/>
      <c r="QF506" s="0"/>
      <c r="QG506" s="0"/>
      <c r="QH506" s="0"/>
      <c r="QI506" s="0"/>
      <c r="QJ506" s="0"/>
      <c r="QK506" s="0"/>
      <c r="QL506" s="0"/>
      <c r="QM506" s="0"/>
      <c r="QN506" s="0"/>
      <c r="QO506" s="0"/>
      <c r="QP506" s="0"/>
      <c r="QQ506" s="0"/>
      <c r="QR506" s="0"/>
      <c r="QS506" s="0"/>
      <c r="QT506" s="0"/>
      <c r="QU506" s="0"/>
      <c r="QV506" s="0"/>
      <c r="QW506" s="0"/>
      <c r="QX506" s="0"/>
      <c r="QY506" s="0"/>
      <c r="QZ506" s="0"/>
      <c r="RA506" s="0"/>
      <c r="RB506" s="0"/>
      <c r="RC506" s="0"/>
      <c r="RD506" s="0"/>
      <c r="RE506" s="0"/>
      <c r="RF506" s="0"/>
      <c r="RG506" s="0"/>
      <c r="RH506" s="0"/>
      <c r="RI506" s="0"/>
      <c r="RJ506" s="0"/>
      <c r="RK506" s="0"/>
      <c r="RL506" s="0"/>
      <c r="RM506" s="0"/>
      <c r="RN506" s="0"/>
      <c r="RO506" s="0"/>
      <c r="RP506" s="0"/>
      <c r="RQ506" s="0"/>
      <c r="RR506" s="0"/>
      <c r="RS506" s="0"/>
      <c r="RT506" s="0"/>
      <c r="RU506" s="0"/>
      <c r="RV506" s="0"/>
      <c r="RW506" s="0"/>
      <c r="RX506" s="0"/>
      <c r="RY506" s="0"/>
      <c r="RZ506" s="0"/>
      <c r="SA506" s="0"/>
      <c r="SB506" s="0"/>
      <c r="SC506" s="0"/>
      <c r="SD506" s="0"/>
      <c r="SE506" s="0"/>
      <c r="SF506" s="0"/>
      <c r="SG506" s="0"/>
      <c r="SH506" s="0"/>
      <c r="SI506" s="0"/>
      <c r="SJ506" s="0"/>
      <c r="SK506" s="0"/>
      <c r="SL506" s="0"/>
      <c r="SM506" s="0"/>
      <c r="SN506" s="0"/>
      <c r="SO506" s="0"/>
      <c r="SP506" s="0"/>
      <c r="SQ506" s="0"/>
      <c r="SR506" s="0"/>
      <c r="SS506" s="0"/>
      <c r="ST506" s="0"/>
      <c r="SU506" s="0"/>
      <c r="SV506" s="0"/>
      <c r="SW506" s="0"/>
      <c r="SX506" s="0"/>
      <c r="SY506" s="0"/>
      <c r="SZ506" s="0"/>
      <c r="TA506" s="0"/>
      <c r="TB506" s="0"/>
      <c r="TC506" s="0"/>
      <c r="TD506" s="0"/>
      <c r="TE506" s="0"/>
      <c r="TF506" s="0"/>
      <c r="TG506" s="0"/>
      <c r="TH506" s="0"/>
      <c r="TI506" s="0"/>
      <c r="TJ506" s="0"/>
      <c r="TK506" s="0"/>
      <c r="TL506" s="0"/>
      <c r="TM506" s="0"/>
      <c r="TN506" s="0"/>
      <c r="TO506" s="0"/>
      <c r="TP506" s="0"/>
      <c r="TQ506" s="0"/>
      <c r="TR506" s="0"/>
      <c r="TS506" s="0"/>
      <c r="TT506" s="0"/>
      <c r="TU506" s="0"/>
      <c r="TV506" s="0"/>
      <c r="TW506" s="0"/>
      <c r="TX506" s="0"/>
      <c r="TY506" s="0"/>
      <c r="TZ506" s="0"/>
      <c r="UA506" s="0"/>
      <c r="UB506" s="0"/>
      <c r="UC506" s="0"/>
      <c r="UD506" s="0"/>
      <c r="UE506" s="0"/>
      <c r="UF506" s="0"/>
      <c r="UG506" s="0"/>
      <c r="UH506" s="0"/>
      <c r="UI506" s="0"/>
      <c r="UJ506" s="0"/>
      <c r="UK506" s="0"/>
      <c r="UL506" s="0"/>
      <c r="UM506" s="0"/>
      <c r="UN506" s="0"/>
      <c r="UO506" s="0"/>
      <c r="UP506" s="0"/>
      <c r="UQ506" s="0"/>
      <c r="UR506" s="0"/>
      <c r="US506" s="0"/>
      <c r="UT506" s="0"/>
      <c r="UU506" s="0"/>
      <c r="UV506" s="0"/>
      <c r="UW506" s="0"/>
      <c r="UX506" s="0"/>
      <c r="UY506" s="0"/>
      <c r="UZ506" s="0"/>
      <c r="VA506" s="0"/>
      <c r="VB506" s="0"/>
      <c r="VC506" s="0"/>
      <c r="VD506" s="0"/>
      <c r="VE506" s="0"/>
      <c r="VF506" s="0"/>
      <c r="VG506" s="0"/>
      <c r="VH506" s="0"/>
      <c r="VI506" s="0"/>
      <c r="VJ506" s="0"/>
      <c r="VK506" s="0"/>
      <c r="VL506" s="0"/>
      <c r="VM506" s="0"/>
      <c r="VN506" s="0"/>
      <c r="VO506" s="0"/>
      <c r="VP506" s="0"/>
      <c r="VQ506" s="0"/>
      <c r="VR506" s="0"/>
      <c r="VS506" s="0"/>
      <c r="VT506" s="0"/>
      <c r="VU506" s="0"/>
      <c r="VV506" s="0"/>
      <c r="VW506" s="0"/>
      <c r="VX506" s="0"/>
      <c r="VY506" s="0"/>
      <c r="VZ506" s="0"/>
      <c r="WA506" s="0"/>
      <c r="WB506" s="0"/>
      <c r="WC506" s="0"/>
      <c r="WD506" s="0"/>
      <c r="WE506" s="0"/>
      <c r="WF506" s="0"/>
      <c r="WG506" s="0"/>
      <c r="WH506" s="0"/>
      <c r="WI506" s="0"/>
      <c r="WJ506" s="0"/>
      <c r="WK506" s="0"/>
      <c r="WL506" s="0"/>
      <c r="WM506" s="0"/>
      <c r="WN506" s="0"/>
      <c r="WO506" s="0"/>
      <c r="WP506" s="0"/>
      <c r="WQ506" s="0"/>
      <c r="WR506" s="0"/>
      <c r="WS506" s="0"/>
      <c r="WT506" s="0"/>
      <c r="WU506" s="0"/>
      <c r="WV506" s="0"/>
      <c r="WW506" s="0"/>
      <c r="WX506" s="0"/>
      <c r="WY506" s="0"/>
      <c r="WZ506" s="0"/>
      <c r="XA506" s="0"/>
      <c r="XB506" s="0"/>
      <c r="XC506" s="0"/>
      <c r="XD506" s="0"/>
      <c r="XE506" s="0"/>
      <c r="XF506" s="0"/>
      <c r="XG506" s="0"/>
      <c r="XH506" s="0"/>
      <c r="XI506" s="0"/>
      <c r="XJ506" s="0"/>
      <c r="XK506" s="0"/>
      <c r="XL506" s="0"/>
      <c r="XM506" s="0"/>
      <c r="XN506" s="0"/>
      <c r="XO506" s="0"/>
      <c r="XP506" s="0"/>
      <c r="XQ506" s="0"/>
      <c r="XR506" s="0"/>
      <c r="XS506" s="0"/>
      <c r="XT506" s="0"/>
      <c r="XU506" s="0"/>
      <c r="XV506" s="0"/>
      <c r="XW506" s="0"/>
      <c r="XX506" s="0"/>
      <c r="XY506" s="0"/>
      <c r="XZ506" s="0"/>
      <c r="YA506" s="0"/>
      <c r="YB506" s="0"/>
      <c r="YC506" s="0"/>
      <c r="YD506" s="0"/>
      <c r="YE506" s="0"/>
      <c r="YF506" s="0"/>
      <c r="YG506" s="0"/>
      <c r="YH506" s="0"/>
      <c r="YI506" s="0"/>
      <c r="YJ506" s="0"/>
      <c r="YK506" s="0"/>
      <c r="YL506" s="0"/>
      <c r="YM506" s="0"/>
      <c r="YN506" s="0"/>
      <c r="YO506" s="0"/>
      <c r="YP506" s="0"/>
      <c r="YQ506" s="0"/>
      <c r="YR506" s="0"/>
      <c r="YS506" s="0"/>
      <c r="YT506" s="0"/>
      <c r="YU506" s="0"/>
      <c r="YV506" s="0"/>
      <c r="YW506" s="0"/>
      <c r="YX506" s="0"/>
      <c r="YY506" s="0"/>
      <c r="YZ506" s="0"/>
      <c r="ZA506" s="0"/>
      <c r="ZB506" s="0"/>
      <c r="ZC506" s="0"/>
      <c r="ZD506" s="0"/>
      <c r="ZE506" s="0"/>
      <c r="ZF506" s="0"/>
      <c r="ZG506" s="0"/>
      <c r="ZH506" s="0"/>
      <c r="ZI506" s="0"/>
      <c r="ZJ506" s="0"/>
      <c r="ZK506" s="0"/>
      <c r="ZL506" s="0"/>
      <c r="ZM506" s="0"/>
      <c r="ZN506" s="0"/>
      <c r="ZO506" s="0"/>
      <c r="ZP506" s="0"/>
      <c r="ZQ506" s="0"/>
      <c r="ZR506" s="0"/>
      <c r="ZS506" s="0"/>
      <c r="ZT506" s="0"/>
      <c r="ZU506" s="0"/>
      <c r="ZV506" s="0"/>
      <c r="ZW506" s="0"/>
      <c r="ZX506" s="0"/>
      <c r="ZY506" s="0"/>
      <c r="ZZ506" s="0"/>
      <c r="AAA506" s="0"/>
      <c r="AAB506" s="0"/>
      <c r="AAC506" s="0"/>
      <c r="AAD506" s="0"/>
      <c r="AAE506" s="0"/>
      <c r="AAF506" s="0"/>
      <c r="AAG506" s="0"/>
      <c r="AAH506" s="0"/>
      <c r="AAI506" s="0"/>
      <c r="AAJ506" s="0"/>
      <c r="AAK506" s="0"/>
      <c r="AAL506" s="0"/>
      <c r="AAM506" s="0"/>
      <c r="AAN506" s="0"/>
      <c r="AAO506" s="0"/>
      <c r="AAP506" s="0"/>
      <c r="AAQ506" s="0"/>
      <c r="AAR506" s="0"/>
      <c r="AAS506" s="0"/>
      <c r="AAT506" s="0"/>
      <c r="AAU506" s="0"/>
      <c r="AAV506" s="0"/>
      <c r="AAW506" s="0"/>
      <c r="AAX506" s="0"/>
      <c r="AAY506" s="0"/>
      <c r="AAZ506" s="0"/>
      <c r="ABA506" s="0"/>
      <c r="ABB506" s="0"/>
      <c r="ABC506" s="0"/>
      <c r="ABD506" s="0"/>
      <c r="ABE506" s="0"/>
      <c r="ABF506" s="0"/>
      <c r="ABG506" s="0"/>
      <c r="ABH506" s="0"/>
      <c r="ABI506" s="0"/>
      <c r="ABJ506" s="0"/>
      <c r="ABK506" s="0"/>
      <c r="ABL506" s="0"/>
      <c r="ABM506" s="0"/>
      <c r="ABN506" s="0"/>
      <c r="ABO506" s="0"/>
      <c r="ABP506" s="0"/>
      <c r="ABQ506" s="0"/>
      <c r="ABR506" s="0"/>
      <c r="ABS506" s="0"/>
      <c r="ABT506" s="0"/>
      <c r="ABU506" s="0"/>
      <c r="ABV506" s="0"/>
      <c r="ABW506" s="0"/>
      <c r="ABX506" s="0"/>
      <c r="ABY506" s="0"/>
      <c r="ABZ506" s="0"/>
      <c r="ACA506" s="0"/>
      <c r="ACB506" s="0"/>
      <c r="ACC506" s="0"/>
      <c r="ACD506" s="0"/>
      <c r="ACE506" s="0"/>
      <c r="ACF506" s="0"/>
      <c r="ACG506" s="0"/>
      <c r="ACH506" s="0"/>
      <c r="ACI506" s="0"/>
      <c r="ACJ506" s="0"/>
      <c r="ACK506" s="0"/>
      <c r="ACL506" s="0"/>
      <c r="ACM506" s="0"/>
      <c r="ACN506" s="0"/>
      <c r="ACO506" s="0"/>
      <c r="ACP506" s="0"/>
      <c r="ACQ506" s="0"/>
      <c r="ACR506" s="0"/>
      <c r="ACS506" s="0"/>
      <c r="ACT506" s="0"/>
      <c r="ACU506" s="0"/>
      <c r="ACV506" s="0"/>
      <c r="ACW506" s="0"/>
      <c r="ACX506" s="0"/>
      <c r="ACY506" s="0"/>
      <c r="ACZ506" s="0"/>
      <c r="ADA506" s="0"/>
      <c r="ADB506" s="0"/>
      <c r="ADC506" s="0"/>
      <c r="ADD506" s="0"/>
      <c r="ADE506" s="0"/>
      <c r="ADF506" s="0"/>
      <c r="ADG506" s="0"/>
      <c r="ADH506" s="0"/>
      <c r="ADI506" s="0"/>
      <c r="ADJ506" s="0"/>
      <c r="ADK506" s="0"/>
      <c r="ADL506" s="0"/>
      <c r="ADM506" s="0"/>
      <c r="ADN506" s="0"/>
      <c r="ADO506" s="0"/>
      <c r="ADP506" s="0"/>
      <c r="ADQ506" s="0"/>
      <c r="ADR506" s="0"/>
      <c r="ADS506" s="0"/>
      <c r="ADT506" s="0"/>
      <c r="ADU506" s="0"/>
      <c r="ADV506" s="0"/>
      <c r="ADW506" s="0"/>
      <c r="ADX506" s="0"/>
      <c r="ADY506" s="0"/>
      <c r="ADZ506" s="0"/>
      <c r="AEA506" s="0"/>
      <c r="AEB506" s="0"/>
      <c r="AEC506" s="0"/>
    </row>
    <row r="507" customFormat="false" ht="15" hidden="false" customHeight="true" outlineLevel="0" collapsed="false">
      <c r="A507" s="0"/>
      <c r="B507" s="0"/>
      <c r="C507" s="232"/>
      <c r="D507" s="221"/>
      <c r="E507" s="257" t="n">
        <v>1981</v>
      </c>
      <c r="F507" s="12" t="n">
        <f aca="false">SUMIF(B153:B158,"=1")/1</f>
        <v>1</v>
      </c>
      <c r="G507" s="12" t="n">
        <f aca="false">SUMIF(B153:B158,"=2")/2</f>
        <v>1</v>
      </c>
      <c r="H507" s="12" t="n">
        <f aca="false">SUMIF(B153:B158,"=3")/3</f>
        <v>4</v>
      </c>
      <c r="I507" s="12" t="n">
        <f aca="false">SUMIF(B153:B158,"=4")/4</f>
        <v>0</v>
      </c>
      <c r="J507" s="12" t="n">
        <f aca="false">SUMIF(B153:B158,"=5")/5</f>
        <v>0</v>
      </c>
      <c r="K507" s="253" t="n">
        <f aca="false">SUM(F507:J507)</f>
        <v>6</v>
      </c>
      <c r="L507" s="285"/>
      <c r="M507" s="286"/>
      <c r="N507" s="287"/>
      <c r="O507" s="288"/>
      <c r="P507" s="255"/>
      <c r="Q507" s="256"/>
      <c r="Z507" s="264"/>
      <c r="AA507" s="264"/>
      <c r="AB507" s="266"/>
      <c r="AC507" s="0"/>
      <c r="AD507" s="0"/>
      <c r="AE507" s="0"/>
      <c r="AF507" s="0"/>
      <c r="AG507" s="0"/>
      <c r="AH507" s="0"/>
      <c r="AI507" s="0"/>
      <c r="AJ507" s="0"/>
      <c r="AK507" s="0"/>
      <c r="AL507" s="0"/>
      <c r="AM507" s="0"/>
      <c r="AN507" s="0"/>
      <c r="AO507" s="0"/>
      <c r="AP507" s="0"/>
      <c r="AQ507" s="0"/>
      <c r="AR507" s="0"/>
      <c r="AS507" s="0"/>
      <c r="AT507" s="0"/>
      <c r="AU507" s="0"/>
      <c r="AV507" s="0"/>
      <c r="AW507" s="0"/>
      <c r="AX507" s="0"/>
      <c r="AY507" s="0"/>
      <c r="AZ507" s="0"/>
      <c r="BA507" s="0"/>
      <c r="BB507" s="0"/>
      <c r="BC507" s="0"/>
      <c r="BD507" s="0"/>
      <c r="BE507" s="0"/>
      <c r="BF507" s="0"/>
      <c r="BG507" s="0"/>
      <c r="BH507" s="0"/>
      <c r="BI507" s="0"/>
      <c r="BJ507" s="0"/>
      <c r="BK507" s="0"/>
      <c r="BL507" s="0"/>
      <c r="BM507" s="0"/>
      <c r="BN507" s="0"/>
      <c r="BO507" s="0"/>
      <c r="BP507" s="0"/>
      <c r="BQ507" s="0"/>
      <c r="BR507" s="0"/>
      <c r="BS507" s="0"/>
      <c r="BT507" s="0"/>
      <c r="BU507" s="0"/>
      <c r="BV507" s="0"/>
      <c r="BW507" s="0"/>
      <c r="BX507" s="0"/>
      <c r="BY507" s="0"/>
      <c r="BZ507" s="0"/>
      <c r="CA507" s="0"/>
      <c r="CB507" s="0"/>
      <c r="CC507" s="0"/>
      <c r="CD507" s="0"/>
      <c r="CE507" s="0"/>
      <c r="CF507" s="0"/>
      <c r="CG507" s="0"/>
      <c r="CH507" s="0"/>
      <c r="CI507" s="0"/>
      <c r="CJ507" s="0"/>
      <c r="CK507" s="0"/>
      <c r="CL507" s="0"/>
      <c r="CM507" s="0"/>
      <c r="CN507" s="0"/>
      <c r="CO507" s="0"/>
      <c r="CP507" s="0"/>
      <c r="CQ507" s="0"/>
      <c r="CR507" s="0"/>
      <c r="CS507" s="0"/>
      <c r="CT507" s="0"/>
      <c r="CU507" s="0"/>
      <c r="CV507" s="0"/>
      <c r="CW507" s="0"/>
      <c r="CX507" s="0"/>
      <c r="CY507" s="0"/>
      <c r="CZ507" s="0"/>
      <c r="DA507" s="0"/>
      <c r="DB507" s="0"/>
      <c r="DC507" s="0"/>
      <c r="DD507" s="0"/>
      <c r="DE507" s="0"/>
      <c r="DF507" s="0"/>
      <c r="DG507" s="0"/>
      <c r="DH507" s="0"/>
      <c r="DI507" s="0"/>
      <c r="DJ507" s="0"/>
      <c r="DK507" s="0"/>
      <c r="DL507" s="0"/>
      <c r="DM507" s="0"/>
      <c r="DN507" s="0"/>
      <c r="DO507" s="0"/>
      <c r="DP507" s="0"/>
      <c r="DQ507" s="0"/>
      <c r="DR507" s="0"/>
      <c r="DS507" s="0"/>
      <c r="DT507" s="0"/>
      <c r="DU507" s="0"/>
      <c r="DV507" s="0"/>
      <c r="DW507" s="0"/>
      <c r="DX507" s="0"/>
      <c r="DY507" s="0"/>
      <c r="DZ507" s="0"/>
      <c r="EA507" s="0"/>
      <c r="EB507" s="0"/>
      <c r="EC507" s="0"/>
      <c r="ED507" s="0"/>
      <c r="EE507" s="0"/>
      <c r="EF507" s="0"/>
      <c r="EG507" s="0"/>
      <c r="EH507" s="0"/>
      <c r="EI507" s="0"/>
      <c r="EJ507" s="0"/>
      <c r="EK507" s="0"/>
      <c r="EL507" s="0"/>
      <c r="EM507" s="0"/>
      <c r="EN507" s="0"/>
      <c r="EO507" s="0"/>
      <c r="EP507" s="0"/>
      <c r="EQ507" s="0"/>
      <c r="ER507" s="0"/>
      <c r="ES507" s="0"/>
      <c r="ET507" s="0"/>
      <c r="EU507" s="0"/>
      <c r="EV507" s="0"/>
      <c r="EW507" s="0"/>
      <c r="EX507" s="0"/>
      <c r="EY507" s="0"/>
      <c r="EZ507" s="0"/>
      <c r="FA507" s="0"/>
      <c r="FB507" s="0"/>
      <c r="FC507" s="0"/>
      <c r="FD507" s="0"/>
      <c r="FE507" s="0"/>
      <c r="FF507" s="0"/>
      <c r="FG507" s="0"/>
      <c r="FH507" s="0"/>
      <c r="FI507" s="0"/>
      <c r="FJ507" s="0"/>
      <c r="FK507" s="0"/>
      <c r="FL507" s="0"/>
      <c r="FM507" s="0"/>
      <c r="FN507" s="0"/>
      <c r="FO507" s="0"/>
      <c r="FP507" s="0"/>
      <c r="FQ507" s="0"/>
      <c r="FR507" s="0"/>
      <c r="FS507" s="0"/>
      <c r="FT507" s="0"/>
      <c r="FU507" s="0"/>
      <c r="FV507" s="0"/>
      <c r="FW507" s="0"/>
      <c r="FX507" s="0"/>
      <c r="FY507" s="0"/>
      <c r="FZ507" s="0"/>
      <c r="GA507" s="0"/>
      <c r="GB507" s="0"/>
      <c r="GC507" s="0"/>
      <c r="GD507" s="0"/>
      <c r="GE507" s="0"/>
      <c r="GF507" s="0"/>
      <c r="GG507" s="0"/>
      <c r="GH507" s="0"/>
      <c r="GI507" s="0"/>
      <c r="GJ507" s="0"/>
      <c r="GK507" s="0"/>
      <c r="GL507" s="0"/>
      <c r="GM507" s="0"/>
      <c r="GN507" s="0"/>
      <c r="GO507" s="0"/>
      <c r="GP507" s="0"/>
      <c r="GQ507" s="0"/>
      <c r="GR507" s="0"/>
      <c r="GS507" s="0"/>
      <c r="GT507" s="0"/>
      <c r="GU507" s="0"/>
      <c r="GV507" s="0"/>
      <c r="GW507" s="0"/>
      <c r="GX507" s="0"/>
      <c r="GY507" s="0"/>
      <c r="GZ507" s="0"/>
      <c r="HA507" s="0"/>
      <c r="HB507" s="0"/>
      <c r="HC507" s="0"/>
      <c r="HD507" s="0"/>
      <c r="HE507" s="0"/>
      <c r="HF507" s="0"/>
      <c r="HG507" s="0"/>
      <c r="HH507" s="0"/>
      <c r="HI507" s="0"/>
      <c r="HJ507" s="0"/>
      <c r="HK507" s="0"/>
      <c r="HL507" s="0"/>
      <c r="HM507" s="0"/>
      <c r="HN507" s="0"/>
      <c r="HO507" s="0"/>
      <c r="HP507" s="0"/>
      <c r="HQ507" s="0"/>
      <c r="HR507" s="0"/>
      <c r="HS507" s="0"/>
      <c r="HT507" s="0"/>
      <c r="HU507" s="0"/>
      <c r="HV507" s="0"/>
      <c r="HW507" s="0"/>
      <c r="HX507" s="0"/>
      <c r="HY507" s="0"/>
      <c r="HZ507" s="0"/>
      <c r="IA507" s="0"/>
      <c r="IB507" s="0"/>
      <c r="IC507" s="0"/>
      <c r="ID507" s="0"/>
      <c r="IE507" s="0"/>
      <c r="IF507" s="0"/>
      <c r="IG507" s="0"/>
      <c r="IH507" s="0"/>
      <c r="II507" s="0"/>
      <c r="IJ507" s="0"/>
      <c r="IK507" s="0"/>
      <c r="IL507" s="0"/>
      <c r="IM507" s="0"/>
      <c r="IN507" s="0"/>
      <c r="IO507" s="0"/>
      <c r="IP507" s="0"/>
      <c r="IQ507" s="0"/>
      <c r="IR507" s="0"/>
      <c r="IS507" s="0"/>
      <c r="IT507" s="0"/>
      <c r="IU507" s="0"/>
      <c r="IV507" s="0"/>
      <c r="IW507" s="0"/>
      <c r="IX507" s="0"/>
      <c r="IY507" s="0"/>
      <c r="IZ507" s="0"/>
      <c r="JA507" s="0"/>
      <c r="JB507" s="0"/>
      <c r="JC507" s="0"/>
      <c r="JD507" s="0"/>
      <c r="JE507" s="0"/>
      <c r="JF507" s="0"/>
      <c r="JG507" s="0"/>
      <c r="JH507" s="0"/>
      <c r="JI507" s="0"/>
      <c r="JJ507" s="0"/>
      <c r="JK507" s="0"/>
      <c r="JL507" s="0"/>
      <c r="JM507" s="0"/>
      <c r="JN507" s="0"/>
      <c r="JO507" s="0"/>
      <c r="JP507" s="0"/>
      <c r="JQ507" s="0"/>
      <c r="JR507" s="0"/>
      <c r="JS507" s="0"/>
      <c r="JT507" s="0"/>
      <c r="JU507" s="0"/>
      <c r="JV507" s="0"/>
      <c r="JW507" s="0"/>
      <c r="JX507" s="0"/>
      <c r="JY507" s="0"/>
      <c r="JZ507" s="0"/>
      <c r="KA507" s="0"/>
      <c r="KB507" s="0"/>
      <c r="KC507" s="0"/>
      <c r="KD507" s="0"/>
      <c r="KE507" s="0"/>
      <c r="KF507" s="0"/>
      <c r="KG507" s="0"/>
      <c r="KH507" s="0"/>
      <c r="KI507" s="0"/>
      <c r="KJ507" s="0"/>
      <c r="KK507" s="0"/>
      <c r="KL507" s="0"/>
      <c r="KM507" s="0"/>
      <c r="KN507" s="0"/>
      <c r="KO507" s="0"/>
      <c r="KP507" s="0"/>
      <c r="KQ507" s="0"/>
      <c r="KR507" s="0"/>
      <c r="KS507" s="0"/>
      <c r="KT507" s="0"/>
      <c r="KU507" s="0"/>
      <c r="KV507" s="0"/>
      <c r="KW507" s="0"/>
      <c r="KX507" s="0"/>
      <c r="KY507" s="0"/>
      <c r="KZ507" s="0"/>
      <c r="LA507" s="0"/>
      <c r="LB507" s="0"/>
      <c r="LC507" s="0"/>
      <c r="LD507" s="0"/>
      <c r="LE507" s="0"/>
      <c r="LF507" s="0"/>
      <c r="LG507" s="0"/>
      <c r="LH507" s="0"/>
      <c r="LI507" s="0"/>
      <c r="LJ507" s="0"/>
      <c r="LK507" s="0"/>
      <c r="LL507" s="0"/>
      <c r="LM507" s="0"/>
      <c r="LN507" s="0"/>
      <c r="LO507" s="0"/>
      <c r="LP507" s="0"/>
      <c r="LQ507" s="0"/>
      <c r="LR507" s="0"/>
      <c r="LS507" s="0"/>
      <c r="LT507" s="0"/>
      <c r="LU507" s="0"/>
      <c r="LV507" s="0"/>
      <c r="LW507" s="0"/>
      <c r="LX507" s="0"/>
      <c r="LY507" s="0"/>
      <c r="LZ507" s="0"/>
      <c r="MA507" s="0"/>
      <c r="MB507" s="0"/>
      <c r="MC507" s="0"/>
      <c r="MD507" s="0"/>
      <c r="ME507" s="0"/>
      <c r="MF507" s="0"/>
      <c r="MG507" s="0"/>
      <c r="MH507" s="0"/>
      <c r="MI507" s="0"/>
      <c r="MJ507" s="0"/>
      <c r="MK507" s="0"/>
      <c r="ML507" s="0"/>
      <c r="MM507" s="0"/>
      <c r="MN507" s="0"/>
      <c r="MO507" s="0"/>
      <c r="MP507" s="0"/>
      <c r="MQ507" s="0"/>
      <c r="MR507" s="0"/>
      <c r="MS507" s="0"/>
      <c r="MT507" s="0"/>
      <c r="MU507" s="0"/>
      <c r="MV507" s="0"/>
      <c r="MW507" s="0"/>
      <c r="MX507" s="0"/>
      <c r="MY507" s="0"/>
      <c r="MZ507" s="0"/>
      <c r="NA507" s="0"/>
      <c r="NB507" s="0"/>
      <c r="NC507" s="0"/>
      <c r="ND507" s="0"/>
      <c r="NE507" s="0"/>
      <c r="NF507" s="0"/>
      <c r="NG507" s="0"/>
      <c r="NH507" s="0"/>
      <c r="NI507" s="0"/>
      <c r="NJ507" s="0"/>
      <c r="NK507" s="0"/>
      <c r="NL507" s="0"/>
      <c r="NM507" s="0"/>
      <c r="NN507" s="0"/>
      <c r="NO507" s="0"/>
      <c r="NP507" s="0"/>
      <c r="NQ507" s="0"/>
      <c r="NR507" s="0"/>
      <c r="NS507" s="0"/>
      <c r="NT507" s="0"/>
      <c r="NU507" s="0"/>
      <c r="NV507" s="0"/>
      <c r="NW507" s="0"/>
      <c r="NX507" s="0"/>
      <c r="NY507" s="0"/>
      <c r="NZ507" s="0"/>
      <c r="OA507" s="0"/>
      <c r="OB507" s="0"/>
      <c r="OC507" s="0"/>
      <c r="OD507" s="0"/>
      <c r="OE507" s="0"/>
      <c r="OF507" s="0"/>
      <c r="OG507" s="0"/>
      <c r="OH507" s="0"/>
      <c r="OI507" s="0"/>
      <c r="OJ507" s="0"/>
      <c r="OK507" s="0"/>
      <c r="OL507" s="0"/>
      <c r="OM507" s="0"/>
      <c r="ON507" s="0"/>
      <c r="OO507" s="0"/>
      <c r="OP507" s="0"/>
      <c r="OQ507" s="0"/>
      <c r="OR507" s="0"/>
      <c r="OS507" s="0"/>
      <c r="OT507" s="0"/>
      <c r="OU507" s="0"/>
      <c r="OV507" s="0"/>
      <c r="OW507" s="0"/>
      <c r="OX507" s="0"/>
      <c r="OY507" s="0"/>
      <c r="OZ507" s="0"/>
      <c r="PA507" s="0"/>
      <c r="PB507" s="0"/>
      <c r="PC507" s="0"/>
      <c r="PD507" s="0"/>
      <c r="PE507" s="0"/>
      <c r="PF507" s="0"/>
      <c r="PG507" s="0"/>
      <c r="PH507" s="0"/>
      <c r="PI507" s="0"/>
      <c r="PJ507" s="0"/>
      <c r="PK507" s="0"/>
      <c r="PL507" s="0"/>
      <c r="PM507" s="0"/>
      <c r="PN507" s="0"/>
      <c r="PO507" s="0"/>
      <c r="PP507" s="0"/>
      <c r="PQ507" s="0"/>
      <c r="PR507" s="0"/>
      <c r="PS507" s="0"/>
      <c r="PT507" s="0"/>
      <c r="PU507" s="0"/>
      <c r="PV507" s="0"/>
      <c r="PW507" s="0"/>
      <c r="PX507" s="0"/>
      <c r="PY507" s="0"/>
      <c r="PZ507" s="0"/>
      <c r="QA507" s="0"/>
      <c r="QB507" s="0"/>
      <c r="QC507" s="0"/>
      <c r="QD507" s="0"/>
      <c r="QE507" s="0"/>
      <c r="QF507" s="0"/>
      <c r="QG507" s="0"/>
      <c r="QH507" s="0"/>
      <c r="QI507" s="0"/>
      <c r="QJ507" s="0"/>
      <c r="QK507" s="0"/>
      <c r="QL507" s="0"/>
      <c r="QM507" s="0"/>
      <c r="QN507" s="0"/>
      <c r="QO507" s="0"/>
      <c r="QP507" s="0"/>
      <c r="QQ507" s="0"/>
      <c r="QR507" s="0"/>
      <c r="QS507" s="0"/>
      <c r="QT507" s="0"/>
      <c r="QU507" s="0"/>
      <c r="QV507" s="0"/>
      <c r="QW507" s="0"/>
      <c r="QX507" s="0"/>
      <c r="QY507" s="0"/>
      <c r="QZ507" s="0"/>
      <c r="RA507" s="0"/>
      <c r="RB507" s="0"/>
      <c r="RC507" s="0"/>
      <c r="RD507" s="0"/>
      <c r="RE507" s="0"/>
      <c r="RF507" s="0"/>
      <c r="RG507" s="0"/>
      <c r="RH507" s="0"/>
      <c r="RI507" s="0"/>
      <c r="RJ507" s="0"/>
      <c r="RK507" s="0"/>
      <c r="RL507" s="0"/>
      <c r="RM507" s="0"/>
      <c r="RN507" s="0"/>
      <c r="RO507" s="0"/>
      <c r="RP507" s="0"/>
      <c r="RQ507" s="0"/>
      <c r="RR507" s="0"/>
      <c r="RS507" s="0"/>
      <c r="RT507" s="0"/>
      <c r="RU507" s="0"/>
      <c r="RV507" s="0"/>
      <c r="RW507" s="0"/>
      <c r="RX507" s="0"/>
      <c r="RY507" s="0"/>
      <c r="RZ507" s="0"/>
      <c r="SA507" s="0"/>
      <c r="SB507" s="0"/>
      <c r="SC507" s="0"/>
      <c r="SD507" s="0"/>
      <c r="SE507" s="0"/>
      <c r="SF507" s="0"/>
      <c r="SG507" s="0"/>
      <c r="SH507" s="0"/>
      <c r="SI507" s="0"/>
      <c r="SJ507" s="0"/>
      <c r="SK507" s="0"/>
      <c r="SL507" s="0"/>
      <c r="SM507" s="0"/>
      <c r="SN507" s="0"/>
      <c r="SO507" s="0"/>
      <c r="SP507" s="0"/>
      <c r="SQ507" s="0"/>
      <c r="SR507" s="0"/>
      <c r="SS507" s="0"/>
      <c r="ST507" s="0"/>
      <c r="SU507" s="0"/>
      <c r="SV507" s="0"/>
      <c r="SW507" s="0"/>
      <c r="SX507" s="0"/>
      <c r="SY507" s="0"/>
      <c r="SZ507" s="0"/>
      <c r="TA507" s="0"/>
      <c r="TB507" s="0"/>
      <c r="TC507" s="0"/>
      <c r="TD507" s="0"/>
      <c r="TE507" s="0"/>
      <c r="TF507" s="0"/>
      <c r="TG507" s="0"/>
      <c r="TH507" s="0"/>
      <c r="TI507" s="0"/>
      <c r="TJ507" s="0"/>
      <c r="TK507" s="0"/>
      <c r="TL507" s="0"/>
      <c r="TM507" s="0"/>
      <c r="TN507" s="0"/>
      <c r="TO507" s="0"/>
      <c r="TP507" s="0"/>
      <c r="TQ507" s="0"/>
      <c r="TR507" s="0"/>
      <c r="TS507" s="0"/>
      <c r="TT507" s="0"/>
      <c r="TU507" s="0"/>
      <c r="TV507" s="0"/>
      <c r="TW507" s="0"/>
      <c r="TX507" s="0"/>
      <c r="TY507" s="0"/>
      <c r="TZ507" s="0"/>
      <c r="UA507" s="0"/>
      <c r="UB507" s="0"/>
      <c r="UC507" s="0"/>
      <c r="UD507" s="0"/>
      <c r="UE507" s="0"/>
      <c r="UF507" s="0"/>
      <c r="UG507" s="0"/>
      <c r="UH507" s="0"/>
      <c r="UI507" s="0"/>
      <c r="UJ507" s="0"/>
      <c r="UK507" s="0"/>
      <c r="UL507" s="0"/>
      <c r="UM507" s="0"/>
      <c r="UN507" s="0"/>
      <c r="UO507" s="0"/>
      <c r="UP507" s="0"/>
      <c r="UQ507" s="0"/>
      <c r="UR507" s="0"/>
      <c r="US507" s="0"/>
      <c r="UT507" s="0"/>
      <c r="UU507" s="0"/>
      <c r="UV507" s="0"/>
      <c r="UW507" s="0"/>
      <c r="UX507" s="0"/>
      <c r="UY507" s="0"/>
      <c r="UZ507" s="0"/>
      <c r="VA507" s="0"/>
      <c r="VB507" s="0"/>
      <c r="VC507" s="0"/>
      <c r="VD507" s="0"/>
      <c r="VE507" s="0"/>
      <c r="VF507" s="0"/>
      <c r="VG507" s="0"/>
      <c r="VH507" s="0"/>
      <c r="VI507" s="0"/>
      <c r="VJ507" s="0"/>
      <c r="VK507" s="0"/>
      <c r="VL507" s="0"/>
      <c r="VM507" s="0"/>
      <c r="VN507" s="0"/>
      <c r="VO507" s="0"/>
      <c r="VP507" s="0"/>
      <c r="VQ507" s="0"/>
      <c r="VR507" s="0"/>
      <c r="VS507" s="0"/>
      <c r="VT507" s="0"/>
      <c r="VU507" s="0"/>
      <c r="VV507" s="0"/>
      <c r="VW507" s="0"/>
      <c r="VX507" s="0"/>
      <c r="VY507" s="0"/>
      <c r="VZ507" s="0"/>
      <c r="WA507" s="0"/>
      <c r="WB507" s="0"/>
      <c r="WC507" s="0"/>
      <c r="WD507" s="0"/>
      <c r="WE507" s="0"/>
      <c r="WF507" s="0"/>
      <c r="WG507" s="0"/>
      <c r="WH507" s="0"/>
      <c r="WI507" s="0"/>
      <c r="WJ507" s="0"/>
      <c r="WK507" s="0"/>
      <c r="WL507" s="0"/>
      <c r="WM507" s="0"/>
      <c r="WN507" s="0"/>
      <c r="WO507" s="0"/>
      <c r="WP507" s="0"/>
      <c r="WQ507" s="0"/>
      <c r="WR507" s="0"/>
      <c r="WS507" s="0"/>
      <c r="WT507" s="0"/>
      <c r="WU507" s="0"/>
      <c r="WV507" s="0"/>
      <c r="WW507" s="0"/>
      <c r="WX507" s="0"/>
      <c r="WY507" s="0"/>
      <c r="WZ507" s="0"/>
      <c r="XA507" s="0"/>
      <c r="XB507" s="0"/>
      <c r="XC507" s="0"/>
      <c r="XD507" s="0"/>
      <c r="XE507" s="0"/>
      <c r="XF507" s="0"/>
      <c r="XG507" s="0"/>
      <c r="XH507" s="0"/>
      <c r="XI507" s="0"/>
      <c r="XJ507" s="0"/>
      <c r="XK507" s="0"/>
      <c r="XL507" s="0"/>
      <c r="XM507" s="0"/>
      <c r="XN507" s="0"/>
      <c r="XO507" s="0"/>
      <c r="XP507" s="0"/>
      <c r="XQ507" s="0"/>
      <c r="XR507" s="0"/>
      <c r="XS507" s="0"/>
      <c r="XT507" s="0"/>
      <c r="XU507" s="0"/>
      <c r="XV507" s="0"/>
      <c r="XW507" s="0"/>
      <c r="XX507" s="0"/>
      <c r="XY507" s="0"/>
      <c r="XZ507" s="0"/>
      <c r="YA507" s="0"/>
      <c r="YB507" s="0"/>
      <c r="YC507" s="0"/>
      <c r="YD507" s="0"/>
      <c r="YE507" s="0"/>
      <c r="YF507" s="0"/>
      <c r="YG507" s="0"/>
      <c r="YH507" s="0"/>
      <c r="YI507" s="0"/>
      <c r="YJ507" s="0"/>
      <c r="YK507" s="0"/>
      <c r="YL507" s="0"/>
      <c r="YM507" s="0"/>
      <c r="YN507" s="0"/>
      <c r="YO507" s="0"/>
      <c r="YP507" s="0"/>
      <c r="YQ507" s="0"/>
      <c r="YR507" s="0"/>
      <c r="YS507" s="0"/>
      <c r="YT507" s="0"/>
      <c r="YU507" s="0"/>
      <c r="YV507" s="0"/>
      <c r="YW507" s="0"/>
      <c r="YX507" s="0"/>
      <c r="YY507" s="0"/>
      <c r="YZ507" s="0"/>
      <c r="ZA507" s="0"/>
      <c r="ZB507" s="0"/>
      <c r="ZC507" s="0"/>
      <c r="ZD507" s="0"/>
      <c r="ZE507" s="0"/>
      <c r="ZF507" s="0"/>
      <c r="ZG507" s="0"/>
      <c r="ZH507" s="0"/>
      <c r="ZI507" s="0"/>
      <c r="ZJ507" s="0"/>
      <c r="ZK507" s="0"/>
      <c r="ZL507" s="0"/>
      <c r="ZM507" s="0"/>
      <c r="ZN507" s="0"/>
      <c r="ZO507" s="0"/>
      <c r="ZP507" s="0"/>
      <c r="ZQ507" s="0"/>
      <c r="ZR507" s="0"/>
      <c r="ZS507" s="0"/>
      <c r="ZT507" s="0"/>
      <c r="ZU507" s="0"/>
      <c r="ZV507" s="0"/>
      <c r="ZW507" s="0"/>
      <c r="ZX507" s="0"/>
      <c r="ZY507" s="0"/>
      <c r="ZZ507" s="0"/>
      <c r="AAA507" s="0"/>
      <c r="AAB507" s="0"/>
      <c r="AAC507" s="0"/>
      <c r="AAD507" s="0"/>
      <c r="AAE507" s="0"/>
      <c r="AAF507" s="0"/>
      <c r="AAG507" s="0"/>
      <c r="AAH507" s="0"/>
      <c r="AAI507" s="0"/>
      <c r="AAJ507" s="0"/>
      <c r="AAK507" s="0"/>
      <c r="AAL507" s="0"/>
      <c r="AAM507" s="0"/>
      <c r="AAN507" s="0"/>
      <c r="AAO507" s="0"/>
      <c r="AAP507" s="0"/>
      <c r="AAQ507" s="0"/>
      <c r="AAR507" s="0"/>
      <c r="AAS507" s="0"/>
      <c r="AAT507" s="0"/>
      <c r="AAU507" s="0"/>
      <c r="AAV507" s="0"/>
      <c r="AAW507" s="0"/>
      <c r="AAX507" s="0"/>
      <c r="AAY507" s="0"/>
      <c r="AAZ507" s="0"/>
      <c r="ABA507" s="0"/>
      <c r="ABB507" s="0"/>
      <c r="ABC507" s="0"/>
      <c r="ABD507" s="0"/>
      <c r="ABE507" s="0"/>
      <c r="ABF507" s="0"/>
      <c r="ABG507" s="0"/>
      <c r="ABH507" s="0"/>
      <c r="ABI507" s="0"/>
      <c r="ABJ507" s="0"/>
      <c r="ABK507" s="0"/>
      <c r="ABL507" s="0"/>
      <c r="ABM507" s="0"/>
      <c r="ABN507" s="0"/>
      <c r="ABO507" s="0"/>
      <c r="ABP507" s="0"/>
      <c r="ABQ507" s="0"/>
      <c r="ABR507" s="0"/>
      <c r="ABS507" s="0"/>
      <c r="ABT507" s="0"/>
      <c r="ABU507" s="0"/>
      <c r="ABV507" s="0"/>
      <c r="ABW507" s="0"/>
      <c r="ABX507" s="0"/>
      <c r="ABY507" s="0"/>
      <c r="ABZ507" s="0"/>
      <c r="ACA507" s="0"/>
      <c r="ACB507" s="0"/>
      <c r="ACC507" s="0"/>
      <c r="ACD507" s="0"/>
      <c r="ACE507" s="0"/>
      <c r="ACF507" s="0"/>
      <c r="ACG507" s="0"/>
      <c r="ACH507" s="0"/>
      <c r="ACI507" s="0"/>
      <c r="ACJ507" s="0"/>
      <c r="ACK507" s="0"/>
      <c r="ACL507" s="0"/>
      <c r="ACM507" s="0"/>
      <c r="ACN507" s="0"/>
      <c r="ACO507" s="0"/>
      <c r="ACP507" s="0"/>
      <c r="ACQ507" s="0"/>
      <c r="ACR507" s="0"/>
      <c r="ACS507" s="0"/>
      <c r="ACT507" s="0"/>
      <c r="ACU507" s="0"/>
      <c r="ACV507" s="0"/>
      <c r="ACW507" s="0"/>
      <c r="ACX507" s="0"/>
      <c r="ACY507" s="0"/>
      <c r="ACZ507" s="0"/>
      <c r="ADA507" s="0"/>
      <c r="ADB507" s="0"/>
      <c r="ADC507" s="0"/>
      <c r="ADD507" s="0"/>
      <c r="ADE507" s="0"/>
      <c r="ADF507" s="0"/>
      <c r="ADG507" s="0"/>
      <c r="ADH507" s="0"/>
      <c r="ADI507" s="0"/>
      <c r="ADJ507" s="0"/>
      <c r="ADK507" s="0"/>
      <c r="ADL507" s="0"/>
      <c r="ADM507" s="0"/>
      <c r="ADN507" s="0"/>
      <c r="ADO507" s="0"/>
      <c r="ADP507" s="0"/>
      <c r="ADQ507" s="0"/>
      <c r="ADR507" s="0"/>
      <c r="ADS507" s="0"/>
      <c r="ADT507" s="0"/>
      <c r="ADU507" s="0"/>
      <c r="ADV507" s="0"/>
      <c r="ADW507" s="0"/>
      <c r="ADX507" s="0"/>
      <c r="ADY507" s="0"/>
      <c r="ADZ507" s="0"/>
      <c r="AEA507" s="0"/>
      <c r="AEB507" s="0"/>
      <c r="AEC507" s="0"/>
    </row>
    <row r="508" customFormat="false" ht="15" hidden="false" customHeight="true" outlineLevel="0" collapsed="false">
      <c r="A508" s="0"/>
      <c r="B508" s="0"/>
      <c r="C508" s="232"/>
      <c r="D508" s="221"/>
      <c r="E508" s="257" t="n">
        <v>1982</v>
      </c>
      <c r="F508" s="12" t="n">
        <f aca="false">SUMIF(B151:B152,"=1")/1</f>
        <v>1</v>
      </c>
      <c r="G508" s="12" t="n">
        <f aca="false">SUMIF(B151:B152,"=2")/2</f>
        <v>0</v>
      </c>
      <c r="H508" s="12" t="n">
        <f aca="false">SUMIF(B151:B152,"=3")/3</f>
        <v>1</v>
      </c>
      <c r="I508" s="12" t="n">
        <f aca="false">SUMIF(B151:B152,"=4")/4</f>
        <v>0</v>
      </c>
      <c r="J508" s="12" t="n">
        <f aca="false">SUMIF(B151:B152,"=5")/5</f>
        <v>0</v>
      </c>
      <c r="K508" s="253" t="n">
        <f aca="false">SUM(F508:J508)</f>
        <v>2</v>
      </c>
      <c r="L508" s="258"/>
      <c r="M508" s="259"/>
      <c r="N508" s="262"/>
      <c r="O508" s="260"/>
      <c r="P508" s="255"/>
      <c r="Q508" s="256"/>
      <c r="Z508" s="264"/>
      <c r="AA508" s="264"/>
      <c r="AB508" s="266"/>
      <c r="AC508" s="0"/>
      <c r="AD508" s="0"/>
      <c r="AE508" s="0"/>
      <c r="AF508" s="0"/>
      <c r="AG508" s="0"/>
      <c r="AH508" s="0"/>
      <c r="AI508" s="0"/>
      <c r="AJ508" s="0"/>
      <c r="AK508" s="0"/>
      <c r="AL508" s="0"/>
      <c r="AM508" s="0"/>
      <c r="AN508" s="0"/>
      <c r="AO508" s="0"/>
      <c r="AP508" s="0"/>
      <c r="AQ508" s="0"/>
      <c r="AR508" s="0"/>
      <c r="AS508" s="0"/>
      <c r="AT508" s="0"/>
      <c r="AU508" s="0"/>
      <c r="AV508" s="0"/>
      <c r="AW508" s="0"/>
      <c r="AX508" s="0"/>
      <c r="AY508" s="0"/>
      <c r="AZ508" s="0"/>
      <c r="BA508" s="0"/>
      <c r="BB508" s="0"/>
      <c r="BC508" s="0"/>
      <c r="BD508" s="0"/>
      <c r="BE508" s="0"/>
      <c r="BF508" s="0"/>
      <c r="BG508" s="0"/>
      <c r="BH508" s="0"/>
      <c r="BI508" s="0"/>
      <c r="BJ508" s="0"/>
      <c r="BK508" s="0"/>
      <c r="BL508" s="0"/>
      <c r="BM508" s="0"/>
      <c r="BN508" s="0"/>
      <c r="BO508" s="0"/>
      <c r="BP508" s="0"/>
      <c r="BQ508" s="0"/>
      <c r="BR508" s="0"/>
      <c r="BS508" s="0"/>
      <c r="BT508" s="0"/>
      <c r="BU508" s="0"/>
      <c r="BV508" s="0"/>
      <c r="BW508" s="0"/>
      <c r="BX508" s="0"/>
      <c r="BY508" s="0"/>
      <c r="BZ508" s="0"/>
      <c r="CA508" s="0"/>
      <c r="CB508" s="0"/>
      <c r="CC508" s="0"/>
      <c r="CD508" s="0"/>
      <c r="CE508" s="0"/>
      <c r="CF508" s="0"/>
      <c r="CG508" s="0"/>
      <c r="CH508" s="0"/>
      <c r="CI508" s="0"/>
      <c r="CJ508" s="0"/>
      <c r="CK508" s="0"/>
      <c r="CL508" s="0"/>
      <c r="CM508" s="0"/>
      <c r="CN508" s="0"/>
      <c r="CO508" s="0"/>
      <c r="CP508" s="0"/>
      <c r="CQ508" s="0"/>
      <c r="CR508" s="0"/>
      <c r="CS508" s="0"/>
      <c r="CT508" s="0"/>
      <c r="CU508" s="0"/>
      <c r="CV508" s="0"/>
      <c r="CW508" s="0"/>
      <c r="CX508" s="0"/>
      <c r="CY508" s="0"/>
      <c r="CZ508" s="0"/>
      <c r="DA508" s="0"/>
      <c r="DB508" s="0"/>
      <c r="DC508" s="0"/>
      <c r="DD508" s="0"/>
      <c r="DE508" s="0"/>
      <c r="DF508" s="0"/>
      <c r="DG508" s="0"/>
      <c r="DH508" s="0"/>
      <c r="DI508" s="0"/>
      <c r="DJ508" s="0"/>
      <c r="DK508" s="0"/>
      <c r="DL508" s="0"/>
      <c r="DM508" s="0"/>
      <c r="DN508" s="0"/>
      <c r="DO508" s="0"/>
      <c r="DP508" s="0"/>
      <c r="DQ508" s="0"/>
      <c r="DR508" s="0"/>
      <c r="DS508" s="0"/>
      <c r="DT508" s="0"/>
      <c r="DU508" s="0"/>
      <c r="DV508" s="0"/>
      <c r="DW508" s="0"/>
      <c r="DX508" s="0"/>
      <c r="DY508" s="0"/>
      <c r="DZ508" s="0"/>
      <c r="EA508" s="0"/>
      <c r="EB508" s="0"/>
      <c r="EC508" s="0"/>
      <c r="ED508" s="0"/>
      <c r="EE508" s="0"/>
      <c r="EF508" s="0"/>
      <c r="EG508" s="0"/>
      <c r="EH508" s="0"/>
      <c r="EI508" s="0"/>
      <c r="EJ508" s="0"/>
      <c r="EK508" s="0"/>
      <c r="EL508" s="0"/>
      <c r="EM508" s="0"/>
      <c r="EN508" s="0"/>
      <c r="EO508" s="0"/>
      <c r="EP508" s="0"/>
      <c r="EQ508" s="0"/>
      <c r="ER508" s="0"/>
      <c r="ES508" s="0"/>
      <c r="ET508" s="0"/>
      <c r="EU508" s="0"/>
      <c r="EV508" s="0"/>
      <c r="EW508" s="0"/>
      <c r="EX508" s="0"/>
      <c r="EY508" s="0"/>
      <c r="EZ508" s="0"/>
      <c r="FA508" s="0"/>
      <c r="FB508" s="0"/>
      <c r="FC508" s="0"/>
      <c r="FD508" s="0"/>
      <c r="FE508" s="0"/>
      <c r="FF508" s="0"/>
      <c r="FG508" s="0"/>
      <c r="FH508" s="0"/>
      <c r="FI508" s="0"/>
      <c r="FJ508" s="0"/>
      <c r="FK508" s="0"/>
      <c r="FL508" s="0"/>
      <c r="FM508" s="0"/>
      <c r="FN508" s="0"/>
      <c r="FO508" s="0"/>
      <c r="FP508" s="0"/>
      <c r="FQ508" s="0"/>
      <c r="FR508" s="0"/>
      <c r="FS508" s="0"/>
      <c r="FT508" s="0"/>
      <c r="FU508" s="0"/>
      <c r="FV508" s="0"/>
      <c r="FW508" s="0"/>
      <c r="FX508" s="0"/>
      <c r="FY508" s="0"/>
      <c r="FZ508" s="0"/>
      <c r="GA508" s="0"/>
      <c r="GB508" s="0"/>
      <c r="GC508" s="0"/>
      <c r="GD508" s="0"/>
      <c r="GE508" s="0"/>
      <c r="GF508" s="0"/>
      <c r="GG508" s="0"/>
      <c r="GH508" s="0"/>
      <c r="GI508" s="0"/>
      <c r="GJ508" s="0"/>
      <c r="GK508" s="0"/>
      <c r="GL508" s="0"/>
      <c r="GM508" s="0"/>
      <c r="GN508" s="0"/>
      <c r="GO508" s="0"/>
      <c r="GP508" s="0"/>
      <c r="GQ508" s="0"/>
      <c r="GR508" s="0"/>
      <c r="GS508" s="0"/>
      <c r="GT508" s="0"/>
      <c r="GU508" s="0"/>
      <c r="GV508" s="0"/>
      <c r="GW508" s="0"/>
      <c r="GX508" s="0"/>
      <c r="GY508" s="0"/>
      <c r="GZ508" s="0"/>
      <c r="HA508" s="0"/>
      <c r="HB508" s="0"/>
      <c r="HC508" s="0"/>
      <c r="HD508" s="0"/>
      <c r="HE508" s="0"/>
      <c r="HF508" s="0"/>
      <c r="HG508" s="0"/>
      <c r="HH508" s="0"/>
      <c r="HI508" s="0"/>
      <c r="HJ508" s="0"/>
      <c r="HK508" s="0"/>
      <c r="HL508" s="0"/>
      <c r="HM508" s="0"/>
      <c r="HN508" s="0"/>
      <c r="HO508" s="0"/>
      <c r="HP508" s="0"/>
      <c r="HQ508" s="0"/>
      <c r="HR508" s="0"/>
      <c r="HS508" s="0"/>
      <c r="HT508" s="0"/>
      <c r="HU508" s="0"/>
      <c r="HV508" s="0"/>
      <c r="HW508" s="0"/>
      <c r="HX508" s="0"/>
      <c r="HY508" s="0"/>
      <c r="HZ508" s="0"/>
      <c r="IA508" s="0"/>
      <c r="IB508" s="0"/>
      <c r="IC508" s="0"/>
      <c r="ID508" s="0"/>
      <c r="IE508" s="0"/>
      <c r="IF508" s="0"/>
      <c r="IG508" s="0"/>
      <c r="IH508" s="0"/>
      <c r="II508" s="0"/>
      <c r="IJ508" s="0"/>
      <c r="IK508" s="0"/>
      <c r="IL508" s="0"/>
      <c r="IM508" s="0"/>
      <c r="IN508" s="0"/>
      <c r="IO508" s="0"/>
      <c r="IP508" s="0"/>
      <c r="IQ508" s="0"/>
      <c r="IR508" s="0"/>
      <c r="IS508" s="0"/>
      <c r="IT508" s="0"/>
      <c r="IU508" s="0"/>
      <c r="IV508" s="0"/>
      <c r="IW508" s="0"/>
      <c r="IX508" s="0"/>
      <c r="IY508" s="0"/>
      <c r="IZ508" s="0"/>
      <c r="JA508" s="0"/>
      <c r="JB508" s="0"/>
      <c r="JC508" s="0"/>
      <c r="JD508" s="0"/>
      <c r="JE508" s="0"/>
      <c r="JF508" s="0"/>
      <c r="JG508" s="0"/>
      <c r="JH508" s="0"/>
      <c r="JI508" s="0"/>
      <c r="JJ508" s="0"/>
      <c r="JK508" s="0"/>
      <c r="JL508" s="0"/>
      <c r="JM508" s="0"/>
      <c r="JN508" s="0"/>
      <c r="JO508" s="0"/>
      <c r="JP508" s="0"/>
      <c r="JQ508" s="0"/>
      <c r="JR508" s="0"/>
      <c r="JS508" s="0"/>
      <c r="JT508" s="0"/>
      <c r="JU508" s="0"/>
      <c r="JV508" s="0"/>
      <c r="JW508" s="0"/>
      <c r="JX508" s="0"/>
      <c r="JY508" s="0"/>
      <c r="JZ508" s="0"/>
      <c r="KA508" s="0"/>
      <c r="KB508" s="0"/>
      <c r="KC508" s="0"/>
      <c r="KD508" s="0"/>
      <c r="KE508" s="0"/>
      <c r="KF508" s="0"/>
      <c r="KG508" s="0"/>
      <c r="KH508" s="0"/>
      <c r="KI508" s="0"/>
      <c r="KJ508" s="0"/>
      <c r="KK508" s="0"/>
      <c r="KL508" s="0"/>
      <c r="KM508" s="0"/>
      <c r="KN508" s="0"/>
      <c r="KO508" s="0"/>
      <c r="KP508" s="0"/>
      <c r="KQ508" s="0"/>
      <c r="KR508" s="0"/>
      <c r="KS508" s="0"/>
      <c r="KT508" s="0"/>
      <c r="KU508" s="0"/>
      <c r="KV508" s="0"/>
      <c r="KW508" s="0"/>
      <c r="KX508" s="0"/>
      <c r="KY508" s="0"/>
      <c r="KZ508" s="0"/>
      <c r="LA508" s="0"/>
      <c r="LB508" s="0"/>
      <c r="LC508" s="0"/>
      <c r="LD508" s="0"/>
      <c r="LE508" s="0"/>
      <c r="LF508" s="0"/>
      <c r="LG508" s="0"/>
      <c r="LH508" s="0"/>
      <c r="LI508" s="0"/>
      <c r="LJ508" s="0"/>
      <c r="LK508" s="0"/>
      <c r="LL508" s="0"/>
      <c r="LM508" s="0"/>
      <c r="LN508" s="0"/>
      <c r="LO508" s="0"/>
      <c r="LP508" s="0"/>
      <c r="LQ508" s="0"/>
      <c r="LR508" s="0"/>
      <c r="LS508" s="0"/>
      <c r="LT508" s="0"/>
      <c r="LU508" s="0"/>
      <c r="LV508" s="0"/>
      <c r="LW508" s="0"/>
      <c r="LX508" s="0"/>
      <c r="LY508" s="0"/>
      <c r="LZ508" s="0"/>
      <c r="MA508" s="0"/>
      <c r="MB508" s="0"/>
      <c r="MC508" s="0"/>
      <c r="MD508" s="0"/>
      <c r="ME508" s="0"/>
      <c r="MF508" s="0"/>
      <c r="MG508" s="0"/>
      <c r="MH508" s="0"/>
      <c r="MI508" s="0"/>
      <c r="MJ508" s="0"/>
      <c r="MK508" s="0"/>
      <c r="ML508" s="0"/>
      <c r="MM508" s="0"/>
      <c r="MN508" s="0"/>
      <c r="MO508" s="0"/>
      <c r="MP508" s="0"/>
      <c r="MQ508" s="0"/>
      <c r="MR508" s="0"/>
      <c r="MS508" s="0"/>
      <c r="MT508" s="0"/>
      <c r="MU508" s="0"/>
      <c r="MV508" s="0"/>
      <c r="MW508" s="0"/>
      <c r="MX508" s="0"/>
      <c r="MY508" s="0"/>
      <c r="MZ508" s="0"/>
      <c r="NA508" s="0"/>
      <c r="NB508" s="0"/>
      <c r="NC508" s="0"/>
      <c r="ND508" s="0"/>
      <c r="NE508" s="0"/>
      <c r="NF508" s="0"/>
      <c r="NG508" s="0"/>
      <c r="NH508" s="0"/>
      <c r="NI508" s="0"/>
      <c r="NJ508" s="0"/>
      <c r="NK508" s="0"/>
      <c r="NL508" s="0"/>
      <c r="NM508" s="0"/>
      <c r="NN508" s="0"/>
      <c r="NO508" s="0"/>
      <c r="NP508" s="0"/>
      <c r="NQ508" s="0"/>
      <c r="NR508" s="0"/>
      <c r="NS508" s="0"/>
      <c r="NT508" s="0"/>
      <c r="NU508" s="0"/>
      <c r="NV508" s="0"/>
      <c r="NW508" s="0"/>
      <c r="NX508" s="0"/>
      <c r="NY508" s="0"/>
      <c r="NZ508" s="0"/>
      <c r="OA508" s="0"/>
      <c r="OB508" s="0"/>
      <c r="OC508" s="0"/>
      <c r="OD508" s="0"/>
      <c r="OE508" s="0"/>
      <c r="OF508" s="0"/>
      <c r="OG508" s="0"/>
      <c r="OH508" s="0"/>
      <c r="OI508" s="0"/>
      <c r="OJ508" s="0"/>
      <c r="OK508" s="0"/>
      <c r="OL508" s="0"/>
      <c r="OM508" s="0"/>
      <c r="ON508" s="0"/>
      <c r="OO508" s="0"/>
      <c r="OP508" s="0"/>
      <c r="OQ508" s="0"/>
      <c r="OR508" s="0"/>
      <c r="OS508" s="0"/>
      <c r="OT508" s="0"/>
      <c r="OU508" s="0"/>
      <c r="OV508" s="0"/>
      <c r="OW508" s="0"/>
      <c r="OX508" s="0"/>
      <c r="OY508" s="0"/>
      <c r="OZ508" s="0"/>
      <c r="PA508" s="0"/>
      <c r="PB508" s="0"/>
      <c r="PC508" s="0"/>
      <c r="PD508" s="0"/>
      <c r="PE508" s="0"/>
      <c r="PF508" s="0"/>
      <c r="PG508" s="0"/>
      <c r="PH508" s="0"/>
      <c r="PI508" s="0"/>
      <c r="PJ508" s="0"/>
      <c r="PK508" s="0"/>
      <c r="PL508" s="0"/>
      <c r="PM508" s="0"/>
      <c r="PN508" s="0"/>
      <c r="PO508" s="0"/>
      <c r="PP508" s="0"/>
      <c r="PQ508" s="0"/>
      <c r="PR508" s="0"/>
      <c r="PS508" s="0"/>
      <c r="PT508" s="0"/>
      <c r="PU508" s="0"/>
      <c r="PV508" s="0"/>
      <c r="PW508" s="0"/>
      <c r="PX508" s="0"/>
      <c r="PY508" s="0"/>
      <c r="PZ508" s="0"/>
      <c r="QA508" s="0"/>
      <c r="QB508" s="0"/>
      <c r="QC508" s="0"/>
      <c r="QD508" s="0"/>
      <c r="QE508" s="0"/>
      <c r="QF508" s="0"/>
      <c r="QG508" s="0"/>
      <c r="QH508" s="0"/>
      <c r="QI508" s="0"/>
      <c r="QJ508" s="0"/>
      <c r="QK508" s="0"/>
      <c r="QL508" s="0"/>
      <c r="QM508" s="0"/>
      <c r="QN508" s="0"/>
      <c r="QO508" s="0"/>
      <c r="QP508" s="0"/>
      <c r="QQ508" s="0"/>
      <c r="QR508" s="0"/>
      <c r="QS508" s="0"/>
      <c r="QT508" s="0"/>
      <c r="QU508" s="0"/>
      <c r="QV508" s="0"/>
      <c r="QW508" s="0"/>
      <c r="QX508" s="0"/>
      <c r="QY508" s="0"/>
      <c r="QZ508" s="0"/>
      <c r="RA508" s="0"/>
      <c r="RB508" s="0"/>
      <c r="RC508" s="0"/>
      <c r="RD508" s="0"/>
      <c r="RE508" s="0"/>
      <c r="RF508" s="0"/>
      <c r="RG508" s="0"/>
      <c r="RH508" s="0"/>
      <c r="RI508" s="0"/>
      <c r="RJ508" s="0"/>
      <c r="RK508" s="0"/>
      <c r="RL508" s="0"/>
      <c r="RM508" s="0"/>
      <c r="RN508" s="0"/>
      <c r="RO508" s="0"/>
      <c r="RP508" s="0"/>
      <c r="RQ508" s="0"/>
      <c r="RR508" s="0"/>
      <c r="RS508" s="0"/>
      <c r="RT508" s="0"/>
      <c r="RU508" s="0"/>
      <c r="RV508" s="0"/>
      <c r="RW508" s="0"/>
      <c r="RX508" s="0"/>
      <c r="RY508" s="0"/>
      <c r="RZ508" s="0"/>
      <c r="SA508" s="0"/>
      <c r="SB508" s="0"/>
      <c r="SC508" s="0"/>
      <c r="SD508" s="0"/>
      <c r="SE508" s="0"/>
      <c r="SF508" s="0"/>
      <c r="SG508" s="0"/>
      <c r="SH508" s="0"/>
      <c r="SI508" s="0"/>
      <c r="SJ508" s="0"/>
      <c r="SK508" s="0"/>
      <c r="SL508" s="0"/>
      <c r="SM508" s="0"/>
      <c r="SN508" s="0"/>
      <c r="SO508" s="0"/>
      <c r="SP508" s="0"/>
      <c r="SQ508" s="0"/>
      <c r="SR508" s="0"/>
      <c r="SS508" s="0"/>
      <c r="ST508" s="0"/>
      <c r="SU508" s="0"/>
      <c r="SV508" s="0"/>
      <c r="SW508" s="0"/>
      <c r="SX508" s="0"/>
      <c r="SY508" s="0"/>
      <c r="SZ508" s="0"/>
      <c r="TA508" s="0"/>
      <c r="TB508" s="0"/>
      <c r="TC508" s="0"/>
      <c r="TD508" s="0"/>
      <c r="TE508" s="0"/>
      <c r="TF508" s="0"/>
      <c r="TG508" s="0"/>
      <c r="TH508" s="0"/>
      <c r="TI508" s="0"/>
      <c r="TJ508" s="0"/>
      <c r="TK508" s="0"/>
      <c r="TL508" s="0"/>
      <c r="TM508" s="0"/>
      <c r="TN508" s="0"/>
      <c r="TO508" s="0"/>
      <c r="TP508" s="0"/>
      <c r="TQ508" s="0"/>
      <c r="TR508" s="0"/>
      <c r="TS508" s="0"/>
      <c r="TT508" s="0"/>
      <c r="TU508" s="0"/>
      <c r="TV508" s="0"/>
      <c r="TW508" s="0"/>
      <c r="TX508" s="0"/>
      <c r="TY508" s="0"/>
      <c r="TZ508" s="0"/>
      <c r="UA508" s="0"/>
      <c r="UB508" s="0"/>
      <c r="UC508" s="0"/>
      <c r="UD508" s="0"/>
      <c r="UE508" s="0"/>
      <c r="UF508" s="0"/>
      <c r="UG508" s="0"/>
      <c r="UH508" s="0"/>
      <c r="UI508" s="0"/>
      <c r="UJ508" s="0"/>
      <c r="UK508" s="0"/>
      <c r="UL508" s="0"/>
      <c r="UM508" s="0"/>
      <c r="UN508" s="0"/>
      <c r="UO508" s="0"/>
      <c r="UP508" s="0"/>
      <c r="UQ508" s="0"/>
      <c r="UR508" s="0"/>
      <c r="US508" s="0"/>
      <c r="UT508" s="0"/>
      <c r="UU508" s="0"/>
      <c r="UV508" s="0"/>
      <c r="UW508" s="0"/>
      <c r="UX508" s="0"/>
      <c r="UY508" s="0"/>
      <c r="UZ508" s="0"/>
      <c r="VA508" s="0"/>
      <c r="VB508" s="0"/>
      <c r="VC508" s="0"/>
      <c r="VD508" s="0"/>
      <c r="VE508" s="0"/>
      <c r="VF508" s="0"/>
      <c r="VG508" s="0"/>
      <c r="VH508" s="0"/>
      <c r="VI508" s="0"/>
      <c r="VJ508" s="0"/>
      <c r="VK508" s="0"/>
      <c r="VL508" s="0"/>
      <c r="VM508" s="0"/>
      <c r="VN508" s="0"/>
      <c r="VO508" s="0"/>
      <c r="VP508" s="0"/>
      <c r="VQ508" s="0"/>
      <c r="VR508" s="0"/>
      <c r="VS508" s="0"/>
      <c r="VT508" s="0"/>
      <c r="VU508" s="0"/>
      <c r="VV508" s="0"/>
      <c r="VW508" s="0"/>
      <c r="VX508" s="0"/>
      <c r="VY508" s="0"/>
      <c r="VZ508" s="0"/>
      <c r="WA508" s="0"/>
      <c r="WB508" s="0"/>
      <c r="WC508" s="0"/>
      <c r="WD508" s="0"/>
      <c r="WE508" s="0"/>
      <c r="WF508" s="0"/>
      <c r="WG508" s="0"/>
      <c r="WH508" s="0"/>
      <c r="WI508" s="0"/>
      <c r="WJ508" s="0"/>
      <c r="WK508" s="0"/>
      <c r="WL508" s="0"/>
      <c r="WM508" s="0"/>
      <c r="WN508" s="0"/>
      <c r="WO508" s="0"/>
      <c r="WP508" s="0"/>
      <c r="WQ508" s="0"/>
      <c r="WR508" s="0"/>
      <c r="WS508" s="0"/>
      <c r="WT508" s="0"/>
      <c r="WU508" s="0"/>
      <c r="WV508" s="0"/>
      <c r="WW508" s="0"/>
      <c r="WX508" s="0"/>
      <c r="WY508" s="0"/>
      <c r="WZ508" s="0"/>
      <c r="XA508" s="0"/>
      <c r="XB508" s="0"/>
      <c r="XC508" s="0"/>
      <c r="XD508" s="0"/>
      <c r="XE508" s="0"/>
      <c r="XF508" s="0"/>
      <c r="XG508" s="0"/>
      <c r="XH508" s="0"/>
      <c r="XI508" s="0"/>
      <c r="XJ508" s="0"/>
      <c r="XK508" s="0"/>
      <c r="XL508" s="0"/>
      <c r="XM508" s="0"/>
      <c r="XN508" s="0"/>
      <c r="XO508" s="0"/>
      <c r="XP508" s="0"/>
      <c r="XQ508" s="0"/>
      <c r="XR508" s="0"/>
      <c r="XS508" s="0"/>
      <c r="XT508" s="0"/>
      <c r="XU508" s="0"/>
      <c r="XV508" s="0"/>
      <c r="XW508" s="0"/>
      <c r="XX508" s="0"/>
      <c r="XY508" s="0"/>
      <c r="XZ508" s="0"/>
      <c r="YA508" s="0"/>
      <c r="YB508" s="0"/>
      <c r="YC508" s="0"/>
      <c r="YD508" s="0"/>
      <c r="YE508" s="0"/>
      <c r="YF508" s="0"/>
      <c r="YG508" s="0"/>
      <c r="YH508" s="0"/>
      <c r="YI508" s="0"/>
      <c r="YJ508" s="0"/>
      <c r="YK508" s="0"/>
      <c r="YL508" s="0"/>
      <c r="YM508" s="0"/>
      <c r="YN508" s="0"/>
      <c r="YO508" s="0"/>
      <c r="YP508" s="0"/>
      <c r="YQ508" s="0"/>
      <c r="YR508" s="0"/>
      <c r="YS508" s="0"/>
      <c r="YT508" s="0"/>
      <c r="YU508" s="0"/>
      <c r="YV508" s="0"/>
      <c r="YW508" s="0"/>
      <c r="YX508" s="0"/>
      <c r="YY508" s="0"/>
      <c r="YZ508" s="0"/>
      <c r="ZA508" s="0"/>
      <c r="ZB508" s="0"/>
      <c r="ZC508" s="0"/>
      <c r="ZD508" s="0"/>
      <c r="ZE508" s="0"/>
      <c r="ZF508" s="0"/>
      <c r="ZG508" s="0"/>
      <c r="ZH508" s="0"/>
      <c r="ZI508" s="0"/>
      <c r="ZJ508" s="0"/>
      <c r="ZK508" s="0"/>
      <c r="ZL508" s="0"/>
      <c r="ZM508" s="0"/>
      <c r="ZN508" s="0"/>
      <c r="ZO508" s="0"/>
      <c r="ZP508" s="0"/>
      <c r="ZQ508" s="0"/>
      <c r="ZR508" s="0"/>
      <c r="ZS508" s="0"/>
      <c r="ZT508" s="0"/>
      <c r="ZU508" s="0"/>
      <c r="ZV508" s="0"/>
      <c r="ZW508" s="0"/>
      <c r="ZX508" s="0"/>
      <c r="ZY508" s="0"/>
      <c r="ZZ508" s="0"/>
      <c r="AAA508" s="0"/>
      <c r="AAB508" s="0"/>
      <c r="AAC508" s="0"/>
      <c r="AAD508" s="0"/>
      <c r="AAE508" s="0"/>
      <c r="AAF508" s="0"/>
      <c r="AAG508" s="0"/>
      <c r="AAH508" s="0"/>
      <c r="AAI508" s="0"/>
      <c r="AAJ508" s="0"/>
      <c r="AAK508" s="0"/>
      <c r="AAL508" s="0"/>
      <c r="AAM508" s="0"/>
      <c r="AAN508" s="0"/>
      <c r="AAO508" s="0"/>
      <c r="AAP508" s="0"/>
      <c r="AAQ508" s="0"/>
      <c r="AAR508" s="0"/>
      <c r="AAS508" s="0"/>
      <c r="AAT508" s="0"/>
      <c r="AAU508" s="0"/>
      <c r="AAV508" s="0"/>
      <c r="AAW508" s="0"/>
      <c r="AAX508" s="0"/>
      <c r="AAY508" s="0"/>
      <c r="AAZ508" s="0"/>
      <c r="ABA508" s="0"/>
      <c r="ABB508" s="0"/>
      <c r="ABC508" s="0"/>
      <c r="ABD508" s="0"/>
      <c r="ABE508" s="0"/>
      <c r="ABF508" s="0"/>
      <c r="ABG508" s="0"/>
      <c r="ABH508" s="0"/>
      <c r="ABI508" s="0"/>
      <c r="ABJ508" s="0"/>
      <c r="ABK508" s="0"/>
      <c r="ABL508" s="0"/>
      <c r="ABM508" s="0"/>
      <c r="ABN508" s="0"/>
      <c r="ABO508" s="0"/>
      <c r="ABP508" s="0"/>
      <c r="ABQ508" s="0"/>
      <c r="ABR508" s="0"/>
      <c r="ABS508" s="0"/>
      <c r="ABT508" s="0"/>
      <c r="ABU508" s="0"/>
      <c r="ABV508" s="0"/>
      <c r="ABW508" s="0"/>
      <c r="ABX508" s="0"/>
      <c r="ABY508" s="0"/>
      <c r="ABZ508" s="0"/>
      <c r="ACA508" s="0"/>
      <c r="ACB508" s="0"/>
      <c r="ACC508" s="0"/>
      <c r="ACD508" s="0"/>
      <c r="ACE508" s="0"/>
      <c r="ACF508" s="0"/>
      <c r="ACG508" s="0"/>
      <c r="ACH508" s="0"/>
      <c r="ACI508" s="0"/>
      <c r="ACJ508" s="0"/>
      <c r="ACK508" s="0"/>
      <c r="ACL508" s="0"/>
      <c r="ACM508" s="0"/>
      <c r="ACN508" s="0"/>
      <c r="ACO508" s="0"/>
      <c r="ACP508" s="0"/>
      <c r="ACQ508" s="0"/>
      <c r="ACR508" s="0"/>
      <c r="ACS508" s="0"/>
      <c r="ACT508" s="0"/>
      <c r="ACU508" s="0"/>
      <c r="ACV508" s="0"/>
      <c r="ACW508" s="0"/>
      <c r="ACX508" s="0"/>
      <c r="ACY508" s="0"/>
      <c r="ACZ508" s="0"/>
      <c r="ADA508" s="0"/>
      <c r="ADB508" s="0"/>
      <c r="ADC508" s="0"/>
      <c r="ADD508" s="0"/>
      <c r="ADE508" s="0"/>
      <c r="ADF508" s="0"/>
      <c r="ADG508" s="0"/>
      <c r="ADH508" s="0"/>
      <c r="ADI508" s="0"/>
      <c r="ADJ508" s="0"/>
      <c r="ADK508" s="0"/>
      <c r="ADL508" s="0"/>
      <c r="ADM508" s="0"/>
      <c r="ADN508" s="0"/>
      <c r="ADO508" s="0"/>
      <c r="ADP508" s="0"/>
      <c r="ADQ508" s="0"/>
      <c r="ADR508" s="0"/>
      <c r="ADS508" s="0"/>
      <c r="ADT508" s="0"/>
      <c r="ADU508" s="0"/>
      <c r="ADV508" s="0"/>
      <c r="ADW508" s="0"/>
      <c r="ADX508" s="0"/>
      <c r="ADY508" s="0"/>
      <c r="ADZ508" s="0"/>
      <c r="AEA508" s="0"/>
      <c r="AEB508" s="0"/>
      <c r="AEC508" s="0"/>
    </row>
    <row r="509" customFormat="false" ht="15" hidden="false" customHeight="true" outlineLevel="0" collapsed="false">
      <c r="A509" s="0"/>
      <c r="B509" s="0"/>
      <c r="C509" s="232"/>
      <c r="D509" s="283"/>
      <c r="E509" s="257" t="n">
        <v>1983</v>
      </c>
      <c r="F509" s="12" t="n">
        <f aca="false">SUMIF(B147:B150,"=1")/1</f>
        <v>0</v>
      </c>
      <c r="G509" s="12" t="n">
        <f aca="false">SUMIF(B147:B150,"=2")/2</f>
        <v>0</v>
      </c>
      <c r="H509" s="12" t="n">
        <f aca="false">SUMIF(B147:B150,"=3")/3</f>
        <v>2</v>
      </c>
      <c r="I509" s="12" t="n">
        <f aca="false">SUMIF(B147:B150,"=4")/4</f>
        <v>2</v>
      </c>
      <c r="J509" s="12" t="n">
        <f aca="false">SUMIF(B147:B150,"=5")/5</f>
        <v>0</v>
      </c>
      <c r="K509" s="6" t="n">
        <f aca="false">SUM(F509:J509)</f>
        <v>4</v>
      </c>
      <c r="L509" s="258"/>
      <c r="M509" s="259"/>
      <c r="N509" s="262"/>
      <c r="O509" s="260"/>
      <c r="P509" s="255"/>
      <c r="Q509" s="256"/>
      <c r="Z509" s="264"/>
      <c r="AA509" s="264"/>
      <c r="AB509" s="266"/>
      <c r="AC509" s="0"/>
      <c r="AD509" s="0"/>
      <c r="AE509" s="0"/>
      <c r="AF509" s="0"/>
      <c r="AG509" s="0"/>
      <c r="AH509" s="0"/>
      <c r="AI509" s="0"/>
      <c r="AJ509" s="0"/>
      <c r="AK509" s="0"/>
      <c r="AL509" s="0"/>
      <c r="AM509" s="0"/>
      <c r="AN509" s="0"/>
      <c r="AO509" s="0"/>
      <c r="AP509" s="0"/>
      <c r="AQ509" s="0"/>
      <c r="AR509" s="0"/>
      <c r="AS509" s="0"/>
      <c r="AT509" s="0"/>
      <c r="AU509" s="0"/>
      <c r="AV509" s="0"/>
      <c r="AW509" s="0"/>
      <c r="AX509" s="0"/>
      <c r="AY509" s="0"/>
      <c r="AZ509" s="0"/>
      <c r="BA509" s="0"/>
      <c r="BB509" s="0"/>
      <c r="BC509" s="0"/>
      <c r="BD509" s="0"/>
      <c r="BE509" s="0"/>
      <c r="BF509" s="0"/>
      <c r="BG509" s="0"/>
      <c r="BH509" s="0"/>
      <c r="BI509" s="0"/>
      <c r="BJ509" s="0"/>
      <c r="BK509" s="0"/>
      <c r="BL509" s="0"/>
      <c r="BM509" s="0"/>
      <c r="BN509" s="0"/>
      <c r="BO509" s="0"/>
      <c r="BP509" s="0"/>
      <c r="BQ509" s="0"/>
      <c r="BR509" s="0"/>
      <c r="BS509" s="0"/>
      <c r="BT509" s="0"/>
      <c r="BU509" s="0"/>
      <c r="BV509" s="0"/>
      <c r="BW509" s="0"/>
      <c r="BX509" s="0"/>
      <c r="BY509" s="0"/>
      <c r="BZ509" s="0"/>
      <c r="CA509" s="0"/>
      <c r="CB509" s="0"/>
      <c r="CC509" s="0"/>
      <c r="CD509" s="0"/>
      <c r="CE509" s="0"/>
      <c r="CF509" s="0"/>
      <c r="CG509" s="0"/>
      <c r="CH509" s="0"/>
      <c r="CI509" s="0"/>
      <c r="CJ509" s="0"/>
      <c r="CK509" s="0"/>
      <c r="CL509" s="0"/>
      <c r="CM509" s="0"/>
      <c r="CN509" s="0"/>
      <c r="CO509" s="0"/>
      <c r="CP509" s="0"/>
      <c r="CQ509" s="0"/>
      <c r="CR509" s="0"/>
      <c r="CS509" s="0"/>
      <c r="CT509" s="0"/>
      <c r="CU509" s="0"/>
      <c r="CV509" s="0"/>
      <c r="CW509" s="0"/>
      <c r="CX509" s="0"/>
      <c r="CY509" s="0"/>
      <c r="CZ509" s="0"/>
      <c r="DA509" s="0"/>
      <c r="DB509" s="0"/>
      <c r="DC509" s="0"/>
      <c r="DD509" s="0"/>
      <c r="DE509" s="0"/>
      <c r="DF509" s="0"/>
      <c r="DG509" s="0"/>
      <c r="DH509" s="0"/>
      <c r="DI509" s="0"/>
      <c r="DJ509" s="0"/>
      <c r="DK509" s="0"/>
      <c r="DL509" s="0"/>
      <c r="DM509" s="0"/>
      <c r="DN509" s="0"/>
      <c r="DO509" s="0"/>
      <c r="DP509" s="0"/>
      <c r="DQ509" s="0"/>
      <c r="DR509" s="0"/>
      <c r="DS509" s="0"/>
      <c r="DT509" s="0"/>
      <c r="DU509" s="0"/>
      <c r="DV509" s="0"/>
      <c r="DW509" s="0"/>
      <c r="DX509" s="0"/>
      <c r="DY509" s="0"/>
      <c r="DZ509" s="0"/>
      <c r="EA509" s="0"/>
      <c r="EB509" s="0"/>
      <c r="EC509" s="0"/>
      <c r="ED509" s="0"/>
      <c r="EE509" s="0"/>
      <c r="EF509" s="0"/>
      <c r="EG509" s="0"/>
      <c r="EH509" s="0"/>
      <c r="EI509" s="0"/>
      <c r="EJ509" s="0"/>
      <c r="EK509" s="0"/>
      <c r="EL509" s="0"/>
      <c r="EM509" s="0"/>
      <c r="EN509" s="0"/>
      <c r="EO509" s="0"/>
      <c r="EP509" s="0"/>
      <c r="EQ509" s="0"/>
      <c r="ER509" s="0"/>
      <c r="ES509" s="0"/>
      <c r="ET509" s="0"/>
      <c r="EU509" s="0"/>
      <c r="EV509" s="0"/>
      <c r="EW509" s="0"/>
      <c r="EX509" s="0"/>
      <c r="EY509" s="0"/>
      <c r="EZ509" s="0"/>
      <c r="FA509" s="0"/>
      <c r="FB509" s="0"/>
      <c r="FC509" s="0"/>
      <c r="FD509" s="0"/>
      <c r="FE509" s="0"/>
      <c r="FF509" s="0"/>
      <c r="FG509" s="0"/>
      <c r="FH509" s="0"/>
      <c r="FI509" s="0"/>
      <c r="FJ509" s="0"/>
      <c r="FK509" s="0"/>
      <c r="FL509" s="0"/>
      <c r="FM509" s="0"/>
      <c r="FN509" s="0"/>
      <c r="FO509" s="0"/>
      <c r="FP509" s="0"/>
      <c r="FQ509" s="0"/>
      <c r="FR509" s="0"/>
      <c r="FS509" s="0"/>
      <c r="FT509" s="0"/>
      <c r="FU509" s="0"/>
      <c r="FV509" s="0"/>
      <c r="FW509" s="0"/>
      <c r="FX509" s="0"/>
      <c r="FY509" s="0"/>
      <c r="FZ509" s="0"/>
      <c r="GA509" s="0"/>
      <c r="GB509" s="0"/>
      <c r="GC509" s="0"/>
      <c r="GD509" s="0"/>
      <c r="GE509" s="0"/>
      <c r="GF509" s="0"/>
      <c r="GG509" s="0"/>
      <c r="GH509" s="0"/>
      <c r="GI509" s="0"/>
      <c r="GJ509" s="0"/>
      <c r="GK509" s="0"/>
      <c r="GL509" s="0"/>
      <c r="GM509" s="0"/>
      <c r="GN509" s="0"/>
      <c r="GO509" s="0"/>
      <c r="GP509" s="0"/>
      <c r="GQ509" s="0"/>
      <c r="GR509" s="0"/>
      <c r="GS509" s="0"/>
      <c r="GT509" s="0"/>
      <c r="GU509" s="0"/>
      <c r="GV509" s="0"/>
      <c r="GW509" s="0"/>
      <c r="GX509" s="0"/>
      <c r="GY509" s="0"/>
      <c r="GZ509" s="0"/>
      <c r="HA509" s="0"/>
      <c r="HB509" s="0"/>
      <c r="HC509" s="0"/>
      <c r="HD509" s="0"/>
      <c r="HE509" s="0"/>
      <c r="HF509" s="0"/>
      <c r="HG509" s="0"/>
      <c r="HH509" s="0"/>
      <c r="HI509" s="0"/>
      <c r="HJ509" s="0"/>
      <c r="HK509" s="0"/>
      <c r="HL509" s="0"/>
      <c r="HM509" s="0"/>
      <c r="HN509" s="0"/>
      <c r="HO509" s="0"/>
      <c r="HP509" s="0"/>
      <c r="HQ509" s="0"/>
      <c r="HR509" s="0"/>
      <c r="HS509" s="0"/>
      <c r="HT509" s="0"/>
      <c r="HU509" s="0"/>
      <c r="HV509" s="0"/>
      <c r="HW509" s="0"/>
      <c r="HX509" s="0"/>
      <c r="HY509" s="0"/>
      <c r="HZ509" s="0"/>
      <c r="IA509" s="0"/>
      <c r="IB509" s="0"/>
      <c r="IC509" s="0"/>
      <c r="ID509" s="0"/>
      <c r="IE509" s="0"/>
      <c r="IF509" s="0"/>
      <c r="IG509" s="0"/>
      <c r="IH509" s="0"/>
      <c r="II509" s="0"/>
      <c r="IJ509" s="0"/>
      <c r="IK509" s="0"/>
      <c r="IL509" s="0"/>
      <c r="IM509" s="0"/>
      <c r="IN509" s="0"/>
      <c r="IO509" s="0"/>
      <c r="IP509" s="0"/>
      <c r="IQ509" s="0"/>
      <c r="IR509" s="0"/>
      <c r="IS509" s="0"/>
      <c r="IT509" s="0"/>
      <c r="IU509" s="0"/>
      <c r="IV509" s="0"/>
      <c r="IW509" s="0"/>
      <c r="IX509" s="0"/>
      <c r="IY509" s="0"/>
      <c r="IZ509" s="0"/>
      <c r="JA509" s="0"/>
      <c r="JB509" s="0"/>
      <c r="JC509" s="0"/>
      <c r="JD509" s="0"/>
      <c r="JE509" s="0"/>
      <c r="JF509" s="0"/>
      <c r="JG509" s="0"/>
      <c r="JH509" s="0"/>
      <c r="JI509" s="0"/>
      <c r="JJ509" s="0"/>
      <c r="JK509" s="0"/>
      <c r="JL509" s="0"/>
      <c r="JM509" s="0"/>
      <c r="JN509" s="0"/>
      <c r="JO509" s="0"/>
      <c r="JP509" s="0"/>
      <c r="JQ509" s="0"/>
      <c r="JR509" s="0"/>
      <c r="JS509" s="0"/>
      <c r="JT509" s="0"/>
      <c r="JU509" s="0"/>
      <c r="JV509" s="0"/>
      <c r="JW509" s="0"/>
      <c r="JX509" s="0"/>
      <c r="JY509" s="0"/>
      <c r="JZ509" s="0"/>
      <c r="KA509" s="0"/>
      <c r="KB509" s="0"/>
      <c r="KC509" s="0"/>
      <c r="KD509" s="0"/>
      <c r="KE509" s="0"/>
      <c r="KF509" s="0"/>
      <c r="KG509" s="0"/>
      <c r="KH509" s="0"/>
      <c r="KI509" s="0"/>
      <c r="KJ509" s="0"/>
      <c r="KK509" s="0"/>
      <c r="KL509" s="0"/>
      <c r="KM509" s="0"/>
      <c r="KN509" s="0"/>
      <c r="KO509" s="0"/>
      <c r="KP509" s="0"/>
      <c r="KQ509" s="0"/>
      <c r="KR509" s="0"/>
      <c r="KS509" s="0"/>
      <c r="KT509" s="0"/>
      <c r="KU509" s="0"/>
      <c r="KV509" s="0"/>
      <c r="KW509" s="0"/>
      <c r="KX509" s="0"/>
      <c r="KY509" s="0"/>
      <c r="KZ509" s="0"/>
      <c r="LA509" s="0"/>
      <c r="LB509" s="0"/>
      <c r="LC509" s="0"/>
      <c r="LD509" s="0"/>
      <c r="LE509" s="0"/>
      <c r="LF509" s="0"/>
      <c r="LG509" s="0"/>
      <c r="LH509" s="0"/>
      <c r="LI509" s="0"/>
      <c r="LJ509" s="0"/>
      <c r="LK509" s="0"/>
      <c r="LL509" s="0"/>
      <c r="LM509" s="0"/>
      <c r="LN509" s="0"/>
      <c r="LO509" s="0"/>
      <c r="LP509" s="0"/>
      <c r="LQ509" s="0"/>
      <c r="LR509" s="0"/>
      <c r="LS509" s="0"/>
      <c r="LT509" s="0"/>
      <c r="LU509" s="0"/>
      <c r="LV509" s="0"/>
      <c r="LW509" s="0"/>
      <c r="LX509" s="0"/>
      <c r="LY509" s="0"/>
      <c r="LZ509" s="0"/>
      <c r="MA509" s="0"/>
      <c r="MB509" s="0"/>
      <c r="MC509" s="0"/>
      <c r="MD509" s="0"/>
      <c r="ME509" s="0"/>
      <c r="MF509" s="0"/>
      <c r="MG509" s="0"/>
      <c r="MH509" s="0"/>
      <c r="MI509" s="0"/>
      <c r="MJ509" s="0"/>
      <c r="MK509" s="0"/>
      <c r="ML509" s="0"/>
      <c r="MM509" s="0"/>
      <c r="MN509" s="0"/>
      <c r="MO509" s="0"/>
      <c r="MP509" s="0"/>
      <c r="MQ509" s="0"/>
      <c r="MR509" s="0"/>
      <c r="MS509" s="0"/>
      <c r="MT509" s="0"/>
      <c r="MU509" s="0"/>
      <c r="MV509" s="0"/>
      <c r="MW509" s="0"/>
      <c r="MX509" s="0"/>
      <c r="MY509" s="0"/>
      <c r="MZ509" s="0"/>
      <c r="NA509" s="0"/>
      <c r="NB509" s="0"/>
      <c r="NC509" s="0"/>
      <c r="ND509" s="0"/>
      <c r="NE509" s="0"/>
      <c r="NF509" s="0"/>
      <c r="NG509" s="0"/>
      <c r="NH509" s="0"/>
      <c r="NI509" s="0"/>
      <c r="NJ509" s="0"/>
      <c r="NK509" s="0"/>
      <c r="NL509" s="0"/>
      <c r="NM509" s="0"/>
      <c r="NN509" s="0"/>
      <c r="NO509" s="0"/>
      <c r="NP509" s="0"/>
      <c r="NQ509" s="0"/>
      <c r="NR509" s="0"/>
      <c r="NS509" s="0"/>
      <c r="NT509" s="0"/>
      <c r="NU509" s="0"/>
      <c r="NV509" s="0"/>
      <c r="NW509" s="0"/>
      <c r="NX509" s="0"/>
      <c r="NY509" s="0"/>
      <c r="NZ509" s="0"/>
      <c r="OA509" s="0"/>
      <c r="OB509" s="0"/>
      <c r="OC509" s="0"/>
      <c r="OD509" s="0"/>
      <c r="OE509" s="0"/>
      <c r="OF509" s="0"/>
      <c r="OG509" s="0"/>
      <c r="OH509" s="0"/>
      <c r="OI509" s="0"/>
      <c r="OJ509" s="0"/>
      <c r="OK509" s="0"/>
      <c r="OL509" s="0"/>
      <c r="OM509" s="0"/>
      <c r="ON509" s="0"/>
      <c r="OO509" s="0"/>
      <c r="OP509" s="0"/>
      <c r="OQ509" s="0"/>
      <c r="OR509" s="0"/>
      <c r="OS509" s="0"/>
      <c r="OT509" s="0"/>
      <c r="OU509" s="0"/>
      <c r="OV509" s="0"/>
      <c r="OW509" s="0"/>
      <c r="OX509" s="0"/>
      <c r="OY509" s="0"/>
      <c r="OZ509" s="0"/>
      <c r="PA509" s="0"/>
      <c r="PB509" s="0"/>
      <c r="PC509" s="0"/>
      <c r="PD509" s="0"/>
      <c r="PE509" s="0"/>
      <c r="PF509" s="0"/>
      <c r="PG509" s="0"/>
      <c r="PH509" s="0"/>
      <c r="PI509" s="0"/>
      <c r="PJ509" s="0"/>
      <c r="PK509" s="0"/>
      <c r="PL509" s="0"/>
      <c r="PM509" s="0"/>
      <c r="PN509" s="0"/>
      <c r="PO509" s="0"/>
      <c r="PP509" s="0"/>
      <c r="PQ509" s="0"/>
      <c r="PR509" s="0"/>
      <c r="PS509" s="0"/>
      <c r="PT509" s="0"/>
      <c r="PU509" s="0"/>
      <c r="PV509" s="0"/>
      <c r="PW509" s="0"/>
      <c r="PX509" s="0"/>
      <c r="PY509" s="0"/>
      <c r="PZ509" s="0"/>
      <c r="QA509" s="0"/>
      <c r="QB509" s="0"/>
      <c r="QC509" s="0"/>
      <c r="QD509" s="0"/>
      <c r="QE509" s="0"/>
      <c r="QF509" s="0"/>
      <c r="QG509" s="0"/>
      <c r="QH509" s="0"/>
      <c r="QI509" s="0"/>
      <c r="QJ509" s="0"/>
      <c r="QK509" s="0"/>
      <c r="QL509" s="0"/>
      <c r="QM509" s="0"/>
      <c r="QN509" s="0"/>
      <c r="QO509" s="0"/>
      <c r="QP509" s="0"/>
      <c r="QQ509" s="0"/>
      <c r="QR509" s="0"/>
      <c r="QS509" s="0"/>
      <c r="QT509" s="0"/>
      <c r="QU509" s="0"/>
      <c r="QV509" s="0"/>
      <c r="QW509" s="0"/>
      <c r="QX509" s="0"/>
      <c r="QY509" s="0"/>
      <c r="QZ509" s="0"/>
      <c r="RA509" s="0"/>
      <c r="RB509" s="0"/>
      <c r="RC509" s="0"/>
      <c r="RD509" s="0"/>
      <c r="RE509" s="0"/>
      <c r="RF509" s="0"/>
      <c r="RG509" s="0"/>
      <c r="RH509" s="0"/>
      <c r="RI509" s="0"/>
      <c r="RJ509" s="0"/>
      <c r="RK509" s="0"/>
      <c r="RL509" s="0"/>
      <c r="RM509" s="0"/>
      <c r="RN509" s="0"/>
      <c r="RO509" s="0"/>
      <c r="RP509" s="0"/>
      <c r="RQ509" s="0"/>
      <c r="RR509" s="0"/>
      <c r="RS509" s="0"/>
      <c r="RT509" s="0"/>
      <c r="RU509" s="0"/>
      <c r="RV509" s="0"/>
      <c r="RW509" s="0"/>
      <c r="RX509" s="0"/>
      <c r="RY509" s="0"/>
      <c r="RZ509" s="0"/>
      <c r="SA509" s="0"/>
      <c r="SB509" s="0"/>
      <c r="SC509" s="0"/>
      <c r="SD509" s="0"/>
      <c r="SE509" s="0"/>
      <c r="SF509" s="0"/>
      <c r="SG509" s="0"/>
      <c r="SH509" s="0"/>
      <c r="SI509" s="0"/>
      <c r="SJ509" s="0"/>
      <c r="SK509" s="0"/>
      <c r="SL509" s="0"/>
      <c r="SM509" s="0"/>
      <c r="SN509" s="0"/>
      <c r="SO509" s="0"/>
      <c r="SP509" s="0"/>
      <c r="SQ509" s="0"/>
      <c r="SR509" s="0"/>
      <c r="SS509" s="0"/>
      <c r="ST509" s="0"/>
      <c r="SU509" s="0"/>
      <c r="SV509" s="0"/>
      <c r="SW509" s="0"/>
      <c r="SX509" s="0"/>
      <c r="SY509" s="0"/>
      <c r="SZ509" s="0"/>
      <c r="TA509" s="0"/>
      <c r="TB509" s="0"/>
      <c r="TC509" s="0"/>
      <c r="TD509" s="0"/>
      <c r="TE509" s="0"/>
      <c r="TF509" s="0"/>
      <c r="TG509" s="0"/>
      <c r="TH509" s="0"/>
      <c r="TI509" s="0"/>
      <c r="TJ509" s="0"/>
      <c r="TK509" s="0"/>
      <c r="TL509" s="0"/>
      <c r="TM509" s="0"/>
      <c r="TN509" s="0"/>
      <c r="TO509" s="0"/>
      <c r="TP509" s="0"/>
      <c r="TQ509" s="0"/>
      <c r="TR509" s="0"/>
      <c r="TS509" s="0"/>
      <c r="TT509" s="0"/>
      <c r="TU509" s="0"/>
      <c r="TV509" s="0"/>
      <c r="TW509" s="0"/>
      <c r="TX509" s="0"/>
      <c r="TY509" s="0"/>
      <c r="TZ509" s="0"/>
      <c r="UA509" s="0"/>
      <c r="UB509" s="0"/>
      <c r="UC509" s="0"/>
      <c r="UD509" s="0"/>
      <c r="UE509" s="0"/>
      <c r="UF509" s="0"/>
      <c r="UG509" s="0"/>
      <c r="UH509" s="0"/>
      <c r="UI509" s="0"/>
      <c r="UJ509" s="0"/>
      <c r="UK509" s="0"/>
      <c r="UL509" s="0"/>
      <c r="UM509" s="0"/>
      <c r="UN509" s="0"/>
      <c r="UO509" s="0"/>
      <c r="UP509" s="0"/>
      <c r="UQ509" s="0"/>
      <c r="UR509" s="0"/>
      <c r="US509" s="0"/>
      <c r="UT509" s="0"/>
      <c r="UU509" s="0"/>
      <c r="UV509" s="0"/>
      <c r="UW509" s="0"/>
      <c r="UX509" s="0"/>
      <c r="UY509" s="0"/>
      <c r="UZ509" s="0"/>
      <c r="VA509" s="0"/>
      <c r="VB509" s="0"/>
      <c r="VC509" s="0"/>
      <c r="VD509" s="0"/>
      <c r="VE509" s="0"/>
      <c r="VF509" s="0"/>
      <c r="VG509" s="0"/>
      <c r="VH509" s="0"/>
      <c r="VI509" s="0"/>
      <c r="VJ509" s="0"/>
      <c r="VK509" s="0"/>
      <c r="VL509" s="0"/>
      <c r="VM509" s="0"/>
      <c r="VN509" s="0"/>
      <c r="VO509" s="0"/>
      <c r="VP509" s="0"/>
      <c r="VQ509" s="0"/>
      <c r="VR509" s="0"/>
      <c r="VS509" s="0"/>
      <c r="VT509" s="0"/>
      <c r="VU509" s="0"/>
      <c r="VV509" s="0"/>
      <c r="VW509" s="0"/>
      <c r="VX509" s="0"/>
      <c r="VY509" s="0"/>
      <c r="VZ509" s="0"/>
      <c r="WA509" s="0"/>
      <c r="WB509" s="0"/>
      <c r="WC509" s="0"/>
      <c r="WD509" s="0"/>
      <c r="WE509" s="0"/>
      <c r="WF509" s="0"/>
      <c r="WG509" s="0"/>
      <c r="WH509" s="0"/>
      <c r="WI509" s="0"/>
      <c r="WJ509" s="0"/>
      <c r="WK509" s="0"/>
      <c r="WL509" s="0"/>
      <c r="WM509" s="0"/>
      <c r="WN509" s="0"/>
      <c r="WO509" s="0"/>
      <c r="WP509" s="0"/>
      <c r="WQ509" s="0"/>
      <c r="WR509" s="0"/>
      <c r="WS509" s="0"/>
      <c r="WT509" s="0"/>
      <c r="WU509" s="0"/>
      <c r="WV509" s="0"/>
      <c r="WW509" s="0"/>
      <c r="WX509" s="0"/>
      <c r="WY509" s="0"/>
      <c r="WZ509" s="0"/>
      <c r="XA509" s="0"/>
      <c r="XB509" s="0"/>
      <c r="XC509" s="0"/>
      <c r="XD509" s="0"/>
      <c r="XE509" s="0"/>
      <c r="XF509" s="0"/>
      <c r="XG509" s="0"/>
      <c r="XH509" s="0"/>
      <c r="XI509" s="0"/>
      <c r="XJ509" s="0"/>
      <c r="XK509" s="0"/>
      <c r="XL509" s="0"/>
      <c r="XM509" s="0"/>
      <c r="XN509" s="0"/>
      <c r="XO509" s="0"/>
      <c r="XP509" s="0"/>
      <c r="XQ509" s="0"/>
      <c r="XR509" s="0"/>
      <c r="XS509" s="0"/>
      <c r="XT509" s="0"/>
      <c r="XU509" s="0"/>
      <c r="XV509" s="0"/>
      <c r="XW509" s="0"/>
      <c r="XX509" s="0"/>
      <c r="XY509" s="0"/>
      <c r="XZ509" s="0"/>
      <c r="YA509" s="0"/>
      <c r="YB509" s="0"/>
      <c r="YC509" s="0"/>
      <c r="YD509" s="0"/>
      <c r="YE509" s="0"/>
      <c r="YF509" s="0"/>
      <c r="YG509" s="0"/>
      <c r="YH509" s="0"/>
      <c r="YI509" s="0"/>
      <c r="YJ509" s="0"/>
      <c r="YK509" s="0"/>
      <c r="YL509" s="0"/>
      <c r="YM509" s="0"/>
      <c r="YN509" s="0"/>
      <c r="YO509" s="0"/>
      <c r="YP509" s="0"/>
      <c r="YQ509" s="0"/>
      <c r="YR509" s="0"/>
      <c r="YS509" s="0"/>
      <c r="YT509" s="0"/>
      <c r="YU509" s="0"/>
      <c r="YV509" s="0"/>
      <c r="YW509" s="0"/>
      <c r="YX509" s="0"/>
      <c r="YY509" s="0"/>
      <c r="YZ509" s="0"/>
      <c r="ZA509" s="0"/>
      <c r="ZB509" s="0"/>
      <c r="ZC509" s="0"/>
      <c r="ZD509" s="0"/>
      <c r="ZE509" s="0"/>
      <c r="ZF509" s="0"/>
      <c r="ZG509" s="0"/>
      <c r="ZH509" s="0"/>
      <c r="ZI509" s="0"/>
      <c r="ZJ509" s="0"/>
      <c r="ZK509" s="0"/>
      <c r="ZL509" s="0"/>
      <c r="ZM509" s="0"/>
      <c r="ZN509" s="0"/>
      <c r="ZO509" s="0"/>
      <c r="ZP509" s="0"/>
      <c r="ZQ509" s="0"/>
      <c r="ZR509" s="0"/>
      <c r="ZS509" s="0"/>
      <c r="ZT509" s="0"/>
      <c r="ZU509" s="0"/>
      <c r="ZV509" s="0"/>
      <c r="ZW509" s="0"/>
      <c r="ZX509" s="0"/>
      <c r="ZY509" s="0"/>
      <c r="ZZ509" s="0"/>
      <c r="AAA509" s="0"/>
      <c r="AAB509" s="0"/>
      <c r="AAC509" s="0"/>
      <c r="AAD509" s="0"/>
      <c r="AAE509" s="0"/>
      <c r="AAF509" s="0"/>
      <c r="AAG509" s="0"/>
      <c r="AAH509" s="0"/>
      <c r="AAI509" s="0"/>
      <c r="AAJ509" s="0"/>
      <c r="AAK509" s="0"/>
      <c r="AAL509" s="0"/>
      <c r="AAM509" s="0"/>
      <c r="AAN509" s="0"/>
      <c r="AAO509" s="0"/>
      <c r="AAP509" s="0"/>
      <c r="AAQ509" s="0"/>
      <c r="AAR509" s="0"/>
      <c r="AAS509" s="0"/>
      <c r="AAT509" s="0"/>
      <c r="AAU509" s="0"/>
      <c r="AAV509" s="0"/>
      <c r="AAW509" s="0"/>
      <c r="AAX509" s="0"/>
      <c r="AAY509" s="0"/>
      <c r="AAZ509" s="0"/>
      <c r="ABA509" s="0"/>
      <c r="ABB509" s="0"/>
      <c r="ABC509" s="0"/>
      <c r="ABD509" s="0"/>
      <c r="ABE509" s="0"/>
      <c r="ABF509" s="0"/>
      <c r="ABG509" s="0"/>
      <c r="ABH509" s="0"/>
      <c r="ABI509" s="0"/>
      <c r="ABJ509" s="0"/>
      <c r="ABK509" s="0"/>
      <c r="ABL509" s="0"/>
      <c r="ABM509" s="0"/>
      <c r="ABN509" s="0"/>
      <c r="ABO509" s="0"/>
      <c r="ABP509" s="0"/>
      <c r="ABQ509" s="0"/>
      <c r="ABR509" s="0"/>
      <c r="ABS509" s="0"/>
      <c r="ABT509" s="0"/>
      <c r="ABU509" s="0"/>
      <c r="ABV509" s="0"/>
      <c r="ABW509" s="0"/>
      <c r="ABX509" s="0"/>
      <c r="ABY509" s="0"/>
      <c r="ABZ509" s="0"/>
      <c r="ACA509" s="0"/>
      <c r="ACB509" s="0"/>
      <c r="ACC509" s="0"/>
      <c r="ACD509" s="0"/>
      <c r="ACE509" s="0"/>
      <c r="ACF509" s="0"/>
      <c r="ACG509" s="0"/>
      <c r="ACH509" s="0"/>
      <c r="ACI509" s="0"/>
      <c r="ACJ509" s="0"/>
      <c r="ACK509" s="0"/>
      <c r="ACL509" s="0"/>
      <c r="ACM509" s="0"/>
      <c r="ACN509" s="0"/>
      <c r="ACO509" s="0"/>
      <c r="ACP509" s="0"/>
      <c r="ACQ509" s="0"/>
      <c r="ACR509" s="0"/>
      <c r="ACS509" s="0"/>
      <c r="ACT509" s="0"/>
      <c r="ACU509" s="0"/>
      <c r="ACV509" s="0"/>
      <c r="ACW509" s="0"/>
      <c r="ACX509" s="0"/>
      <c r="ACY509" s="0"/>
      <c r="ACZ509" s="0"/>
      <c r="ADA509" s="0"/>
      <c r="ADB509" s="0"/>
      <c r="ADC509" s="0"/>
      <c r="ADD509" s="0"/>
      <c r="ADE509" s="0"/>
      <c r="ADF509" s="0"/>
      <c r="ADG509" s="0"/>
      <c r="ADH509" s="0"/>
      <c r="ADI509" s="0"/>
      <c r="ADJ509" s="0"/>
      <c r="ADK509" s="0"/>
      <c r="ADL509" s="0"/>
      <c r="ADM509" s="0"/>
      <c r="ADN509" s="0"/>
      <c r="ADO509" s="0"/>
      <c r="ADP509" s="0"/>
      <c r="ADQ509" s="0"/>
      <c r="ADR509" s="0"/>
      <c r="ADS509" s="0"/>
      <c r="ADT509" s="0"/>
      <c r="ADU509" s="0"/>
      <c r="ADV509" s="0"/>
      <c r="ADW509" s="0"/>
      <c r="ADX509" s="0"/>
      <c r="ADY509" s="0"/>
      <c r="ADZ509" s="0"/>
      <c r="AEA509" s="0"/>
      <c r="AEB509" s="0"/>
      <c r="AEC509" s="0"/>
    </row>
    <row r="510" customFormat="false" ht="15" hidden="false" customHeight="true" outlineLevel="0" collapsed="false">
      <c r="A510" s="0"/>
      <c r="B510" s="0"/>
      <c r="C510" s="232"/>
      <c r="D510" s="283"/>
      <c r="E510" s="257" t="n">
        <v>1984</v>
      </c>
      <c r="F510" s="12" t="n">
        <f aca="false">SUMIF(B143:B146,"=1")/1</f>
        <v>0</v>
      </c>
      <c r="G510" s="12" t="n">
        <f aca="false">SUMIF(B143:B146,"=2")/2</f>
        <v>0</v>
      </c>
      <c r="H510" s="12" t="n">
        <f aca="false">SUMIF(B143:B146,"=3")/3</f>
        <v>4</v>
      </c>
      <c r="I510" s="12" t="n">
        <f aca="false">SUMIF(B143:B146,"=4")/4</f>
        <v>0</v>
      </c>
      <c r="J510" s="12" t="n">
        <f aca="false">SUMIF(B143:B146,"=5")/5</f>
        <v>0</v>
      </c>
      <c r="K510" s="6" t="n">
        <f aca="false">SUM(F510:J510)</f>
        <v>4</v>
      </c>
      <c r="L510" s="258"/>
      <c r="M510" s="259"/>
      <c r="N510" s="262"/>
      <c r="O510" s="260"/>
      <c r="P510" s="255"/>
      <c r="Q510" s="256"/>
      <c r="Z510" s="264"/>
      <c r="AA510" s="264"/>
      <c r="AB510" s="266"/>
      <c r="AC510" s="0"/>
      <c r="AD510" s="0"/>
      <c r="AE510" s="0"/>
      <c r="AF510" s="0"/>
      <c r="AG510" s="0"/>
      <c r="AH510" s="0"/>
      <c r="AI510" s="0"/>
      <c r="AJ510" s="0"/>
      <c r="AK510" s="0"/>
      <c r="AL510" s="0"/>
      <c r="AM510" s="0"/>
      <c r="AN510" s="0"/>
      <c r="AO510" s="0"/>
      <c r="AP510" s="0"/>
      <c r="AQ510" s="0"/>
      <c r="AR510" s="0"/>
      <c r="AS510" s="0"/>
      <c r="AT510" s="0"/>
      <c r="AU510" s="0"/>
      <c r="AV510" s="0"/>
      <c r="AW510" s="0"/>
      <c r="AX510" s="0"/>
      <c r="AY510" s="0"/>
      <c r="AZ510" s="0"/>
      <c r="BA510" s="0"/>
      <c r="BB510" s="0"/>
      <c r="BC510" s="0"/>
      <c r="BD510" s="0"/>
      <c r="BE510" s="0"/>
      <c r="BF510" s="0"/>
      <c r="BG510" s="0"/>
      <c r="BH510" s="0"/>
      <c r="BI510" s="0"/>
      <c r="BJ510" s="0"/>
      <c r="BK510" s="0"/>
      <c r="BL510" s="0"/>
      <c r="BM510" s="0"/>
      <c r="BN510" s="0"/>
      <c r="BO510" s="0"/>
      <c r="BP510" s="0"/>
      <c r="BQ510" s="0"/>
      <c r="BR510" s="0"/>
      <c r="BS510" s="0"/>
      <c r="BT510" s="0"/>
      <c r="BU510" s="0"/>
      <c r="BV510" s="0"/>
      <c r="BW510" s="0"/>
      <c r="BX510" s="0"/>
      <c r="BY510" s="0"/>
      <c r="BZ510" s="0"/>
      <c r="CA510" s="0"/>
      <c r="CB510" s="0"/>
      <c r="CC510" s="0"/>
      <c r="CD510" s="0"/>
      <c r="CE510" s="0"/>
      <c r="CF510" s="0"/>
      <c r="CG510" s="0"/>
      <c r="CH510" s="0"/>
      <c r="CI510" s="0"/>
      <c r="CJ510" s="0"/>
      <c r="CK510" s="0"/>
      <c r="CL510" s="0"/>
      <c r="CM510" s="0"/>
      <c r="CN510" s="0"/>
      <c r="CO510" s="0"/>
      <c r="CP510" s="0"/>
      <c r="CQ510" s="0"/>
      <c r="CR510" s="0"/>
      <c r="CS510" s="0"/>
      <c r="CT510" s="0"/>
      <c r="CU510" s="0"/>
      <c r="CV510" s="0"/>
      <c r="CW510" s="0"/>
      <c r="CX510" s="0"/>
      <c r="CY510" s="0"/>
      <c r="CZ510" s="0"/>
      <c r="DA510" s="0"/>
      <c r="DB510" s="0"/>
      <c r="DC510" s="0"/>
      <c r="DD510" s="0"/>
      <c r="DE510" s="0"/>
      <c r="DF510" s="0"/>
      <c r="DG510" s="0"/>
      <c r="DH510" s="0"/>
      <c r="DI510" s="0"/>
      <c r="DJ510" s="0"/>
      <c r="DK510" s="0"/>
      <c r="DL510" s="0"/>
      <c r="DM510" s="0"/>
      <c r="DN510" s="0"/>
      <c r="DO510" s="0"/>
      <c r="DP510" s="0"/>
      <c r="DQ510" s="0"/>
      <c r="DR510" s="0"/>
      <c r="DS510" s="0"/>
      <c r="DT510" s="0"/>
      <c r="DU510" s="0"/>
      <c r="DV510" s="0"/>
      <c r="DW510" s="0"/>
      <c r="DX510" s="0"/>
      <c r="DY510" s="0"/>
      <c r="DZ510" s="0"/>
      <c r="EA510" s="0"/>
      <c r="EB510" s="0"/>
      <c r="EC510" s="0"/>
      <c r="ED510" s="0"/>
      <c r="EE510" s="0"/>
      <c r="EF510" s="0"/>
      <c r="EG510" s="0"/>
      <c r="EH510" s="0"/>
      <c r="EI510" s="0"/>
      <c r="EJ510" s="0"/>
      <c r="EK510" s="0"/>
      <c r="EL510" s="0"/>
      <c r="EM510" s="0"/>
      <c r="EN510" s="0"/>
      <c r="EO510" s="0"/>
      <c r="EP510" s="0"/>
      <c r="EQ510" s="0"/>
      <c r="ER510" s="0"/>
      <c r="ES510" s="0"/>
      <c r="ET510" s="0"/>
      <c r="EU510" s="0"/>
      <c r="EV510" s="0"/>
      <c r="EW510" s="0"/>
      <c r="EX510" s="0"/>
      <c r="EY510" s="0"/>
      <c r="EZ510" s="0"/>
      <c r="FA510" s="0"/>
      <c r="FB510" s="0"/>
      <c r="FC510" s="0"/>
      <c r="FD510" s="0"/>
      <c r="FE510" s="0"/>
      <c r="FF510" s="0"/>
      <c r="FG510" s="0"/>
      <c r="FH510" s="0"/>
      <c r="FI510" s="0"/>
      <c r="FJ510" s="0"/>
      <c r="FK510" s="0"/>
      <c r="FL510" s="0"/>
      <c r="FM510" s="0"/>
      <c r="FN510" s="0"/>
      <c r="FO510" s="0"/>
      <c r="FP510" s="0"/>
      <c r="FQ510" s="0"/>
      <c r="FR510" s="0"/>
      <c r="FS510" s="0"/>
      <c r="FT510" s="0"/>
      <c r="FU510" s="0"/>
      <c r="FV510" s="0"/>
      <c r="FW510" s="0"/>
      <c r="FX510" s="0"/>
      <c r="FY510" s="0"/>
      <c r="FZ510" s="0"/>
      <c r="GA510" s="0"/>
      <c r="GB510" s="0"/>
      <c r="GC510" s="0"/>
      <c r="GD510" s="0"/>
      <c r="GE510" s="0"/>
      <c r="GF510" s="0"/>
      <c r="GG510" s="0"/>
      <c r="GH510" s="0"/>
      <c r="GI510" s="0"/>
      <c r="GJ510" s="0"/>
      <c r="GK510" s="0"/>
      <c r="GL510" s="0"/>
      <c r="GM510" s="0"/>
      <c r="GN510" s="0"/>
      <c r="GO510" s="0"/>
      <c r="GP510" s="0"/>
      <c r="GQ510" s="0"/>
      <c r="GR510" s="0"/>
      <c r="GS510" s="0"/>
      <c r="GT510" s="0"/>
      <c r="GU510" s="0"/>
      <c r="GV510" s="0"/>
      <c r="GW510" s="0"/>
      <c r="GX510" s="0"/>
      <c r="GY510" s="0"/>
      <c r="GZ510" s="0"/>
      <c r="HA510" s="0"/>
      <c r="HB510" s="0"/>
      <c r="HC510" s="0"/>
      <c r="HD510" s="0"/>
      <c r="HE510" s="0"/>
      <c r="HF510" s="0"/>
      <c r="HG510" s="0"/>
      <c r="HH510" s="0"/>
      <c r="HI510" s="0"/>
      <c r="HJ510" s="0"/>
      <c r="HK510" s="0"/>
      <c r="HL510" s="0"/>
      <c r="HM510" s="0"/>
      <c r="HN510" s="0"/>
      <c r="HO510" s="0"/>
      <c r="HP510" s="0"/>
      <c r="HQ510" s="0"/>
      <c r="HR510" s="0"/>
      <c r="HS510" s="0"/>
      <c r="HT510" s="0"/>
      <c r="HU510" s="0"/>
      <c r="HV510" s="0"/>
      <c r="HW510" s="0"/>
      <c r="HX510" s="0"/>
      <c r="HY510" s="0"/>
      <c r="HZ510" s="0"/>
      <c r="IA510" s="0"/>
      <c r="IB510" s="0"/>
      <c r="IC510" s="0"/>
      <c r="ID510" s="0"/>
      <c r="IE510" s="0"/>
      <c r="IF510" s="0"/>
      <c r="IG510" s="0"/>
      <c r="IH510" s="0"/>
      <c r="II510" s="0"/>
      <c r="IJ510" s="0"/>
      <c r="IK510" s="0"/>
      <c r="IL510" s="0"/>
      <c r="IM510" s="0"/>
      <c r="IN510" s="0"/>
      <c r="IO510" s="0"/>
      <c r="IP510" s="0"/>
      <c r="IQ510" s="0"/>
      <c r="IR510" s="0"/>
      <c r="IS510" s="0"/>
      <c r="IT510" s="0"/>
      <c r="IU510" s="0"/>
      <c r="IV510" s="0"/>
      <c r="IW510" s="0"/>
      <c r="IX510" s="0"/>
      <c r="IY510" s="0"/>
      <c r="IZ510" s="0"/>
      <c r="JA510" s="0"/>
      <c r="JB510" s="0"/>
      <c r="JC510" s="0"/>
      <c r="JD510" s="0"/>
      <c r="JE510" s="0"/>
      <c r="JF510" s="0"/>
      <c r="JG510" s="0"/>
      <c r="JH510" s="0"/>
      <c r="JI510" s="0"/>
      <c r="JJ510" s="0"/>
      <c r="JK510" s="0"/>
      <c r="JL510" s="0"/>
      <c r="JM510" s="0"/>
      <c r="JN510" s="0"/>
      <c r="JO510" s="0"/>
      <c r="JP510" s="0"/>
      <c r="JQ510" s="0"/>
      <c r="JR510" s="0"/>
      <c r="JS510" s="0"/>
      <c r="JT510" s="0"/>
      <c r="JU510" s="0"/>
      <c r="JV510" s="0"/>
      <c r="JW510" s="0"/>
      <c r="JX510" s="0"/>
      <c r="JY510" s="0"/>
      <c r="JZ510" s="0"/>
      <c r="KA510" s="0"/>
      <c r="KB510" s="0"/>
      <c r="KC510" s="0"/>
      <c r="KD510" s="0"/>
      <c r="KE510" s="0"/>
      <c r="KF510" s="0"/>
      <c r="KG510" s="0"/>
      <c r="KH510" s="0"/>
      <c r="KI510" s="0"/>
      <c r="KJ510" s="0"/>
      <c r="KK510" s="0"/>
      <c r="KL510" s="0"/>
      <c r="KM510" s="0"/>
      <c r="KN510" s="0"/>
      <c r="KO510" s="0"/>
      <c r="KP510" s="0"/>
      <c r="KQ510" s="0"/>
      <c r="KR510" s="0"/>
      <c r="KS510" s="0"/>
      <c r="KT510" s="0"/>
      <c r="KU510" s="0"/>
      <c r="KV510" s="0"/>
      <c r="KW510" s="0"/>
      <c r="KX510" s="0"/>
      <c r="KY510" s="0"/>
      <c r="KZ510" s="0"/>
      <c r="LA510" s="0"/>
      <c r="LB510" s="0"/>
      <c r="LC510" s="0"/>
      <c r="LD510" s="0"/>
      <c r="LE510" s="0"/>
      <c r="LF510" s="0"/>
      <c r="LG510" s="0"/>
      <c r="LH510" s="0"/>
      <c r="LI510" s="0"/>
      <c r="LJ510" s="0"/>
      <c r="LK510" s="0"/>
      <c r="LL510" s="0"/>
      <c r="LM510" s="0"/>
      <c r="LN510" s="0"/>
      <c r="LO510" s="0"/>
      <c r="LP510" s="0"/>
      <c r="LQ510" s="0"/>
      <c r="LR510" s="0"/>
      <c r="LS510" s="0"/>
      <c r="LT510" s="0"/>
      <c r="LU510" s="0"/>
      <c r="LV510" s="0"/>
      <c r="LW510" s="0"/>
      <c r="LX510" s="0"/>
      <c r="LY510" s="0"/>
      <c r="LZ510" s="0"/>
      <c r="MA510" s="0"/>
      <c r="MB510" s="0"/>
      <c r="MC510" s="0"/>
      <c r="MD510" s="0"/>
      <c r="ME510" s="0"/>
      <c r="MF510" s="0"/>
      <c r="MG510" s="0"/>
      <c r="MH510" s="0"/>
      <c r="MI510" s="0"/>
      <c r="MJ510" s="0"/>
      <c r="MK510" s="0"/>
      <c r="ML510" s="0"/>
      <c r="MM510" s="0"/>
      <c r="MN510" s="0"/>
      <c r="MO510" s="0"/>
      <c r="MP510" s="0"/>
      <c r="MQ510" s="0"/>
      <c r="MR510" s="0"/>
      <c r="MS510" s="0"/>
      <c r="MT510" s="0"/>
      <c r="MU510" s="0"/>
      <c r="MV510" s="0"/>
      <c r="MW510" s="0"/>
      <c r="MX510" s="0"/>
      <c r="MY510" s="0"/>
      <c r="MZ510" s="0"/>
      <c r="NA510" s="0"/>
      <c r="NB510" s="0"/>
      <c r="NC510" s="0"/>
      <c r="ND510" s="0"/>
      <c r="NE510" s="0"/>
      <c r="NF510" s="0"/>
      <c r="NG510" s="0"/>
      <c r="NH510" s="0"/>
      <c r="NI510" s="0"/>
      <c r="NJ510" s="0"/>
      <c r="NK510" s="0"/>
      <c r="NL510" s="0"/>
      <c r="NM510" s="0"/>
      <c r="NN510" s="0"/>
      <c r="NO510" s="0"/>
      <c r="NP510" s="0"/>
      <c r="NQ510" s="0"/>
      <c r="NR510" s="0"/>
      <c r="NS510" s="0"/>
      <c r="NT510" s="0"/>
      <c r="NU510" s="0"/>
      <c r="NV510" s="0"/>
      <c r="NW510" s="0"/>
      <c r="NX510" s="0"/>
      <c r="NY510" s="0"/>
      <c r="NZ510" s="0"/>
      <c r="OA510" s="0"/>
      <c r="OB510" s="0"/>
      <c r="OC510" s="0"/>
      <c r="OD510" s="0"/>
      <c r="OE510" s="0"/>
      <c r="OF510" s="0"/>
      <c r="OG510" s="0"/>
      <c r="OH510" s="0"/>
      <c r="OI510" s="0"/>
      <c r="OJ510" s="0"/>
      <c r="OK510" s="0"/>
      <c r="OL510" s="0"/>
      <c r="OM510" s="0"/>
      <c r="ON510" s="0"/>
      <c r="OO510" s="0"/>
      <c r="OP510" s="0"/>
      <c r="OQ510" s="0"/>
      <c r="OR510" s="0"/>
      <c r="OS510" s="0"/>
      <c r="OT510" s="0"/>
      <c r="OU510" s="0"/>
      <c r="OV510" s="0"/>
      <c r="OW510" s="0"/>
      <c r="OX510" s="0"/>
      <c r="OY510" s="0"/>
      <c r="OZ510" s="0"/>
      <c r="PA510" s="0"/>
      <c r="PB510" s="0"/>
      <c r="PC510" s="0"/>
      <c r="PD510" s="0"/>
      <c r="PE510" s="0"/>
      <c r="PF510" s="0"/>
      <c r="PG510" s="0"/>
      <c r="PH510" s="0"/>
      <c r="PI510" s="0"/>
      <c r="PJ510" s="0"/>
      <c r="PK510" s="0"/>
      <c r="PL510" s="0"/>
      <c r="PM510" s="0"/>
      <c r="PN510" s="0"/>
      <c r="PO510" s="0"/>
      <c r="PP510" s="0"/>
      <c r="PQ510" s="0"/>
      <c r="PR510" s="0"/>
      <c r="PS510" s="0"/>
      <c r="PT510" s="0"/>
      <c r="PU510" s="0"/>
      <c r="PV510" s="0"/>
      <c r="PW510" s="0"/>
      <c r="PX510" s="0"/>
      <c r="PY510" s="0"/>
      <c r="PZ510" s="0"/>
      <c r="QA510" s="0"/>
      <c r="QB510" s="0"/>
      <c r="QC510" s="0"/>
      <c r="QD510" s="0"/>
      <c r="QE510" s="0"/>
      <c r="QF510" s="0"/>
      <c r="QG510" s="0"/>
      <c r="QH510" s="0"/>
      <c r="QI510" s="0"/>
      <c r="QJ510" s="0"/>
      <c r="QK510" s="0"/>
      <c r="QL510" s="0"/>
      <c r="QM510" s="0"/>
      <c r="QN510" s="0"/>
      <c r="QO510" s="0"/>
      <c r="QP510" s="0"/>
      <c r="QQ510" s="0"/>
      <c r="QR510" s="0"/>
      <c r="QS510" s="0"/>
      <c r="QT510" s="0"/>
      <c r="QU510" s="0"/>
      <c r="QV510" s="0"/>
      <c r="QW510" s="0"/>
      <c r="QX510" s="0"/>
      <c r="QY510" s="0"/>
      <c r="QZ510" s="0"/>
      <c r="RA510" s="0"/>
      <c r="RB510" s="0"/>
      <c r="RC510" s="0"/>
      <c r="RD510" s="0"/>
      <c r="RE510" s="0"/>
      <c r="RF510" s="0"/>
      <c r="RG510" s="0"/>
      <c r="RH510" s="0"/>
      <c r="RI510" s="0"/>
      <c r="RJ510" s="0"/>
      <c r="RK510" s="0"/>
      <c r="RL510" s="0"/>
      <c r="RM510" s="0"/>
      <c r="RN510" s="0"/>
      <c r="RO510" s="0"/>
      <c r="RP510" s="0"/>
      <c r="RQ510" s="0"/>
      <c r="RR510" s="0"/>
      <c r="RS510" s="0"/>
      <c r="RT510" s="0"/>
      <c r="RU510" s="0"/>
      <c r="RV510" s="0"/>
      <c r="RW510" s="0"/>
      <c r="RX510" s="0"/>
      <c r="RY510" s="0"/>
      <c r="RZ510" s="0"/>
      <c r="SA510" s="0"/>
      <c r="SB510" s="0"/>
      <c r="SC510" s="0"/>
      <c r="SD510" s="0"/>
      <c r="SE510" s="0"/>
      <c r="SF510" s="0"/>
      <c r="SG510" s="0"/>
      <c r="SH510" s="0"/>
      <c r="SI510" s="0"/>
      <c r="SJ510" s="0"/>
      <c r="SK510" s="0"/>
      <c r="SL510" s="0"/>
      <c r="SM510" s="0"/>
      <c r="SN510" s="0"/>
      <c r="SO510" s="0"/>
      <c r="SP510" s="0"/>
      <c r="SQ510" s="0"/>
      <c r="SR510" s="0"/>
      <c r="SS510" s="0"/>
      <c r="ST510" s="0"/>
      <c r="SU510" s="0"/>
      <c r="SV510" s="0"/>
      <c r="SW510" s="0"/>
      <c r="SX510" s="0"/>
      <c r="SY510" s="0"/>
      <c r="SZ510" s="0"/>
      <c r="TA510" s="0"/>
      <c r="TB510" s="0"/>
      <c r="TC510" s="0"/>
      <c r="TD510" s="0"/>
      <c r="TE510" s="0"/>
      <c r="TF510" s="0"/>
      <c r="TG510" s="0"/>
      <c r="TH510" s="0"/>
      <c r="TI510" s="0"/>
      <c r="TJ510" s="0"/>
      <c r="TK510" s="0"/>
      <c r="TL510" s="0"/>
      <c r="TM510" s="0"/>
      <c r="TN510" s="0"/>
      <c r="TO510" s="0"/>
      <c r="TP510" s="0"/>
      <c r="TQ510" s="0"/>
      <c r="TR510" s="0"/>
      <c r="TS510" s="0"/>
      <c r="TT510" s="0"/>
      <c r="TU510" s="0"/>
      <c r="TV510" s="0"/>
      <c r="TW510" s="0"/>
      <c r="TX510" s="0"/>
      <c r="TY510" s="0"/>
      <c r="TZ510" s="0"/>
      <c r="UA510" s="0"/>
      <c r="UB510" s="0"/>
      <c r="UC510" s="0"/>
      <c r="UD510" s="0"/>
      <c r="UE510" s="0"/>
      <c r="UF510" s="0"/>
      <c r="UG510" s="0"/>
      <c r="UH510" s="0"/>
      <c r="UI510" s="0"/>
      <c r="UJ510" s="0"/>
      <c r="UK510" s="0"/>
      <c r="UL510" s="0"/>
      <c r="UM510" s="0"/>
      <c r="UN510" s="0"/>
      <c r="UO510" s="0"/>
      <c r="UP510" s="0"/>
      <c r="UQ510" s="0"/>
      <c r="UR510" s="0"/>
      <c r="US510" s="0"/>
      <c r="UT510" s="0"/>
      <c r="UU510" s="0"/>
      <c r="UV510" s="0"/>
      <c r="UW510" s="0"/>
      <c r="UX510" s="0"/>
      <c r="UY510" s="0"/>
      <c r="UZ510" s="0"/>
      <c r="VA510" s="0"/>
      <c r="VB510" s="0"/>
      <c r="VC510" s="0"/>
      <c r="VD510" s="0"/>
      <c r="VE510" s="0"/>
      <c r="VF510" s="0"/>
      <c r="VG510" s="0"/>
      <c r="VH510" s="0"/>
      <c r="VI510" s="0"/>
      <c r="VJ510" s="0"/>
      <c r="VK510" s="0"/>
      <c r="VL510" s="0"/>
      <c r="VM510" s="0"/>
      <c r="VN510" s="0"/>
      <c r="VO510" s="0"/>
      <c r="VP510" s="0"/>
      <c r="VQ510" s="0"/>
      <c r="VR510" s="0"/>
      <c r="VS510" s="0"/>
      <c r="VT510" s="0"/>
      <c r="VU510" s="0"/>
      <c r="VV510" s="0"/>
      <c r="VW510" s="0"/>
      <c r="VX510" s="0"/>
      <c r="VY510" s="0"/>
      <c r="VZ510" s="0"/>
      <c r="WA510" s="0"/>
      <c r="WB510" s="0"/>
      <c r="WC510" s="0"/>
      <c r="WD510" s="0"/>
      <c r="WE510" s="0"/>
      <c r="WF510" s="0"/>
      <c r="WG510" s="0"/>
      <c r="WH510" s="0"/>
      <c r="WI510" s="0"/>
      <c r="WJ510" s="0"/>
      <c r="WK510" s="0"/>
      <c r="WL510" s="0"/>
      <c r="WM510" s="0"/>
      <c r="WN510" s="0"/>
      <c r="WO510" s="0"/>
      <c r="WP510" s="0"/>
      <c r="WQ510" s="0"/>
      <c r="WR510" s="0"/>
      <c r="WS510" s="0"/>
      <c r="WT510" s="0"/>
      <c r="WU510" s="0"/>
      <c r="WV510" s="0"/>
      <c r="WW510" s="0"/>
      <c r="WX510" s="0"/>
      <c r="WY510" s="0"/>
      <c r="WZ510" s="0"/>
      <c r="XA510" s="0"/>
      <c r="XB510" s="0"/>
      <c r="XC510" s="0"/>
      <c r="XD510" s="0"/>
      <c r="XE510" s="0"/>
      <c r="XF510" s="0"/>
      <c r="XG510" s="0"/>
      <c r="XH510" s="0"/>
      <c r="XI510" s="0"/>
      <c r="XJ510" s="0"/>
      <c r="XK510" s="0"/>
      <c r="XL510" s="0"/>
      <c r="XM510" s="0"/>
      <c r="XN510" s="0"/>
      <c r="XO510" s="0"/>
      <c r="XP510" s="0"/>
      <c r="XQ510" s="0"/>
      <c r="XR510" s="0"/>
      <c r="XS510" s="0"/>
      <c r="XT510" s="0"/>
      <c r="XU510" s="0"/>
      <c r="XV510" s="0"/>
      <c r="XW510" s="0"/>
      <c r="XX510" s="0"/>
      <c r="XY510" s="0"/>
      <c r="XZ510" s="0"/>
      <c r="YA510" s="0"/>
      <c r="YB510" s="0"/>
      <c r="YC510" s="0"/>
      <c r="YD510" s="0"/>
      <c r="YE510" s="0"/>
      <c r="YF510" s="0"/>
      <c r="YG510" s="0"/>
      <c r="YH510" s="0"/>
      <c r="YI510" s="0"/>
      <c r="YJ510" s="0"/>
      <c r="YK510" s="0"/>
      <c r="YL510" s="0"/>
      <c r="YM510" s="0"/>
      <c r="YN510" s="0"/>
      <c r="YO510" s="0"/>
      <c r="YP510" s="0"/>
      <c r="YQ510" s="0"/>
      <c r="YR510" s="0"/>
      <c r="YS510" s="0"/>
      <c r="YT510" s="0"/>
      <c r="YU510" s="0"/>
      <c r="YV510" s="0"/>
      <c r="YW510" s="0"/>
      <c r="YX510" s="0"/>
      <c r="YY510" s="0"/>
      <c r="YZ510" s="0"/>
      <c r="ZA510" s="0"/>
      <c r="ZB510" s="0"/>
      <c r="ZC510" s="0"/>
      <c r="ZD510" s="0"/>
      <c r="ZE510" s="0"/>
      <c r="ZF510" s="0"/>
      <c r="ZG510" s="0"/>
      <c r="ZH510" s="0"/>
      <c r="ZI510" s="0"/>
      <c r="ZJ510" s="0"/>
      <c r="ZK510" s="0"/>
      <c r="ZL510" s="0"/>
      <c r="ZM510" s="0"/>
      <c r="ZN510" s="0"/>
      <c r="ZO510" s="0"/>
      <c r="ZP510" s="0"/>
      <c r="ZQ510" s="0"/>
      <c r="ZR510" s="0"/>
      <c r="ZS510" s="0"/>
      <c r="ZT510" s="0"/>
      <c r="ZU510" s="0"/>
      <c r="ZV510" s="0"/>
      <c r="ZW510" s="0"/>
      <c r="ZX510" s="0"/>
      <c r="ZY510" s="0"/>
      <c r="ZZ510" s="0"/>
      <c r="AAA510" s="0"/>
      <c r="AAB510" s="0"/>
      <c r="AAC510" s="0"/>
      <c r="AAD510" s="0"/>
      <c r="AAE510" s="0"/>
      <c r="AAF510" s="0"/>
      <c r="AAG510" s="0"/>
      <c r="AAH510" s="0"/>
      <c r="AAI510" s="0"/>
      <c r="AAJ510" s="0"/>
      <c r="AAK510" s="0"/>
      <c r="AAL510" s="0"/>
      <c r="AAM510" s="0"/>
      <c r="AAN510" s="0"/>
      <c r="AAO510" s="0"/>
      <c r="AAP510" s="0"/>
      <c r="AAQ510" s="0"/>
      <c r="AAR510" s="0"/>
      <c r="AAS510" s="0"/>
      <c r="AAT510" s="0"/>
      <c r="AAU510" s="0"/>
      <c r="AAV510" s="0"/>
      <c r="AAW510" s="0"/>
      <c r="AAX510" s="0"/>
      <c r="AAY510" s="0"/>
      <c r="AAZ510" s="0"/>
      <c r="ABA510" s="0"/>
      <c r="ABB510" s="0"/>
      <c r="ABC510" s="0"/>
      <c r="ABD510" s="0"/>
      <c r="ABE510" s="0"/>
      <c r="ABF510" s="0"/>
      <c r="ABG510" s="0"/>
      <c r="ABH510" s="0"/>
      <c r="ABI510" s="0"/>
      <c r="ABJ510" s="0"/>
      <c r="ABK510" s="0"/>
      <c r="ABL510" s="0"/>
      <c r="ABM510" s="0"/>
      <c r="ABN510" s="0"/>
      <c r="ABO510" s="0"/>
      <c r="ABP510" s="0"/>
      <c r="ABQ510" s="0"/>
      <c r="ABR510" s="0"/>
      <c r="ABS510" s="0"/>
      <c r="ABT510" s="0"/>
      <c r="ABU510" s="0"/>
      <c r="ABV510" s="0"/>
      <c r="ABW510" s="0"/>
      <c r="ABX510" s="0"/>
      <c r="ABY510" s="0"/>
      <c r="ABZ510" s="0"/>
      <c r="ACA510" s="0"/>
      <c r="ACB510" s="0"/>
      <c r="ACC510" s="0"/>
      <c r="ACD510" s="0"/>
      <c r="ACE510" s="0"/>
      <c r="ACF510" s="0"/>
      <c r="ACG510" s="0"/>
      <c r="ACH510" s="0"/>
      <c r="ACI510" s="0"/>
      <c r="ACJ510" s="0"/>
      <c r="ACK510" s="0"/>
      <c r="ACL510" s="0"/>
      <c r="ACM510" s="0"/>
      <c r="ACN510" s="0"/>
      <c r="ACO510" s="0"/>
      <c r="ACP510" s="0"/>
      <c r="ACQ510" s="0"/>
      <c r="ACR510" s="0"/>
      <c r="ACS510" s="0"/>
      <c r="ACT510" s="0"/>
      <c r="ACU510" s="0"/>
      <c r="ACV510" s="0"/>
      <c r="ACW510" s="0"/>
      <c r="ACX510" s="0"/>
      <c r="ACY510" s="0"/>
      <c r="ACZ510" s="0"/>
      <c r="ADA510" s="0"/>
      <c r="ADB510" s="0"/>
      <c r="ADC510" s="0"/>
      <c r="ADD510" s="0"/>
      <c r="ADE510" s="0"/>
      <c r="ADF510" s="0"/>
      <c r="ADG510" s="0"/>
      <c r="ADH510" s="0"/>
      <c r="ADI510" s="0"/>
      <c r="ADJ510" s="0"/>
      <c r="ADK510" s="0"/>
      <c r="ADL510" s="0"/>
      <c r="ADM510" s="0"/>
      <c r="ADN510" s="0"/>
      <c r="ADO510" s="0"/>
      <c r="ADP510" s="0"/>
      <c r="ADQ510" s="0"/>
      <c r="ADR510" s="0"/>
      <c r="ADS510" s="0"/>
      <c r="ADT510" s="0"/>
      <c r="ADU510" s="0"/>
      <c r="ADV510" s="0"/>
      <c r="ADW510" s="0"/>
      <c r="ADX510" s="0"/>
      <c r="ADY510" s="0"/>
      <c r="ADZ510" s="0"/>
      <c r="AEA510" s="0"/>
      <c r="AEB510" s="0"/>
      <c r="AEC510" s="0"/>
    </row>
    <row r="511" customFormat="false" ht="15" hidden="false" customHeight="true" outlineLevel="0" collapsed="false">
      <c r="A511" s="0"/>
      <c r="B511" s="0"/>
      <c r="C511" s="232"/>
      <c r="D511" s="221"/>
      <c r="E511" s="257" t="n">
        <v>1985</v>
      </c>
      <c r="F511" s="12" t="n">
        <f aca="false">SUMIF(B133:B141,"=1")/1</f>
        <v>2</v>
      </c>
      <c r="G511" s="12" t="n">
        <f aca="false">SUMIF(B133:B141,"=2")/2</f>
        <v>2</v>
      </c>
      <c r="H511" s="12" t="n">
        <f aca="false">SUMIF(B133:B141,"=3")/3</f>
        <v>5</v>
      </c>
      <c r="I511" s="12" t="n">
        <f aca="false">SUMIF(B133:B141,"=4")/4</f>
        <v>0</v>
      </c>
      <c r="J511" s="12" t="n">
        <f aca="false">SUMIF(B133:B141,"=5")/5</f>
        <v>0</v>
      </c>
      <c r="K511" s="6" t="n">
        <f aca="false">SUM(F511:J511)</f>
        <v>9</v>
      </c>
      <c r="L511" s="258"/>
      <c r="M511" s="259"/>
      <c r="N511" s="262"/>
      <c r="O511" s="260"/>
      <c r="P511" s="255"/>
      <c r="Q511" s="256"/>
      <c r="Z511" s="264"/>
      <c r="AA511" s="264"/>
      <c r="AB511" s="266"/>
      <c r="AC511" s="0"/>
      <c r="AD511" s="0"/>
      <c r="AE511" s="0"/>
      <c r="AF511" s="0"/>
      <c r="AG511" s="0"/>
      <c r="AH511" s="0"/>
      <c r="AI511" s="0"/>
      <c r="AJ511" s="0"/>
      <c r="AK511" s="0"/>
      <c r="AL511" s="0"/>
      <c r="AM511" s="0"/>
      <c r="AN511" s="0"/>
      <c r="AO511" s="0"/>
      <c r="AP511" s="0"/>
      <c r="AQ511" s="0"/>
      <c r="AR511" s="0"/>
      <c r="AS511" s="0"/>
      <c r="AT511" s="0"/>
      <c r="AU511" s="0"/>
      <c r="AV511" s="0"/>
      <c r="AW511" s="0"/>
      <c r="AX511" s="0"/>
      <c r="AY511" s="0"/>
      <c r="AZ511" s="0"/>
      <c r="BA511" s="0"/>
      <c r="BB511" s="0"/>
      <c r="BC511" s="0"/>
      <c r="BD511" s="0"/>
      <c r="BE511" s="0"/>
      <c r="BF511" s="0"/>
      <c r="BG511" s="0"/>
      <c r="BH511" s="0"/>
      <c r="BI511" s="0"/>
      <c r="BJ511" s="0"/>
      <c r="BK511" s="0"/>
      <c r="BL511" s="0"/>
      <c r="BM511" s="0"/>
      <c r="BN511" s="0"/>
      <c r="BO511" s="0"/>
      <c r="BP511" s="0"/>
      <c r="BQ511" s="0"/>
      <c r="BR511" s="0"/>
      <c r="BS511" s="0"/>
      <c r="BT511" s="0"/>
      <c r="BU511" s="0"/>
      <c r="BV511" s="0"/>
      <c r="BW511" s="0"/>
      <c r="BX511" s="0"/>
      <c r="BY511" s="0"/>
      <c r="BZ511" s="0"/>
      <c r="CA511" s="0"/>
      <c r="CB511" s="0"/>
      <c r="CC511" s="0"/>
      <c r="CD511" s="0"/>
      <c r="CE511" s="0"/>
      <c r="CF511" s="0"/>
      <c r="CG511" s="0"/>
      <c r="CH511" s="0"/>
      <c r="CI511" s="0"/>
      <c r="CJ511" s="0"/>
      <c r="CK511" s="0"/>
      <c r="CL511" s="0"/>
      <c r="CM511" s="0"/>
      <c r="CN511" s="0"/>
      <c r="CO511" s="0"/>
      <c r="CP511" s="0"/>
      <c r="CQ511" s="0"/>
      <c r="CR511" s="0"/>
      <c r="CS511" s="0"/>
      <c r="CT511" s="0"/>
      <c r="CU511" s="0"/>
      <c r="CV511" s="0"/>
      <c r="CW511" s="0"/>
      <c r="CX511" s="0"/>
      <c r="CY511" s="0"/>
      <c r="CZ511" s="0"/>
      <c r="DA511" s="0"/>
      <c r="DB511" s="0"/>
      <c r="DC511" s="0"/>
      <c r="DD511" s="0"/>
      <c r="DE511" s="0"/>
      <c r="DF511" s="0"/>
      <c r="DG511" s="0"/>
      <c r="DH511" s="0"/>
      <c r="DI511" s="0"/>
      <c r="DJ511" s="0"/>
      <c r="DK511" s="0"/>
      <c r="DL511" s="0"/>
      <c r="DM511" s="0"/>
      <c r="DN511" s="0"/>
      <c r="DO511" s="0"/>
      <c r="DP511" s="0"/>
      <c r="DQ511" s="0"/>
      <c r="DR511" s="0"/>
      <c r="DS511" s="0"/>
      <c r="DT511" s="0"/>
      <c r="DU511" s="0"/>
      <c r="DV511" s="0"/>
      <c r="DW511" s="0"/>
      <c r="DX511" s="0"/>
      <c r="DY511" s="0"/>
      <c r="DZ511" s="0"/>
      <c r="EA511" s="0"/>
      <c r="EB511" s="0"/>
      <c r="EC511" s="0"/>
      <c r="ED511" s="0"/>
      <c r="EE511" s="0"/>
      <c r="EF511" s="0"/>
      <c r="EG511" s="0"/>
      <c r="EH511" s="0"/>
      <c r="EI511" s="0"/>
      <c r="EJ511" s="0"/>
      <c r="EK511" s="0"/>
      <c r="EL511" s="0"/>
      <c r="EM511" s="0"/>
      <c r="EN511" s="0"/>
      <c r="EO511" s="0"/>
      <c r="EP511" s="0"/>
      <c r="EQ511" s="0"/>
      <c r="ER511" s="0"/>
      <c r="ES511" s="0"/>
      <c r="ET511" s="0"/>
      <c r="EU511" s="0"/>
      <c r="EV511" s="0"/>
      <c r="EW511" s="0"/>
      <c r="EX511" s="0"/>
      <c r="EY511" s="0"/>
      <c r="EZ511" s="0"/>
      <c r="FA511" s="0"/>
      <c r="FB511" s="0"/>
      <c r="FC511" s="0"/>
      <c r="FD511" s="0"/>
      <c r="FE511" s="0"/>
      <c r="FF511" s="0"/>
      <c r="FG511" s="0"/>
      <c r="FH511" s="0"/>
      <c r="FI511" s="0"/>
      <c r="FJ511" s="0"/>
      <c r="FK511" s="0"/>
      <c r="FL511" s="0"/>
      <c r="FM511" s="0"/>
      <c r="FN511" s="0"/>
      <c r="FO511" s="0"/>
      <c r="FP511" s="0"/>
      <c r="FQ511" s="0"/>
      <c r="FR511" s="0"/>
      <c r="FS511" s="0"/>
      <c r="FT511" s="0"/>
      <c r="FU511" s="0"/>
      <c r="FV511" s="0"/>
      <c r="FW511" s="0"/>
      <c r="FX511" s="0"/>
      <c r="FY511" s="0"/>
      <c r="FZ511" s="0"/>
      <c r="GA511" s="0"/>
      <c r="GB511" s="0"/>
      <c r="GC511" s="0"/>
      <c r="GD511" s="0"/>
      <c r="GE511" s="0"/>
      <c r="GF511" s="0"/>
      <c r="GG511" s="0"/>
      <c r="GH511" s="0"/>
      <c r="GI511" s="0"/>
      <c r="GJ511" s="0"/>
      <c r="GK511" s="0"/>
      <c r="GL511" s="0"/>
      <c r="GM511" s="0"/>
      <c r="GN511" s="0"/>
      <c r="GO511" s="0"/>
      <c r="GP511" s="0"/>
      <c r="GQ511" s="0"/>
      <c r="GR511" s="0"/>
      <c r="GS511" s="0"/>
      <c r="GT511" s="0"/>
      <c r="GU511" s="0"/>
      <c r="GV511" s="0"/>
      <c r="GW511" s="0"/>
      <c r="GX511" s="0"/>
      <c r="GY511" s="0"/>
      <c r="GZ511" s="0"/>
      <c r="HA511" s="0"/>
      <c r="HB511" s="0"/>
      <c r="HC511" s="0"/>
      <c r="HD511" s="0"/>
      <c r="HE511" s="0"/>
      <c r="HF511" s="0"/>
      <c r="HG511" s="0"/>
      <c r="HH511" s="0"/>
      <c r="HI511" s="0"/>
      <c r="HJ511" s="0"/>
      <c r="HK511" s="0"/>
      <c r="HL511" s="0"/>
      <c r="HM511" s="0"/>
      <c r="HN511" s="0"/>
      <c r="HO511" s="0"/>
      <c r="HP511" s="0"/>
      <c r="HQ511" s="0"/>
      <c r="HR511" s="0"/>
      <c r="HS511" s="0"/>
      <c r="HT511" s="0"/>
      <c r="HU511" s="0"/>
      <c r="HV511" s="0"/>
      <c r="HW511" s="0"/>
      <c r="HX511" s="0"/>
      <c r="HY511" s="0"/>
      <c r="HZ511" s="0"/>
      <c r="IA511" s="0"/>
      <c r="IB511" s="0"/>
      <c r="IC511" s="0"/>
      <c r="ID511" s="0"/>
      <c r="IE511" s="0"/>
      <c r="IF511" s="0"/>
      <c r="IG511" s="0"/>
      <c r="IH511" s="0"/>
      <c r="II511" s="0"/>
      <c r="IJ511" s="0"/>
      <c r="IK511" s="0"/>
      <c r="IL511" s="0"/>
      <c r="IM511" s="0"/>
      <c r="IN511" s="0"/>
      <c r="IO511" s="0"/>
      <c r="IP511" s="0"/>
      <c r="IQ511" s="0"/>
      <c r="IR511" s="0"/>
      <c r="IS511" s="0"/>
      <c r="IT511" s="0"/>
      <c r="IU511" s="0"/>
      <c r="IV511" s="0"/>
      <c r="IW511" s="0"/>
      <c r="IX511" s="0"/>
      <c r="IY511" s="0"/>
      <c r="IZ511" s="0"/>
      <c r="JA511" s="0"/>
      <c r="JB511" s="0"/>
      <c r="JC511" s="0"/>
      <c r="JD511" s="0"/>
      <c r="JE511" s="0"/>
      <c r="JF511" s="0"/>
      <c r="JG511" s="0"/>
      <c r="JH511" s="0"/>
      <c r="JI511" s="0"/>
      <c r="JJ511" s="0"/>
      <c r="JK511" s="0"/>
      <c r="JL511" s="0"/>
      <c r="JM511" s="0"/>
      <c r="JN511" s="0"/>
      <c r="JO511" s="0"/>
      <c r="JP511" s="0"/>
      <c r="JQ511" s="0"/>
      <c r="JR511" s="0"/>
      <c r="JS511" s="0"/>
      <c r="JT511" s="0"/>
      <c r="JU511" s="0"/>
      <c r="JV511" s="0"/>
      <c r="JW511" s="0"/>
      <c r="JX511" s="0"/>
      <c r="JY511" s="0"/>
      <c r="JZ511" s="0"/>
      <c r="KA511" s="0"/>
      <c r="KB511" s="0"/>
      <c r="KC511" s="0"/>
      <c r="KD511" s="0"/>
      <c r="KE511" s="0"/>
      <c r="KF511" s="0"/>
      <c r="KG511" s="0"/>
      <c r="KH511" s="0"/>
      <c r="KI511" s="0"/>
      <c r="KJ511" s="0"/>
      <c r="KK511" s="0"/>
      <c r="KL511" s="0"/>
      <c r="KM511" s="0"/>
      <c r="KN511" s="0"/>
      <c r="KO511" s="0"/>
      <c r="KP511" s="0"/>
      <c r="KQ511" s="0"/>
      <c r="KR511" s="0"/>
      <c r="KS511" s="0"/>
      <c r="KT511" s="0"/>
      <c r="KU511" s="0"/>
      <c r="KV511" s="0"/>
      <c r="KW511" s="0"/>
      <c r="KX511" s="0"/>
      <c r="KY511" s="0"/>
      <c r="KZ511" s="0"/>
      <c r="LA511" s="0"/>
      <c r="LB511" s="0"/>
      <c r="LC511" s="0"/>
      <c r="LD511" s="0"/>
      <c r="LE511" s="0"/>
      <c r="LF511" s="0"/>
      <c r="LG511" s="0"/>
      <c r="LH511" s="0"/>
      <c r="LI511" s="0"/>
      <c r="LJ511" s="0"/>
      <c r="LK511" s="0"/>
      <c r="LL511" s="0"/>
      <c r="LM511" s="0"/>
      <c r="LN511" s="0"/>
      <c r="LO511" s="0"/>
      <c r="LP511" s="0"/>
      <c r="LQ511" s="0"/>
      <c r="LR511" s="0"/>
      <c r="LS511" s="0"/>
      <c r="LT511" s="0"/>
      <c r="LU511" s="0"/>
      <c r="LV511" s="0"/>
      <c r="LW511" s="0"/>
      <c r="LX511" s="0"/>
      <c r="LY511" s="0"/>
      <c r="LZ511" s="0"/>
      <c r="MA511" s="0"/>
      <c r="MB511" s="0"/>
      <c r="MC511" s="0"/>
      <c r="MD511" s="0"/>
      <c r="ME511" s="0"/>
      <c r="MF511" s="0"/>
      <c r="MG511" s="0"/>
      <c r="MH511" s="0"/>
      <c r="MI511" s="0"/>
      <c r="MJ511" s="0"/>
      <c r="MK511" s="0"/>
      <c r="ML511" s="0"/>
      <c r="MM511" s="0"/>
      <c r="MN511" s="0"/>
      <c r="MO511" s="0"/>
      <c r="MP511" s="0"/>
      <c r="MQ511" s="0"/>
      <c r="MR511" s="0"/>
      <c r="MS511" s="0"/>
      <c r="MT511" s="0"/>
      <c r="MU511" s="0"/>
      <c r="MV511" s="0"/>
      <c r="MW511" s="0"/>
      <c r="MX511" s="0"/>
      <c r="MY511" s="0"/>
      <c r="MZ511" s="0"/>
      <c r="NA511" s="0"/>
      <c r="NB511" s="0"/>
      <c r="NC511" s="0"/>
      <c r="ND511" s="0"/>
      <c r="NE511" s="0"/>
      <c r="NF511" s="0"/>
      <c r="NG511" s="0"/>
      <c r="NH511" s="0"/>
      <c r="NI511" s="0"/>
      <c r="NJ511" s="0"/>
      <c r="NK511" s="0"/>
      <c r="NL511" s="0"/>
      <c r="NM511" s="0"/>
      <c r="NN511" s="0"/>
      <c r="NO511" s="0"/>
      <c r="NP511" s="0"/>
      <c r="NQ511" s="0"/>
      <c r="NR511" s="0"/>
      <c r="NS511" s="0"/>
      <c r="NT511" s="0"/>
      <c r="NU511" s="0"/>
      <c r="NV511" s="0"/>
      <c r="NW511" s="0"/>
      <c r="NX511" s="0"/>
      <c r="NY511" s="0"/>
      <c r="NZ511" s="0"/>
      <c r="OA511" s="0"/>
      <c r="OB511" s="0"/>
      <c r="OC511" s="0"/>
      <c r="OD511" s="0"/>
      <c r="OE511" s="0"/>
      <c r="OF511" s="0"/>
      <c r="OG511" s="0"/>
      <c r="OH511" s="0"/>
      <c r="OI511" s="0"/>
      <c r="OJ511" s="0"/>
      <c r="OK511" s="0"/>
      <c r="OL511" s="0"/>
      <c r="OM511" s="0"/>
      <c r="ON511" s="0"/>
      <c r="OO511" s="0"/>
      <c r="OP511" s="0"/>
      <c r="OQ511" s="0"/>
      <c r="OR511" s="0"/>
      <c r="OS511" s="0"/>
      <c r="OT511" s="0"/>
      <c r="OU511" s="0"/>
      <c r="OV511" s="0"/>
      <c r="OW511" s="0"/>
      <c r="OX511" s="0"/>
      <c r="OY511" s="0"/>
      <c r="OZ511" s="0"/>
      <c r="PA511" s="0"/>
      <c r="PB511" s="0"/>
      <c r="PC511" s="0"/>
      <c r="PD511" s="0"/>
      <c r="PE511" s="0"/>
      <c r="PF511" s="0"/>
      <c r="PG511" s="0"/>
      <c r="PH511" s="0"/>
      <c r="PI511" s="0"/>
      <c r="PJ511" s="0"/>
      <c r="PK511" s="0"/>
      <c r="PL511" s="0"/>
      <c r="PM511" s="0"/>
      <c r="PN511" s="0"/>
      <c r="PO511" s="0"/>
      <c r="PP511" s="0"/>
      <c r="PQ511" s="0"/>
      <c r="PR511" s="0"/>
      <c r="PS511" s="0"/>
      <c r="PT511" s="0"/>
      <c r="PU511" s="0"/>
      <c r="PV511" s="0"/>
      <c r="PW511" s="0"/>
      <c r="PX511" s="0"/>
      <c r="PY511" s="0"/>
      <c r="PZ511" s="0"/>
      <c r="QA511" s="0"/>
      <c r="QB511" s="0"/>
      <c r="QC511" s="0"/>
      <c r="QD511" s="0"/>
      <c r="QE511" s="0"/>
      <c r="QF511" s="0"/>
      <c r="QG511" s="0"/>
      <c r="QH511" s="0"/>
      <c r="QI511" s="0"/>
      <c r="QJ511" s="0"/>
      <c r="QK511" s="0"/>
      <c r="QL511" s="0"/>
      <c r="QM511" s="0"/>
      <c r="QN511" s="0"/>
      <c r="QO511" s="0"/>
      <c r="QP511" s="0"/>
      <c r="QQ511" s="0"/>
      <c r="QR511" s="0"/>
      <c r="QS511" s="0"/>
      <c r="QT511" s="0"/>
      <c r="QU511" s="0"/>
      <c r="QV511" s="0"/>
      <c r="QW511" s="0"/>
      <c r="QX511" s="0"/>
      <c r="QY511" s="0"/>
      <c r="QZ511" s="0"/>
      <c r="RA511" s="0"/>
      <c r="RB511" s="0"/>
      <c r="RC511" s="0"/>
      <c r="RD511" s="0"/>
      <c r="RE511" s="0"/>
      <c r="RF511" s="0"/>
      <c r="RG511" s="0"/>
      <c r="RH511" s="0"/>
      <c r="RI511" s="0"/>
      <c r="RJ511" s="0"/>
      <c r="RK511" s="0"/>
      <c r="RL511" s="0"/>
      <c r="RM511" s="0"/>
      <c r="RN511" s="0"/>
      <c r="RO511" s="0"/>
      <c r="RP511" s="0"/>
      <c r="RQ511" s="0"/>
      <c r="RR511" s="0"/>
      <c r="RS511" s="0"/>
      <c r="RT511" s="0"/>
      <c r="RU511" s="0"/>
      <c r="RV511" s="0"/>
      <c r="RW511" s="0"/>
      <c r="RX511" s="0"/>
      <c r="RY511" s="0"/>
      <c r="RZ511" s="0"/>
      <c r="SA511" s="0"/>
      <c r="SB511" s="0"/>
      <c r="SC511" s="0"/>
      <c r="SD511" s="0"/>
      <c r="SE511" s="0"/>
      <c r="SF511" s="0"/>
      <c r="SG511" s="0"/>
      <c r="SH511" s="0"/>
      <c r="SI511" s="0"/>
      <c r="SJ511" s="0"/>
      <c r="SK511" s="0"/>
      <c r="SL511" s="0"/>
      <c r="SM511" s="0"/>
      <c r="SN511" s="0"/>
      <c r="SO511" s="0"/>
      <c r="SP511" s="0"/>
      <c r="SQ511" s="0"/>
      <c r="SR511" s="0"/>
      <c r="SS511" s="0"/>
      <c r="ST511" s="0"/>
      <c r="SU511" s="0"/>
      <c r="SV511" s="0"/>
      <c r="SW511" s="0"/>
      <c r="SX511" s="0"/>
      <c r="SY511" s="0"/>
      <c r="SZ511" s="0"/>
      <c r="TA511" s="0"/>
      <c r="TB511" s="0"/>
      <c r="TC511" s="0"/>
      <c r="TD511" s="0"/>
      <c r="TE511" s="0"/>
      <c r="TF511" s="0"/>
      <c r="TG511" s="0"/>
      <c r="TH511" s="0"/>
      <c r="TI511" s="0"/>
      <c r="TJ511" s="0"/>
      <c r="TK511" s="0"/>
      <c r="TL511" s="0"/>
      <c r="TM511" s="0"/>
      <c r="TN511" s="0"/>
      <c r="TO511" s="0"/>
      <c r="TP511" s="0"/>
      <c r="TQ511" s="0"/>
      <c r="TR511" s="0"/>
      <c r="TS511" s="0"/>
      <c r="TT511" s="0"/>
      <c r="TU511" s="0"/>
      <c r="TV511" s="0"/>
      <c r="TW511" s="0"/>
      <c r="TX511" s="0"/>
      <c r="TY511" s="0"/>
      <c r="TZ511" s="0"/>
      <c r="UA511" s="0"/>
      <c r="UB511" s="0"/>
      <c r="UC511" s="0"/>
      <c r="UD511" s="0"/>
      <c r="UE511" s="0"/>
      <c r="UF511" s="0"/>
      <c r="UG511" s="0"/>
      <c r="UH511" s="0"/>
      <c r="UI511" s="0"/>
      <c r="UJ511" s="0"/>
      <c r="UK511" s="0"/>
      <c r="UL511" s="0"/>
      <c r="UM511" s="0"/>
      <c r="UN511" s="0"/>
      <c r="UO511" s="0"/>
      <c r="UP511" s="0"/>
      <c r="UQ511" s="0"/>
      <c r="UR511" s="0"/>
      <c r="US511" s="0"/>
      <c r="UT511" s="0"/>
      <c r="UU511" s="0"/>
      <c r="UV511" s="0"/>
      <c r="UW511" s="0"/>
      <c r="UX511" s="0"/>
      <c r="UY511" s="0"/>
      <c r="UZ511" s="0"/>
      <c r="VA511" s="0"/>
      <c r="VB511" s="0"/>
      <c r="VC511" s="0"/>
      <c r="VD511" s="0"/>
      <c r="VE511" s="0"/>
      <c r="VF511" s="0"/>
      <c r="VG511" s="0"/>
      <c r="VH511" s="0"/>
      <c r="VI511" s="0"/>
      <c r="VJ511" s="0"/>
      <c r="VK511" s="0"/>
      <c r="VL511" s="0"/>
      <c r="VM511" s="0"/>
      <c r="VN511" s="0"/>
      <c r="VO511" s="0"/>
      <c r="VP511" s="0"/>
      <c r="VQ511" s="0"/>
      <c r="VR511" s="0"/>
      <c r="VS511" s="0"/>
      <c r="VT511" s="0"/>
      <c r="VU511" s="0"/>
      <c r="VV511" s="0"/>
      <c r="VW511" s="0"/>
      <c r="VX511" s="0"/>
      <c r="VY511" s="0"/>
      <c r="VZ511" s="0"/>
      <c r="WA511" s="0"/>
      <c r="WB511" s="0"/>
      <c r="WC511" s="0"/>
      <c r="WD511" s="0"/>
      <c r="WE511" s="0"/>
      <c r="WF511" s="0"/>
      <c r="WG511" s="0"/>
      <c r="WH511" s="0"/>
      <c r="WI511" s="0"/>
      <c r="WJ511" s="0"/>
      <c r="WK511" s="0"/>
      <c r="WL511" s="0"/>
      <c r="WM511" s="0"/>
      <c r="WN511" s="0"/>
      <c r="WO511" s="0"/>
      <c r="WP511" s="0"/>
      <c r="WQ511" s="0"/>
      <c r="WR511" s="0"/>
      <c r="WS511" s="0"/>
      <c r="WT511" s="0"/>
      <c r="WU511" s="0"/>
      <c r="WV511" s="0"/>
      <c r="WW511" s="0"/>
      <c r="WX511" s="0"/>
      <c r="WY511" s="0"/>
      <c r="WZ511" s="0"/>
      <c r="XA511" s="0"/>
      <c r="XB511" s="0"/>
      <c r="XC511" s="0"/>
      <c r="XD511" s="0"/>
      <c r="XE511" s="0"/>
      <c r="XF511" s="0"/>
      <c r="XG511" s="0"/>
      <c r="XH511" s="0"/>
      <c r="XI511" s="0"/>
      <c r="XJ511" s="0"/>
      <c r="XK511" s="0"/>
      <c r="XL511" s="0"/>
      <c r="XM511" s="0"/>
      <c r="XN511" s="0"/>
      <c r="XO511" s="0"/>
      <c r="XP511" s="0"/>
      <c r="XQ511" s="0"/>
      <c r="XR511" s="0"/>
      <c r="XS511" s="0"/>
      <c r="XT511" s="0"/>
      <c r="XU511" s="0"/>
      <c r="XV511" s="0"/>
      <c r="XW511" s="0"/>
      <c r="XX511" s="0"/>
      <c r="XY511" s="0"/>
      <c r="XZ511" s="0"/>
      <c r="YA511" s="0"/>
      <c r="YB511" s="0"/>
      <c r="YC511" s="0"/>
      <c r="YD511" s="0"/>
      <c r="YE511" s="0"/>
      <c r="YF511" s="0"/>
      <c r="YG511" s="0"/>
      <c r="YH511" s="0"/>
      <c r="YI511" s="0"/>
      <c r="YJ511" s="0"/>
      <c r="YK511" s="0"/>
      <c r="YL511" s="0"/>
      <c r="YM511" s="0"/>
      <c r="YN511" s="0"/>
      <c r="YO511" s="0"/>
      <c r="YP511" s="0"/>
      <c r="YQ511" s="0"/>
      <c r="YR511" s="0"/>
      <c r="YS511" s="0"/>
      <c r="YT511" s="0"/>
      <c r="YU511" s="0"/>
      <c r="YV511" s="0"/>
      <c r="YW511" s="0"/>
      <c r="YX511" s="0"/>
      <c r="YY511" s="0"/>
      <c r="YZ511" s="0"/>
      <c r="ZA511" s="0"/>
      <c r="ZB511" s="0"/>
      <c r="ZC511" s="0"/>
      <c r="ZD511" s="0"/>
      <c r="ZE511" s="0"/>
      <c r="ZF511" s="0"/>
      <c r="ZG511" s="0"/>
      <c r="ZH511" s="0"/>
      <c r="ZI511" s="0"/>
      <c r="ZJ511" s="0"/>
      <c r="ZK511" s="0"/>
      <c r="ZL511" s="0"/>
      <c r="ZM511" s="0"/>
      <c r="ZN511" s="0"/>
      <c r="ZO511" s="0"/>
      <c r="ZP511" s="0"/>
      <c r="ZQ511" s="0"/>
      <c r="ZR511" s="0"/>
      <c r="ZS511" s="0"/>
      <c r="ZT511" s="0"/>
      <c r="ZU511" s="0"/>
      <c r="ZV511" s="0"/>
      <c r="ZW511" s="0"/>
      <c r="ZX511" s="0"/>
      <c r="ZY511" s="0"/>
      <c r="ZZ511" s="0"/>
      <c r="AAA511" s="0"/>
      <c r="AAB511" s="0"/>
      <c r="AAC511" s="0"/>
      <c r="AAD511" s="0"/>
      <c r="AAE511" s="0"/>
      <c r="AAF511" s="0"/>
      <c r="AAG511" s="0"/>
      <c r="AAH511" s="0"/>
      <c r="AAI511" s="0"/>
      <c r="AAJ511" s="0"/>
      <c r="AAK511" s="0"/>
      <c r="AAL511" s="0"/>
      <c r="AAM511" s="0"/>
      <c r="AAN511" s="0"/>
      <c r="AAO511" s="0"/>
      <c r="AAP511" s="0"/>
      <c r="AAQ511" s="0"/>
      <c r="AAR511" s="0"/>
      <c r="AAS511" s="0"/>
      <c r="AAT511" s="0"/>
      <c r="AAU511" s="0"/>
      <c r="AAV511" s="0"/>
      <c r="AAW511" s="0"/>
      <c r="AAX511" s="0"/>
      <c r="AAY511" s="0"/>
      <c r="AAZ511" s="0"/>
      <c r="ABA511" s="0"/>
      <c r="ABB511" s="0"/>
      <c r="ABC511" s="0"/>
      <c r="ABD511" s="0"/>
      <c r="ABE511" s="0"/>
      <c r="ABF511" s="0"/>
      <c r="ABG511" s="0"/>
      <c r="ABH511" s="0"/>
      <c r="ABI511" s="0"/>
      <c r="ABJ511" s="0"/>
      <c r="ABK511" s="0"/>
      <c r="ABL511" s="0"/>
      <c r="ABM511" s="0"/>
      <c r="ABN511" s="0"/>
      <c r="ABO511" s="0"/>
      <c r="ABP511" s="0"/>
      <c r="ABQ511" s="0"/>
      <c r="ABR511" s="0"/>
      <c r="ABS511" s="0"/>
      <c r="ABT511" s="0"/>
      <c r="ABU511" s="0"/>
      <c r="ABV511" s="0"/>
      <c r="ABW511" s="0"/>
      <c r="ABX511" s="0"/>
      <c r="ABY511" s="0"/>
      <c r="ABZ511" s="0"/>
      <c r="ACA511" s="0"/>
      <c r="ACB511" s="0"/>
      <c r="ACC511" s="0"/>
      <c r="ACD511" s="0"/>
      <c r="ACE511" s="0"/>
      <c r="ACF511" s="0"/>
      <c r="ACG511" s="0"/>
      <c r="ACH511" s="0"/>
      <c r="ACI511" s="0"/>
      <c r="ACJ511" s="0"/>
      <c r="ACK511" s="0"/>
      <c r="ACL511" s="0"/>
      <c r="ACM511" s="0"/>
      <c r="ACN511" s="0"/>
      <c r="ACO511" s="0"/>
      <c r="ACP511" s="0"/>
      <c r="ACQ511" s="0"/>
      <c r="ACR511" s="0"/>
      <c r="ACS511" s="0"/>
      <c r="ACT511" s="0"/>
      <c r="ACU511" s="0"/>
      <c r="ACV511" s="0"/>
      <c r="ACW511" s="0"/>
      <c r="ACX511" s="0"/>
      <c r="ACY511" s="0"/>
      <c r="ACZ511" s="0"/>
      <c r="ADA511" s="0"/>
      <c r="ADB511" s="0"/>
      <c r="ADC511" s="0"/>
      <c r="ADD511" s="0"/>
      <c r="ADE511" s="0"/>
      <c r="ADF511" s="0"/>
      <c r="ADG511" s="0"/>
      <c r="ADH511" s="0"/>
      <c r="ADI511" s="0"/>
      <c r="ADJ511" s="0"/>
      <c r="ADK511" s="0"/>
      <c r="ADL511" s="0"/>
      <c r="ADM511" s="0"/>
      <c r="ADN511" s="0"/>
      <c r="ADO511" s="0"/>
      <c r="ADP511" s="0"/>
      <c r="ADQ511" s="0"/>
      <c r="ADR511" s="0"/>
      <c r="ADS511" s="0"/>
      <c r="ADT511" s="0"/>
      <c r="ADU511" s="0"/>
      <c r="ADV511" s="0"/>
      <c r="ADW511" s="0"/>
      <c r="ADX511" s="0"/>
      <c r="ADY511" s="0"/>
      <c r="ADZ511" s="0"/>
      <c r="AEA511" s="0"/>
      <c r="AEB511" s="0"/>
      <c r="AEC511" s="0"/>
    </row>
    <row r="512" customFormat="false" ht="15" hidden="false" customHeight="true" outlineLevel="0" collapsed="false">
      <c r="A512" s="0"/>
      <c r="B512" s="0"/>
      <c r="C512" s="232"/>
      <c r="D512" s="221"/>
      <c r="E512" s="257" t="n">
        <v>1986</v>
      </c>
      <c r="F512" s="12" t="n">
        <f aca="false">SUMIF(B124:B132,"=1")/1</f>
        <v>0</v>
      </c>
      <c r="G512" s="12" t="n">
        <f aca="false">SUMIF(B124:B132,"=2")/2</f>
        <v>3</v>
      </c>
      <c r="H512" s="12" t="n">
        <f aca="false">SUMIF(B124:B132,"=3")/3</f>
        <v>6</v>
      </c>
      <c r="I512" s="12" t="n">
        <f aca="false">SUMIF(B124:B132,"=4")/4</f>
        <v>0</v>
      </c>
      <c r="J512" s="12" t="n">
        <f aca="false">SUMIF(B124:B132,"=5")/5</f>
        <v>0</v>
      </c>
      <c r="K512" s="6" t="n">
        <f aca="false">SUM(F512:J512)</f>
        <v>9</v>
      </c>
      <c r="L512" s="258"/>
      <c r="M512" s="259"/>
      <c r="N512" s="262"/>
      <c r="O512" s="260"/>
      <c r="P512" s="255"/>
      <c r="Q512" s="256"/>
      <c r="Z512" s="264"/>
      <c r="AA512" s="264"/>
      <c r="AB512" s="266"/>
      <c r="AC512" s="0"/>
      <c r="AD512" s="0"/>
      <c r="AE512" s="0"/>
      <c r="AF512" s="0"/>
      <c r="AG512" s="0"/>
      <c r="AH512" s="0"/>
      <c r="AI512" s="0"/>
      <c r="AJ512" s="0"/>
      <c r="AK512" s="0"/>
      <c r="AL512" s="0"/>
      <c r="AM512" s="0"/>
      <c r="AN512" s="0"/>
      <c r="AO512" s="0"/>
      <c r="AP512" s="0"/>
      <c r="AQ512" s="0"/>
      <c r="AR512" s="0"/>
      <c r="AS512" s="0"/>
      <c r="AT512" s="0"/>
      <c r="AU512" s="0"/>
      <c r="AV512" s="0"/>
      <c r="AW512" s="0"/>
      <c r="AX512" s="0"/>
      <c r="AY512" s="0"/>
      <c r="AZ512" s="0"/>
      <c r="BA512" s="0"/>
      <c r="BB512" s="0"/>
      <c r="BC512" s="0"/>
      <c r="BD512" s="0"/>
      <c r="BE512" s="0"/>
      <c r="BF512" s="0"/>
      <c r="BG512" s="0"/>
      <c r="BH512" s="0"/>
      <c r="BI512" s="0"/>
      <c r="BJ512" s="0"/>
      <c r="BK512" s="0"/>
      <c r="BL512" s="0"/>
      <c r="BM512" s="0"/>
      <c r="BN512" s="0"/>
      <c r="BO512" s="0"/>
      <c r="BP512" s="0"/>
      <c r="BQ512" s="0"/>
      <c r="BR512" s="0"/>
      <c r="BS512" s="0"/>
      <c r="BT512" s="0"/>
      <c r="BU512" s="0"/>
      <c r="BV512" s="0"/>
      <c r="BW512" s="0"/>
      <c r="BX512" s="0"/>
      <c r="BY512" s="0"/>
      <c r="BZ512" s="0"/>
      <c r="CA512" s="0"/>
      <c r="CB512" s="0"/>
      <c r="CC512" s="0"/>
      <c r="CD512" s="0"/>
      <c r="CE512" s="0"/>
      <c r="CF512" s="0"/>
      <c r="CG512" s="0"/>
      <c r="CH512" s="0"/>
      <c r="CI512" s="0"/>
      <c r="CJ512" s="0"/>
      <c r="CK512" s="0"/>
      <c r="CL512" s="0"/>
      <c r="CM512" s="0"/>
      <c r="CN512" s="0"/>
      <c r="CO512" s="0"/>
      <c r="CP512" s="0"/>
      <c r="CQ512" s="0"/>
      <c r="CR512" s="0"/>
      <c r="CS512" s="0"/>
      <c r="CT512" s="0"/>
      <c r="CU512" s="0"/>
      <c r="CV512" s="0"/>
      <c r="CW512" s="0"/>
      <c r="CX512" s="0"/>
      <c r="CY512" s="0"/>
      <c r="CZ512" s="0"/>
      <c r="DA512" s="0"/>
      <c r="DB512" s="0"/>
      <c r="DC512" s="0"/>
      <c r="DD512" s="0"/>
      <c r="DE512" s="0"/>
      <c r="DF512" s="0"/>
      <c r="DG512" s="0"/>
      <c r="DH512" s="0"/>
      <c r="DI512" s="0"/>
      <c r="DJ512" s="0"/>
      <c r="DK512" s="0"/>
      <c r="DL512" s="0"/>
      <c r="DM512" s="0"/>
      <c r="DN512" s="0"/>
      <c r="DO512" s="0"/>
      <c r="DP512" s="0"/>
      <c r="DQ512" s="0"/>
      <c r="DR512" s="0"/>
      <c r="DS512" s="0"/>
      <c r="DT512" s="0"/>
      <c r="DU512" s="0"/>
      <c r="DV512" s="0"/>
      <c r="DW512" s="0"/>
      <c r="DX512" s="0"/>
      <c r="DY512" s="0"/>
      <c r="DZ512" s="0"/>
      <c r="EA512" s="0"/>
      <c r="EB512" s="0"/>
      <c r="EC512" s="0"/>
      <c r="ED512" s="0"/>
      <c r="EE512" s="0"/>
      <c r="EF512" s="0"/>
      <c r="EG512" s="0"/>
      <c r="EH512" s="0"/>
      <c r="EI512" s="0"/>
      <c r="EJ512" s="0"/>
      <c r="EK512" s="0"/>
      <c r="EL512" s="0"/>
      <c r="EM512" s="0"/>
      <c r="EN512" s="0"/>
      <c r="EO512" s="0"/>
      <c r="EP512" s="0"/>
      <c r="EQ512" s="0"/>
      <c r="ER512" s="0"/>
      <c r="ES512" s="0"/>
      <c r="ET512" s="0"/>
      <c r="EU512" s="0"/>
      <c r="EV512" s="0"/>
      <c r="EW512" s="0"/>
      <c r="EX512" s="0"/>
      <c r="EY512" s="0"/>
      <c r="EZ512" s="0"/>
      <c r="FA512" s="0"/>
      <c r="FB512" s="0"/>
      <c r="FC512" s="0"/>
      <c r="FD512" s="0"/>
      <c r="FE512" s="0"/>
      <c r="FF512" s="0"/>
      <c r="FG512" s="0"/>
      <c r="FH512" s="0"/>
      <c r="FI512" s="0"/>
      <c r="FJ512" s="0"/>
      <c r="FK512" s="0"/>
      <c r="FL512" s="0"/>
      <c r="FM512" s="0"/>
      <c r="FN512" s="0"/>
      <c r="FO512" s="0"/>
      <c r="FP512" s="0"/>
      <c r="FQ512" s="0"/>
      <c r="FR512" s="0"/>
      <c r="FS512" s="0"/>
      <c r="FT512" s="0"/>
      <c r="FU512" s="0"/>
      <c r="FV512" s="0"/>
      <c r="FW512" s="0"/>
      <c r="FX512" s="0"/>
      <c r="FY512" s="0"/>
      <c r="FZ512" s="0"/>
      <c r="GA512" s="0"/>
      <c r="GB512" s="0"/>
      <c r="GC512" s="0"/>
      <c r="GD512" s="0"/>
      <c r="GE512" s="0"/>
      <c r="GF512" s="0"/>
      <c r="GG512" s="0"/>
      <c r="GH512" s="0"/>
      <c r="GI512" s="0"/>
      <c r="GJ512" s="0"/>
      <c r="GK512" s="0"/>
      <c r="GL512" s="0"/>
      <c r="GM512" s="0"/>
      <c r="GN512" s="0"/>
      <c r="GO512" s="0"/>
      <c r="GP512" s="0"/>
      <c r="GQ512" s="0"/>
      <c r="GR512" s="0"/>
      <c r="GS512" s="0"/>
      <c r="GT512" s="0"/>
      <c r="GU512" s="0"/>
      <c r="GV512" s="0"/>
      <c r="GW512" s="0"/>
      <c r="GX512" s="0"/>
      <c r="GY512" s="0"/>
      <c r="GZ512" s="0"/>
      <c r="HA512" s="0"/>
      <c r="HB512" s="0"/>
      <c r="HC512" s="0"/>
      <c r="HD512" s="0"/>
      <c r="HE512" s="0"/>
      <c r="HF512" s="0"/>
      <c r="HG512" s="0"/>
      <c r="HH512" s="0"/>
      <c r="HI512" s="0"/>
      <c r="HJ512" s="0"/>
      <c r="HK512" s="0"/>
      <c r="HL512" s="0"/>
      <c r="HM512" s="0"/>
      <c r="HN512" s="0"/>
      <c r="HO512" s="0"/>
      <c r="HP512" s="0"/>
      <c r="HQ512" s="0"/>
      <c r="HR512" s="0"/>
      <c r="HS512" s="0"/>
      <c r="HT512" s="0"/>
      <c r="HU512" s="0"/>
      <c r="HV512" s="0"/>
      <c r="HW512" s="0"/>
      <c r="HX512" s="0"/>
      <c r="HY512" s="0"/>
      <c r="HZ512" s="0"/>
      <c r="IA512" s="0"/>
      <c r="IB512" s="0"/>
      <c r="IC512" s="0"/>
      <c r="ID512" s="0"/>
      <c r="IE512" s="0"/>
      <c r="IF512" s="0"/>
      <c r="IG512" s="0"/>
      <c r="IH512" s="0"/>
      <c r="II512" s="0"/>
      <c r="IJ512" s="0"/>
      <c r="IK512" s="0"/>
      <c r="IL512" s="0"/>
      <c r="IM512" s="0"/>
      <c r="IN512" s="0"/>
      <c r="IO512" s="0"/>
      <c r="IP512" s="0"/>
      <c r="IQ512" s="0"/>
      <c r="IR512" s="0"/>
      <c r="IS512" s="0"/>
      <c r="IT512" s="0"/>
      <c r="IU512" s="0"/>
      <c r="IV512" s="0"/>
      <c r="IW512" s="0"/>
      <c r="IX512" s="0"/>
      <c r="IY512" s="0"/>
      <c r="IZ512" s="0"/>
      <c r="JA512" s="0"/>
      <c r="JB512" s="0"/>
      <c r="JC512" s="0"/>
      <c r="JD512" s="0"/>
      <c r="JE512" s="0"/>
      <c r="JF512" s="0"/>
      <c r="JG512" s="0"/>
      <c r="JH512" s="0"/>
      <c r="JI512" s="0"/>
      <c r="JJ512" s="0"/>
      <c r="JK512" s="0"/>
      <c r="JL512" s="0"/>
      <c r="JM512" s="0"/>
      <c r="JN512" s="0"/>
      <c r="JO512" s="0"/>
      <c r="JP512" s="0"/>
      <c r="JQ512" s="0"/>
      <c r="JR512" s="0"/>
      <c r="JS512" s="0"/>
      <c r="JT512" s="0"/>
      <c r="JU512" s="0"/>
      <c r="JV512" s="0"/>
      <c r="JW512" s="0"/>
      <c r="JX512" s="0"/>
      <c r="JY512" s="0"/>
      <c r="JZ512" s="0"/>
      <c r="KA512" s="0"/>
      <c r="KB512" s="0"/>
      <c r="KC512" s="0"/>
      <c r="KD512" s="0"/>
      <c r="KE512" s="0"/>
      <c r="KF512" s="0"/>
      <c r="KG512" s="0"/>
      <c r="KH512" s="0"/>
      <c r="KI512" s="0"/>
      <c r="KJ512" s="0"/>
      <c r="KK512" s="0"/>
      <c r="KL512" s="0"/>
      <c r="KM512" s="0"/>
      <c r="KN512" s="0"/>
      <c r="KO512" s="0"/>
      <c r="KP512" s="0"/>
      <c r="KQ512" s="0"/>
      <c r="KR512" s="0"/>
      <c r="KS512" s="0"/>
      <c r="KT512" s="0"/>
      <c r="KU512" s="0"/>
      <c r="KV512" s="0"/>
      <c r="KW512" s="0"/>
      <c r="KX512" s="0"/>
      <c r="KY512" s="0"/>
      <c r="KZ512" s="0"/>
      <c r="LA512" s="0"/>
      <c r="LB512" s="0"/>
      <c r="LC512" s="0"/>
      <c r="LD512" s="0"/>
      <c r="LE512" s="0"/>
      <c r="LF512" s="0"/>
      <c r="LG512" s="0"/>
      <c r="LH512" s="0"/>
      <c r="LI512" s="0"/>
      <c r="LJ512" s="0"/>
      <c r="LK512" s="0"/>
      <c r="LL512" s="0"/>
      <c r="LM512" s="0"/>
      <c r="LN512" s="0"/>
      <c r="LO512" s="0"/>
      <c r="LP512" s="0"/>
      <c r="LQ512" s="0"/>
      <c r="LR512" s="0"/>
      <c r="LS512" s="0"/>
      <c r="LT512" s="0"/>
      <c r="LU512" s="0"/>
      <c r="LV512" s="0"/>
      <c r="LW512" s="0"/>
      <c r="LX512" s="0"/>
      <c r="LY512" s="0"/>
      <c r="LZ512" s="0"/>
      <c r="MA512" s="0"/>
      <c r="MB512" s="0"/>
      <c r="MC512" s="0"/>
      <c r="MD512" s="0"/>
      <c r="ME512" s="0"/>
      <c r="MF512" s="0"/>
      <c r="MG512" s="0"/>
      <c r="MH512" s="0"/>
      <c r="MI512" s="0"/>
      <c r="MJ512" s="0"/>
      <c r="MK512" s="0"/>
      <c r="ML512" s="0"/>
      <c r="MM512" s="0"/>
      <c r="MN512" s="0"/>
      <c r="MO512" s="0"/>
      <c r="MP512" s="0"/>
      <c r="MQ512" s="0"/>
      <c r="MR512" s="0"/>
      <c r="MS512" s="0"/>
      <c r="MT512" s="0"/>
      <c r="MU512" s="0"/>
      <c r="MV512" s="0"/>
      <c r="MW512" s="0"/>
      <c r="MX512" s="0"/>
      <c r="MY512" s="0"/>
      <c r="MZ512" s="0"/>
      <c r="NA512" s="0"/>
      <c r="NB512" s="0"/>
      <c r="NC512" s="0"/>
      <c r="ND512" s="0"/>
      <c r="NE512" s="0"/>
      <c r="NF512" s="0"/>
      <c r="NG512" s="0"/>
      <c r="NH512" s="0"/>
      <c r="NI512" s="0"/>
      <c r="NJ512" s="0"/>
      <c r="NK512" s="0"/>
      <c r="NL512" s="0"/>
      <c r="NM512" s="0"/>
      <c r="NN512" s="0"/>
      <c r="NO512" s="0"/>
      <c r="NP512" s="0"/>
      <c r="NQ512" s="0"/>
      <c r="NR512" s="0"/>
      <c r="NS512" s="0"/>
      <c r="NT512" s="0"/>
      <c r="NU512" s="0"/>
      <c r="NV512" s="0"/>
      <c r="NW512" s="0"/>
      <c r="NX512" s="0"/>
      <c r="NY512" s="0"/>
      <c r="NZ512" s="0"/>
      <c r="OA512" s="0"/>
      <c r="OB512" s="0"/>
      <c r="OC512" s="0"/>
      <c r="OD512" s="0"/>
      <c r="OE512" s="0"/>
      <c r="OF512" s="0"/>
      <c r="OG512" s="0"/>
      <c r="OH512" s="0"/>
      <c r="OI512" s="0"/>
      <c r="OJ512" s="0"/>
      <c r="OK512" s="0"/>
      <c r="OL512" s="0"/>
      <c r="OM512" s="0"/>
      <c r="ON512" s="0"/>
      <c r="OO512" s="0"/>
      <c r="OP512" s="0"/>
      <c r="OQ512" s="0"/>
      <c r="OR512" s="0"/>
      <c r="OS512" s="0"/>
      <c r="OT512" s="0"/>
      <c r="OU512" s="0"/>
      <c r="OV512" s="0"/>
      <c r="OW512" s="0"/>
      <c r="OX512" s="0"/>
      <c r="OY512" s="0"/>
      <c r="OZ512" s="0"/>
      <c r="PA512" s="0"/>
      <c r="PB512" s="0"/>
      <c r="PC512" s="0"/>
      <c r="PD512" s="0"/>
      <c r="PE512" s="0"/>
      <c r="PF512" s="0"/>
      <c r="PG512" s="0"/>
      <c r="PH512" s="0"/>
      <c r="PI512" s="0"/>
      <c r="PJ512" s="0"/>
      <c r="PK512" s="0"/>
      <c r="PL512" s="0"/>
      <c r="PM512" s="0"/>
      <c r="PN512" s="0"/>
      <c r="PO512" s="0"/>
      <c r="PP512" s="0"/>
      <c r="PQ512" s="0"/>
      <c r="PR512" s="0"/>
      <c r="PS512" s="0"/>
      <c r="PT512" s="0"/>
      <c r="PU512" s="0"/>
      <c r="PV512" s="0"/>
      <c r="PW512" s="0"/>
      <c r="PX512" s="0"/>
      <c r="PY512" s="0"/>
      <c r="PZ512" s="0"/>
      <c r="QA512" s="0"/>
      <c r="QB512" s="0"/>
      <c r="QC512" s="0"/>
      <c r="QD512" s="0"/>
      <c r="QE512" s="0"/>
      <c r="QF512" s="0"/>
      <c r="QG512" s="0"/>
      <c r="QH512" s="0"/>
      <c r="QI512" s="0"/>
      <c r="QJ512" s="0"/>
      <c r="QK512" s="0"/>
      <c r="QL512" s="0"/>
      <c r="QM512" s="0"/>
      <c r="QN512" s="0"/>
      <c r="QO512" s="0"/>
      <c r="QP512" s="0"/>
      <c r="QQ512" s="0"/>
      <c r="QR512" s="0"/>
      <c r="QS512" s="0"/>
      <c r="QT512" s="0"/>
      <c r="QU512" s="0"/>
      <c r="QV512" s="0"/>
      <c r="QW512" s="0"/>
      <c r="QX512" s="0"/>
      <c r="QY512" s="0"/>
      <c r="QZ512" s="0"/>
      <c r="RA512" s="0"/>
      <c r="RB512" s="0"/>
      <c r="RC512" s="0"/>
      <c r="RD512" s="0"/>
      <c r="RE512" s="0"/>
      <c r="RF512" s="0"/>
      <c r="RG512" s="0"/>
      <c r="RH512" s="0"/>
      <c r="RI512" s="0"/>
      <c r="RJ512" s="0"/>
      <c r="RK512" s="0"/>
      <c r="RL512" s="0"/>
      <c r="RM512" s="0"/>
      <c r="RN512" s="0"/>
      <c r="RO512" s="0"/>
      <c r="RP512" s="0"/>
      <c r="RQ512" s="0"/>
      <c r="RR512" s="0"/>
      <c r="RS512" s="0"/>
      <c r="RT512" s="0"/>
      <c r="RU512" s="0"/>
      <c r="RV512" s="0"/>
      <c r="RW512" s="0"/>
      <c r="RX512" s="0"/>
      <c r="RY512" s="0"/>
      <c r="RZ512" s="0"/>
      <c r="SA512" s="0"/>
      <c r="SB512" s="0"/>
      <c r="SC512" s="0"/>
      <c r="SD512" s="0"/>
      <c r="SE512" s="0"/>
      <c r="SF512" s="0"/>
      <c r="SG512" s="0"/>
      <c r="SH512" s="0"/>
      <c r="SI512" s="0"/>
      <c r="SJ512" s="0"/>
      <c r="SK512" s="0"/>
      <c r="SL512" s="0"/>
      <c r="SM512" s="0"/>
      <c r="SN512" s="0"/>
      <c r="SO512" s="0"/>
      <c r="SP512" s="0"/>
      <c r="SQ512" s="0"/>
      <c r="SR512" s="0"/>
      <c r="SS512" s="0"/>
      <c r="ST512" s="0"/>
      <c r="SU512" s="0"/>
      <c r="SV512" s="0"/>
      <c r="SW512" s="0"/>
      <c r="SX512" s="0"/>
      <c r="SY512" s="0"/>
      <c r="SZ512" s="0"/>
      <c r="TA512" s="0"/>
      <c r="TB512" s="0"/>
      <c r="TC512" s="0"/>
      <c r="TD512" s="0"/>
      <c r="TE512" s="0"/>
      <c r="TF512" s="0"/>
      <c r="TG512" s="0"/>
      <c r="TH512" s="0"/>
      <c r="TI512" s="0"/>
      <c r="TJ512" s="0"/>
      <c r="TK512" s="0"/>
      <c r="TL512" s="0"/>
      <c r="TM512" s="0"/>
      <c r="TN512" s="0"/>
      <c r="TO512" s="0"/>
      <c r="TP512" s="0"/>
      <c r="TQ512" s="0"/>
      <c r="TR512" s="0"/>
      <c r="TS512" s="0"/>
      <c r="TT512" s="0"/>
      <c r="TU512" s="0"/>
      <c r="TV512" s="0"/>
      <c r="TW512" s="0"/>
      <c r="TX512" s="0"/>
      <c r="TY512" s="0"/>
      <c r="TZ512" s="0"/>
      <c r="UA512" s="0"/>
      <c r="UB512" s="0"/>
      <c r="UC512" s="0"/>
      <c r="UD512" s="0"/>
      <c r="UE512" s="0"/>
      <c r="UF512" s="0"/>
      <c r="UG512" s="0"/>
      <c r="UH512" s="0"/>
      <c r="UI512" s="0"/>
      <c r="UJ512" s="0"/>
      <c r="UK512" s="0"/>
      <c r="UL512" s="0"/>
      <c r="UM512" s="0"/>
      <c r="UN512" s="0"/>
      <c r="UO512" s="0"/>
      <c r="UP512" s="0"/>
      <c r="UQ512" s="0"/>
      <c r="UR512" s="0"/>
      <c r="US512" s="0"/>
      <c r="UT512" s="0"/>
      <c r="UU512" s="0"/>
      <c r="UV512" s="0"/>
      <c r="UW512" s="0"/>
      <c r="UX512" s="0"/>
      <c r="UY512" s="0"/>
      <c r="UZ512" s="0"/>
      <c r="VA512" s="0"/>
      <c r="VB512" s="0"/>
      <c r="VC512" s="0"/>
      <c r="VD512" s="0"/>
      <c r="VE512" s="0"/>
      <c r="VF512" s="0"/>
      <c r="VG512" s="0"/>
      <c r="VH512" s="0"/>
      <c r="VI512" s="0"/>
      <c r="VJ512" s="0"/>
      <c r="VK512" s="0"/>
      <c r="VL512" s="0"/>
      <c r="VM512" s="0"/>
      <c r="VN512" s="0"/>
      <c r="VO512" s="0"/>
      <c r="VP512" s="0"/>
      <c r="VQ512" s="0"/>
      <c r="VR512" s="0"/>
      <c r="VS512" s="0"/>
      <c r="VT512" s="0"/>
      <c r="VU512" s="0"/>
      <c r="VV512" s="0"/>
      <c r="VW512" s="0"/>
      <c r="VX512" s="0"/>
      <c r="VY512" s="0"/>
      <c r="VZ512" s="0"/>
      <c r="WA512" s="0"/>
      <c r="WB512" s="0"/>
      <c r="WC512" s="0"/>
      <c r="WD512" s="0"/>
      <c r="WE512" s="0"/>
      <c r="WF512" s="0"/>
      <c r="WG512" s="0"/>
      <c r="WH512" s="0"/>
      <c r="WI512" s="0"/>
      <c r="WJ512" s="0"/>
      <c r="WK512" s="0"/>
      <c r="WL512" s="0"/>
      <c r="WM512" s="0"/>
      <c r="WN512" s="0"/>
      <c r="WO512" s="0"/>
      <c r="WP512" s="0"/>
      <c r="WQ512" s="0"/>
      <c r="WR512" s="0"/>
      <c r="WS512" s="0"/>
      <c r="WT512" s="0"/>
      <c r="WU512" s="0"/>
      <c r="WV512" s="0"/>
      <c r="WW512" s="0"/>
      <c r="WX512" s="0"/>
      <c r="WY512" s="0"/>
      <c r="WZ512" s="0"/>
      <c r="XA512" s="0"/>
      <c r="XB512" s="0"/>
      <c r="XC512" s="0"/>
      <c r="XD512" s="0"/>
      <c r="XE512" s="0"/>
      <c r="XF512" s="0"/>
      <c r="XG512" s="0"/>
      <c r="XH512" s="0"/>
      <c r="XI512" s="0"/>
      <c r="XJ512" s="0"/>
      <c r="XK512" s="0"/>
      <c r="XL512" s="0"/>
      <c r="XM512" s="0"/>
      <c r="XN512" s="0"/>
      <c r="XO512" s="0"/>
      <c r="XP512" s="0"/>
      <c r="XQ512" s="0"/>
      <c r="XR512" s="0"/>
      <c r="XS512" s="0"/>
      <c r="XT512" s="0"/>
      <c r="XU512" s="0"/>
      <c r="XV512" s="0"/>
      <c r="XW512" s="0"/>
      <c r="XX512" s="0"/>
      <c r="XY512" s="0"/>
      <c r="XZ512" s="0"/>
      <c r="YA512" s="0"/>
      <c r="YB512" s="0"/>
      <c r="YC512" s="0"/>
      <c r="YD512" s="0"/>
      <c r="YE512" s="0"/>
      <c r="YF512" s="0"/>
      <c r="YG512" s="0"/>
      <c r="YH512" s="0"/>
      <c r="YI512" s="0"/>
      <c r="YJ512" s="0"/>
      <c r="YK512" s="0"/>
      <c r="YL512" s="0"/>
      <c r="YM512" s="0"/>
      <c r="YN512" s="0"/>
      <c r="YO512" s="0"/>
      <c r="YP512" s="0"/>
      <c r="YQ512" s="0"/>
      <c r="YR512" s="0"/>
      <c r="YS512" s="0"/>
      <c r="YT512" s="0"/>
      <c r="YU512" s="0"/>
      <c r="YV512" s="0"/>
      <c r="YW512" s="0"/>
      <c r="YX512" s="0"/>
      <c r="YY512" s="0"/>
      <c r="YZ512" s="0"/>
      <c r="ZA512" s="0"/>
      <c r="ZB512" s="0"/>
      <c r="ZC512" s="0"/>
      <c r="ZD512" s="0"/>
      <c r="ZE512" s="0"/>
      <c r="ZF512" s="0"/>
      <c r="ZG512" s="0"/>
      <c r="ZH512" s="0"/>
      <c r="ZI512" s="0"/>
      <c r="ZJ512" s="0"/>
      <c r="ZK512" s="0"/>
      <c r="ZL512" s="0"/>
      <c r="ZM512" s="0"/>
      <c r="ZN512" s="0"/>
      <c r="ZO512" s="0"/>
      <c r="ZP512" s="0"/>
      <c r="ZQ512" s="0"/>
      <c r="ZR512" s="0"/>
      <c r="ZS512" s="0"/>
      <c r="ZT512" s="0"/>
      <c r="ZU512" s="0"/>
      <c r="ZV512" s="0"/>
      <c r="ZW512" s="0"/>
      <c r="ZX512" s="0"/>
      <c r="ZY512" s="0"/>
      <c r="ZZ512" s="0"/>
      <c r="AAA512" s="0"/>
      <c r="AAB512" s="0"/>
      <c r="AAC512" s="0"/>
      <c r="AAD512" s="0"/>
      <c r="AAE512" s="0"/>
      <c r="AAF512" s="0"/>
      <c r="AAG512" s="0"/>
      <c r="AAH512" s="0"/>
      <c r="AAI512" s="0"/>
      <c r="AAJ512" s="0"/>
      <c r="AAK512" s="0"/>
      <c r="AAL512" s="0"/>
      <c r="AAM512" s="0"/>
      <c r="AAN512" s="0"/>
      <c r="AAO512" s="0"/>
      <c r="AAP512" s="0"/>
      <c r="AAQ512" s="0"/>
      <c r="AAR512" s="0"/>
      <c r="AAS512" s="0"/>
      <c r="AAT512" s="0"/>
      <c r="AAU512" s="0"/>
      <c r="AAV512" s="0"/>
      <c r="AAW512" s="0"/>
      <c r="AAX512" s="0"/>
      <c r="AAY512" s="0"/>
      <c r="AAZ512" s="0"/>
      <c r="ABA512" s="0"/>
      <c r="ABB512" s="0"/>
      <c r="ABC512" s="0"/>
      <c r="ABD512" s="0"/>
      <c r="ABE512" s="0"/>
      <c r="ABF512" s="0"/>
      <c r="ABG512" s="0"/>
      <c r="ABH512" s="0"/>
      <c r="ABI512" s="0"/>
      <c r="ABJ512" s="0"/>
      <c r="ABK512" s="0"/>
      <c r="ABL512" s="0"/>
      <c r="ABM512" s="0"/>
      <c r="ABN512" s="0"/>
      <c r="ABO512" s="0"/>
      <c r="ABP512" s="0"/>
      <c r="ABQ512" s="0"/>
      <c r="ABR512" s="0"/>
      <c r="ABS512" s="0"/>
      <c r="ABT512" s="0"/>
      <c r="ABU512" s="0"/>
      <c r="ABV512" s="0"/>
      <c r="ABW512" s="0"/>
      <c r="ABX512" s="0"/>
      <c r="ABY512" s="0"/>
      <c r="ABZ512" s="0"/>
      <c r="ACA512" s="0"/>
      <c r="ACB512" s="0"/>
      <c r="ACC512" s="0"/>
      <c r="ACD512" s="0"/>
      <c r="ACE512" s="0"/>
      <c r="ACF512" s="0"/>
      <c r="ACG512" s="0"/>
      <c r="ACH512" s="0"/>
      <c r="ACI512" s="0"/>
      <c r="ACJ512" s="0"/>
      <c r="ACK512" s="0"/>
      <c r="ACL512" s="0"/>
      <c r="ACM512" s="0"/>
      <c r="ACN512" s="0"/>
      <c r="ACO512" s="0"/>
      <c r="ACP512" s="0"/>
      <c r="ACQ512" s="0"/>
      <c r="ACR512" s="0"/>
      <c r="ACS512" s="0"/>
      <c r="ACT512" s="0"/>
      <c r="ACU512" s="0"/>
      <c r="ACV512" s="0"/>
      <c r="ACW512" s="0"/>
      <c r="ACX512" s="0"/>
      <c r="ACY512" s="0"/>
      <c r="ACZ512" s="0"/>
      <c r="ADA512" s="0"/>
      <c r="ADB512" s="0"/>
      <c r="ADC512" s="0"/>
      <c r="ADD512" s="0"/>
      <c r="ADE512" s="0"/>
      <c r="ADF512" s="0"/>
      <c r="ADG512" s="0"/>
      <c r="ADH512" s="0"/>
      <c r="ADI512" s="0"/>
      <c r="ADJ512" s="0"/>
      <c r="ADK512" s="0"/>
      <c r="ADL512" s="0"/>
      <c r="ADM512" s="0"/>
      <c r="ADN512" s="0"/>
      <c r="ADO512" s="0"/>
      <c r="ADP512" s="0"/>
      <c r="ADQ512" s="0"/>
      <c r="ADR512" s="0"/>
      <c r="ADS512" s="0"/>
      <c r="ADT512" s="0"/>
      <c r="ADU512" s="0"/>
      <c r="ADV512" s="0"/>
      <c r="ADW512" s="0"/>
      <c r="ADX512" s="0"/>
      <c r="ADY512" s="0"/>
      <c r="ADZ512" s="0"/>
      <c r="AEA512" s="0"/>
      <c r="AEB512" s="0"/>
      <c r="AEC512" s="0"/>
    </row>
    <row r="513" customFormat="false" ht="15" hidden="false" customHeight="true" outlineLevel="0" collapsed="false">
      <c r="A513" s="0"/>
      <c r="B513" s="0"/>
      <c r="C513" s="232"/>
      <c r="D513" s="221"/>
      <c r="E513" s="257" t="n">
        <v>1987</v>
      </c>
      <c r="F513" s="12" t="n">
        <f aca="false">SUMIF(B119:B123,"=1")/1</f>
        <v>0</v>
      </c>
      <c r="G513" s="12" t="n">
        <f aca="false">SUMIF(B119:B123,"=2")/2</f>
        <v>1</v>
      </c>
      <c r="H513" s="12" t="n">
        <f aca="false">SUMIF(B119:B123,"=3")/3</f>
        <v>3</v>
      </c>
      <c r="I513" s="12" t="n">
        <f aca="false">SUMIF(B119:B123,"=4")/4</f>
        <v>1</v>
      </c>
      <c r="J513" s="12" t="n">
        <f aca="false">SUMIF(B119:B123,"=5")/5</f>
        <v>0</v>
      </c>
      <c r="K513" s="253" t="n">
        <f aca="false">SUM(F513:J513)</f>
        <v>5</v>
      </c>
      <c r="L513" s="285"/>
      <c r="M513" s="286"/>
      <c r="N513" s="287"/>
      <c r="O513" s="288"/>
      <c r="P513" s="255"/>
      <c r="Q513" s="256"/>
      <c r="Z513" s="264"/>
      <c r="AA513" s="264"/>
      <c r="AB513" s="266"/>
      <c r="AC513" s="0"/>
      <c r="AD513" s="0"/>
      <c r="AE513" s="0"/>
      <c r="AF513" s="0"/>
      <c r="AG513" s="0"/>
      <c r="AH513" s="0"/>
      <c r="AI513" s="0"/>
      <c r="AJ513" s="0"/>
      <c r="AK513" s="0"/>
      <c r="AL513" s="0"/>
      <c r="AM513" s="0"/>
      <c r="AN513" s="0"/>
      <c r="AO513" s="0"/>
      <c r="AP513" s="0"/>
      <c r="AQ513" s="0"/>
      <c r="AR513" s="0"/>
      <c r="AS513" s="0"/>
      <c r="AT513" s="0"/>
      <c r="AU513" s="0"/>
      <c r="AV513" s="0"/>
      <c r="AW513" s="0"/>
      <c r="AX513" s="0"/>
      <c r="AY513" s="0"/>
      <c r="AZ513" s="0"/>
      <c r="BA513" s="0"/>
      <c r="BB513" s="0"/>
      <c r="BC513" s="0"/>
      <c r="BD513" s="0"/>
      <c r="BE513" s="0"/>
      <c r="BF513" s="0"/>
      <c r="BG513" s="0"/>
      <c r="BH513" s="0"/>
      <c r="BI513" s="0"/>
      <c r="BJ513" s="0"/>
      <c r="BK513" s="0"/>
      <c r="BL513" s="0"/>
      <c r="BM513" s="0"/>
      <c r="BN513" s="0"/>
      <c r="BO513" s="0"/>
      <c r="BP513" s="0"/>
      <c r="BQ513" s="0"/>
      <c r="BR513" s="0"/>
      <c r="BS513" s="0"/>
      <c r="BT513" s="0"/>
      <c r="BU513" s="0"/>
      <c r="BV513" s="0"/>
      <c r="BW513" s="0"/>
      <c r="BX513" s="0"/>
      <c r="BY513" s="0"/>
      <c r="BZ513" s="0"/>
      <c r="CA513" s="0"/>
      <c r="CB513" s="0"/>
      <c r="CC513" s="0"/>
      <c r="CD513" s="0"/>
      <c r="CE513" s="0"/>
      <c r="CF513" s="0"/>
      <c r="CG513" s="0"/>
      <c r="CH513" s="0"/>
      <c r="CI513" s="0"/>
      <c r="CJ513" s="0"/>
      <c r="CK513" s="0"/>
      <c r="CL513" s="0"/>
      <c r="CM513" s="0"/>
      <c r="CN513" s="0"/>
      <c r="CO513" s="0"/>
      <c r="CP513" s="0"/>
      <c r="CQ513" s="0"/>
      <c r="CR513" s="0"/>
      <c r="CS513" s="0"/>
      <c r="CT513" s="0"/>
      <c r="CU513" s="0"/>
      <c r="CV513" s="0"/>
      <c r="CW513" s="0"/>
      <c r="CX513" s="0"/>
      <c r="CY513" s="0"/>
      <c r="CZ513" s="0"/>
      <c r="DA513" s="0"/>
      <c r="DB513" s="0"/>
      <c r="DC513" s="0"/>
      <c r="DD513" s="0"/>
      <c r="DE513" s="0"/>
      <c r="DF513" s="0"/>
      <c r="DG513" s="0"/>
      <c r="DH513" s="0"/>
      <c r="DI513" s="0"/>
      <c r="DJ513" s="0"/>
      <c r="DK513" s="0"/>
      <c r="DL513" s="0"/>
      <c r="DM513" s="0"/>
      <c r="DN513" s="0"/>
      <c r="DO513" s="0"/>
      <c r="DP513" s="0"/>
      <c r="DQ513" s="0"/>
      <c r="DR513" s="0"/>
      <c r="DS513" s="0"/>
      <c r="DT513" s="0"/>
      <c r="DU513" s="0"/>
      <c r="DV513" s="0"/>
      <c r="DW513" s="0"/>
      <c r="DX513" s="0"/>
      <c r="DY513" s="0"/>
      <c r="DZ513" s="0"/>
      <c r="EA513" s="0"/>
      <c r="EB513" s="0"/>
      <c r="EC513" s="0"/>
      <c r="ED513" s="0"/>
      <c r="EE513" s="0"/>
      <c r="EF513" s="0"/>
      <c r="EG513" s="0"/>
      <c r="EH513" s="0"/>
      <c r="EI513" s="0"/>
      <c r="EJ513" s="0"/>
      <c r="EK513" s="0"/>
      <c r="EL513" s="0"/>
      <c r="EM513" s="0"/>
      <c r="EN513" s="0"/>
      <c r="EO513" s="0"/>
      <c r="EP513" s="0"/>
      <c r="EQ513" s="0"/>
      <c r="ER513" s="0"/>
      <c r="ES513" s="0"/>
      <c r="ET513" s="0"/>
      <c r="EU513" s="0"/>
      <c r="EV513" s="0"/>
      <c r="EW513" s="0"/>
      <c r="EX513" s="0"/>
      <c r="EY513" s="0"/>
      <c r="EZ513" s="0"/>
      <c r="FA513" s="0"/>
      <c r="FB513" s="0"/>
      <c r="FC513" s="0"/>
      <c r="FD513" s="0"/>
      <c r="FE513" s="0"/>
      <c r="FF513" s="0"/>
      <c r="FG513" s="0"/>
      <c r="FH513" s="0"/>
      <c r="FI513" s="0"/>
      <c r="FJ513" s="0"/>
      <c r="FK513" s="0"/>
      <c r="FL513" s="0"/>
      <c r="FM513" s="0"/>
      <c r="FN513" s="0"/>
      <c r="FO513" s="0"/>
      <c r="FP513" s="0"/>
      <c r="FQ513" s="0"/>
      <c r="FR513" s="0"/>
      <c r="FS513" s="0"/>
      <c r="FT513" s="0"/>
      <c r="FU513" s="0"/>
      <c r="FV513" s="0"/>
      <c r="FW513" s="0"/>
      <c r="FX513" s="0"/>
      <c r="FY513" s="0"/>
      <c r="FZ513" s="0"/>
      <c r="GA513" s="0"/>
      <c r="GB513" s="0"/>
      <c r="GC513" s="0"/>
      <c r="GD513" s="0"/>
      <c r="GE513" s="0"/>
      <c r="GF513" s="0"/>
      <c r="GG513" s="0"/>
      <c r="GH513" s="0"/>
      <c r="GI513" s="0"/>
      <c r="GJ513" s="0"/>
      <c r="GK513" s="0"/>
      <c r="GL513" s="0"/>
      <c r="GM513" s="0"/>
      <c r="GN513" s="0"/>
      <c r="GO513" s="0"/>
      <c r="GP513" s="0"/>
      <c r="GQ513" s="0"/>
      <c r="GR513" s="0"/>
      <c r="GS513" s="0"/>
      <c r="GT513" s="0"/>
      <c r="GU513" s="0"/>
      <c r="GV513" s="0"/>
      <c r="GW513" s="0"/>
      <c r="GX513" s="0"/>
      <c r="GY513" s="0"/>
      <c r="GZ513" s="0"/>
      <c r="HA513" s="0"/>
      <c r="HB513" s="0"/>
      <c r="HC513" s="0"/>
      <c r="HD513" s="0"/>
      <c r="HE513" s="0"/>
      <c r="HF513" s="0"/>
      <c r="HG513" s="0"/>
      <c r="HH513" s="0"/>
      <c r="HI513" s="0"/>
      <c r="HJ513" s="0"/>
      <c r="HK513" s="0"/>
      <c r="HL513" s="0"/>
      <c r="HM513" s="0"/>
      <c r="HN513" s="0"/>
      <c r="HO513" s="0"/>
      <c r="HP513" s="0"/>
      <c r="HQ513" s="0"/>
      <c r="HR513" s="0"/>
      <c r="HS513" s="0"/>
      <c r="HT513" s="0"/>
      <c r="HU513" s="0"/>
      <c r="HV513" s="0"/>
      <c r="HW513" s="0"/>
      <c r="HX513" s="0"/>
      <c r="HY513" s="0"/>
      <c r="HZ513" s="0"/>
      <c r="IA513" s="0"/>
      <c r="IB513" s="0"/>
      <c r="IC513" s="0"/>
      <c r="ID513" s="0"/>
      <c r="IE513" s="0"/>
      <c r="IF513" s="0"/>
      <c r="IG513" s="0"/>
      <c r="IH513" s="0"/>
      <c r="II513" s="0"/>
      <c r="IJ513" s="0"/>
      <c r="IK513" s="0"/>
      <c r="IL513" s="0"/>
      <c r="IM513" s="0"/>
      <c r="IN513" s="0"/>
      <c r="IO513" s="0"/>
      <c r="IP513" s="0"/>
      <c r="IQ513" s="0"/>
      <c r="IR513" s="0"/>
      <c r="IS513" s="0"/>
      <c r="IT513" s="0"/>
      <c r="IU513" s="0"/>
      <c r="IV513" s="0"/>
      <c r="IW513" s="0"/>
      <c r="IX513" s="0"/>
      <c r="IY513" s="0"/>
      <c r="IZ513" s="0"/>
      <c r="JA513" s="0"/>
      <c r="JB513" s="0"/>
      <c r="JC513" s="0"/>
      <c r="JD513" s="0"/>
      <c r="JE513" s="0"/>
      <c r="JF513" s="0"/>
      <c r="JG513" s="0"/>
      <c r="JH513" s="0"/>
      <c r="JI513" s="0"/>
      <c r="JJ513" s="0"/>
      <c r="JK513" s="0"/>
      <c r="JL513" s="0"/>
      <c r="JM513" s="0"/>
      <c r="JN513" s="0"/>
      <c r="JO513" s="0"/>
      <c r="JP513" s="0"/>
      <c r="JQ513" s="0"/>
      <c r="JR513" s="0"/>
      <c r="JS513" s="0"/>
      <c r="JT513" s="0"/>
      <c r="JU513" s="0"/>
      <c r="JV513" s="0"/>
      <c r="JW513" s="0"/>
      <c r="JX513" s="0"/>
      <c r="JY513" s="0"/>
      <c r="JZ513" s="0"/>
      <c r="KA513" s="0"/>
      <c r="KB513" s="0"/>
      <c r="KC513" s="0"/>
      <c r="KD513" s="0"/>
      <c r="KE513" s="0"/>
      <c r="KF513" s="0"/>
      <c r="KG513" s="0"/>
      <c r="KH513" s="0"/>
      <c r="KI513" s="0"/>
      <c r="KJ513" s="0"/>
      <c r="KK513" s="0"/>
      <c r="KL513" s="0"/>
      <c r="KM513" s="0"/>
      <c r="KN513" s="0"/>
      <c r="KO513" s="0"/>
      <c r="KP513" s="0"/>
      <c r="KQ513" s="0"/>
      <c r="KR513" s="0"/>
      <c r="KS513" s="0"/>
      <c r="KT513" s="0"/>
      <c r="KU513" s="0"/>
      <c r="KV513" s="0"/>
      <c r="KW513" s="0"/>
      <c r="KX513" s="0"/>
      <c r="KY513" s="0"/>
      <c r="KZ513" s="0"/>
      <c r="LA513" s="0"/>
      <c r="LB513" s="0"/>
      <c r="LC513" s="0"/>
      <c r="LD513" s="0"/>
      <c r="LE513" s="0"/>
      <c r="LF513" s="0"/>
      <c r="LG513" s="0"/>
      <c r="LH513" s="0"/>
      <c r="LI513" s="0"/>
      <c r="LJ513" s="0"/>
      <c r="LK513" s="0"/>
      <c r="LL513" s="0"/>
      <c r="LM513" s="0"/>
      <c r="LN513" s="0"/>
      <c r="LO513" s="0"/>
      <c r="LP513" s="0"/>
      <c r="LQ513" s="0"/>
      <c r="LR513" s="0"/>
      <c r="LS513" s="0"/>
      <c r="LT513" s="0"/>
      <c r="LU513" s="0"/>
      <c r="LV513" s="0"/>
      <c r="LW513" s="0"/>
      <c r="LX513" s="0"/>
      <c r="LY513" s="0"/>
      <c r="LZ513" s="0"/>
      <c r="MA513" s="0"/>
      <c r="MB513" s="0"/>
      <c r="MC513" s="0"/>
      <c r="MD513" s="0"/>
      <c r="ME513" s="0"/>
      <c r="MF513" s="0"/>
      <c r="MG513" s="0"/>
      <c r="MH513" s="0"/>
      <c r="MI513" s="0"/>
      <c r="MJ513" s="0"/>
      <c r="MK513" s="0"/>
      <c r="ML513" s="0"/>
      <c r="MM513" s="0"/>
      <c r="MN513" s="0"/>
      <c r="MO513" s="0"/>
      <c r="MP513" s="0"/>
      <c r="MQ513" s="0"/>
      <c r="MR513" s="0"/>
      <c r="MS513" s="0"/>
      <c r="MT513" s="0"/>
      <c r="MU513" s="0"/>
      <c r="MV513" s="0"/>
      <c r="MW513" s="0"/>
      <c r="MX513" s="0"/>
      <c r="MY513" s="0"/>
      <c r="MZ513" s="0"/>
      <c r="NA513" s="0"/>
      <c r="NB513" s="0"/>
      <c r="NC513" s="0"/>
      <c r="ND513" s="0"/>
      <c r="NE513" s="0"/>
      <c r="NF513" s="0"/>
      <c r="NG513" s="0"/>
      <c r="NH513" s="0"/>
      <c r="NI513" s="0"/>
      <c r="NJ513" s="0"/>
      <c r="NK513" s="0"/>
      <c r="NL513" s="0"/>
      <c r="NM513" s="0"/>
      <c r="NN513" s="0"/>
      <c r="NO513" s="0"/>
      <c r="NP513" s="0"/>
      <c r="NQ513" s="0"/>
      <c r="NR513" s="0"/>
      <c r="NS513" s="0"/>
      <c r="NT513" s="0"/>
      <c r="NU513" s="0"/>
      <c r="NV513" s="0"/>
      <c r="NW513" s="0"/>
      <c r="NX513" s="0"/>
      <c r="NY513" s="0"/>
      <c r="NZ513" s="0"/>
      <c r="OA513" s="0"/>
      <c r="OB513" s="0"/>
      <c r="OC513" s="0"/>
      <c r="OD513" s="0"/>
      <c r="OE513" s="0"/>
      <c r="OF513" s="0"/>
      <c r="OG513" s="0"/>
      <c r="OH513" s="0"/>
      <c r="OI513" s="0"/>
      <c r="OJ513" s="0"/>
      <c r="OK513" s="0"/>
      <c r="OL513" s="0"/>
      <c r="OM513" s="0"/>
      <c r="ON513" s="0"/>
      <c r="OO513" s="0"/>
      <c r="OP513" s="0"/>
      <c r="OQ513" s="0"/>
      <c r="OR513" s="0"/>
      <c r="OS513" s="0"/>
      <c r="OT513" s="0"/>
      <c r="OU513" s="0"/>
      <c r="OV513" s="0"/>
      <c r="OW513" s="0"/>
      <c r="OX513" s="0"/>
      <c r="OY513" s="0"/>
      <c r="OZ513" s="0"/>
      <c r="PA513" s="0"/>
      <c r="PB513" s="0"/>
      <c r="PC513" s="0"/>
      <c r="PD513" s="0"/>
      <c r="PE513" s="0"/>
      <c r="PF513" s="0"/>
      <c r="PG513" s="0"/>
      <c r="PH513" s="0"/>
      <c r="PI513" s="0"/>
      <c r="PJ513" s="0"/>
      <c r="PK513" s="0"/>
      <c r="PL513" s="0"/>
      <c r="PM513" s="0"/>
      <c r="PN513" s="0"/>
      <c r="PO513" s="0"/>
      <c r="PP513" s="0"/>
      <c r="PQ513" s="0"/>
      <c r="PR513" s="0"/>
      <c r="PS513" s="0"/>
      <c r="PT513" s="0"/>
      <c r="PU513" s="0"/>
      <c r="PV513" s="0"/>
      <c r="PW513" s="0"/>
      <c r="PX513" s="0"/>
      <c r="PY513" s="0"/>
      <c r="PZ513" s="0"/>
      <c r="QA513" s="0"/>
      <c r="QB513" s="0"/>
      <c r="QC513" s="0"/>
      <c r="QD513" s="0"/>
      <c r="QE513" s="0"/>
      <c r="QF513" s="0"/>
      <c r="QG513" s="0"/>
      <c r="QH513" s="0"/>
      <c r="QI513" s="0"/>
      <c r="QJ513" s="0"/>
      <c r="QK513" s="0"/>
      <c r="QL513" s="0"/>
      <c r="QM513" s="0"/>
      <c r="QN513" s="0"/>
      <c r="QO513" s="0"/>
      <c r="QP513" s="0"/>
      <c r="QQ513" s="0"/>
      <c r="QR513" s="0"/>
      <c r="QS513" s="0"/>
      <c r="QT513" s="0"/>
      <c r="QU513" s="0"/>
      <c r="QV513" s="0"/>
      <c r="QW513" s="0"/>
      <c r="QX513" s="0"/>
      <c r="QY513" s="0"/>
      <c r="QZ513" s="0"/>
      <c r="RA513" s="0"/>
      <c r="RB513" s="0"/>
      <c r="RC513" s="0"/>
      <c r="RD513" s="0"/>
      <c r="RE513" s="0"/>
      <c r="RF513" s="0"/>
      <c r="RG513" s="0"/>
      <c r="RH513" s="0"/>
      <c r="RI513" s="0"/>
      <c r="RJ513" s="0"/>
      <c r="RK513" s="0"/>
      <c r="RL513" s="0"/>
      <c r="RM513" s="0"/>
      <c r="RN513" s="0"/>
      <c r="RO513" s="0"/>
      <c r="RP513" s="0"/>
      <c r="RQ513" s="0"/>
      <c r="RR513" s="0"/>
      <c r="RS513" s="0"/>
      <c r="RT513" s="0"/>
      <c r="RU513" s="0"/>
      <c r="RV513" s="0"/>
      <c r="RW513" s="0"/>
      <c r="RX513" s="0"/>
      <c r="RY513" s="0"/>
      <c r="RZ513" s="0"/>
      <c r="SA513" s="0"/>
      <c r="SB513" s="0"/>
      <c r="SC513" s="0"/>
      <c r="SD513" s="0"/>
      <c r="SE513" s="0"/>
      <c r="SF513" s="0"/>
      <c r="SG513" s="0"/>
      <c r="SH513" s="0"/>
      <c r="SI513" s="0"/>
      <c r="SJ513" s="0"/>
      <c r="SK513" s="0"/>
      <c r="SL513" s="0"/>
      <c r="SM513" s="0"/>
      <c r="SN513" s="0"/>
      <c r="SO513" s="0"/>
      <c r="SP513" s="0"/>
      <c r="SQ513" s="0"/>
      <c r="SR513" s="0"/>
      <c r="SS513" s="0"/>
      <c r="ST513" s="0"/>
      <c r="SU513" s="0"/>
      <c r="SV513" s="0"/>
      <c r="SW513" s="0"/>
      <c r="SX513" s="0"/>
      <c r="SY513" s="0"/>
      <c r="SZ513" s="0"/>
      <c r="TA513" s="0"/>
      <c r="TB513" s="0"/>
      <c r="TC513" s="0"/>
      <c r="TD513" s="0"/>
      <c r="TE513" s="0"/>
      <c r="TF513" s="0"/>
      <c r="TG513" s="0"/>
      <c r="TH513" s="0"/>
      <c r="TI513" s="0"/>
      <c r="TJ513" s="0"/>
      <c r="TK513" s="0"/>
      <c r="TL513" s="0"/>
      <c r="TM513" s="0"/>
      <c r="TN513" s="0"/>
      <c r="TO513" s="0"/>
      <c r="TP513" s="0"/>
      <c r="TQ513" s="0"/>
      <c r="TR513" s="0"/>
      <c r="TS513" s="0"/>
      <c r="TT513" s="0"/>
      <c r="TU513" s="0"/>
      <c r="TV513" s="0"/>
      <c r="TW513" s="0"/>
      <c r="TX513" s="0"/>
      <c r="TY513" s="0"/>
      <c r="TZ513" s="0"/>
      <c r="UA513" s="0"/>
      <c r="UB513" s="0"/>
      <c r="UC513" s="0"/>
      <c r="UD513" s="0"/>
      <c r="UE513" s="0"/>
      <c r="UF513" s="0"/>
      <c r="UG513" s="0"/>
      <c r="UH513" s="0"/>
      <c r="UI513" s="0"/>
      <c r="UJ513" s="0"/>
      <c r="UK513" s="0"/>
      <c r="UL513" s="0"/>
      <c r="UM513" s="0"/>
      <c r="UN513" s="0"/>
      <c r="UO513" s="0"/>
      <c r="UP513" s="0"/>
      <c r="UQ513" s="0"/>
      <c r="UR513" s="0"/>
      <c r="US513" s="0"/>
      <c r="UT513" s="0"/>
      <c r="UU513" s="0"/>
      <c r="UV513" s="0"/>
      <c r="UW513" s="0"/>
      <c r="UX513" s="0"/>
      <c r="UY513" s="0"/>
      <c r="UZ513" s="0"/>
      <c r="VA513" s="0"/>
      <c r="VB513" s="0"/>
      <c r="VC513" s="0"/>
      <c r="VD513" s="0"/>
      <c r="VE513" s="0"/>
      <c r="VF513" s="0"/>
      <c r="VG513" s="0"/>
      <c r="VH513" s="0"/>
      <c r="VI513" s="0"/>
      <c r="VJ513" s="0"/>
      <c r="VK513" s="0"/>
      <c r="VL513" s="0"/>
      <c r="VM513" s="0"/>
      <c r="VN513" s="0"/>
      <c r="VO513" s="0"/>
      <c r="VP513" s="0"/>
      <c r="VQ513" s="0"/>
      <c r="VR513" s="0"/>
      <c r="VS513" s="0"/>
      <c r="VT513" s="0"/>
      <c r="VU513" s="0"/>
      <c r="VV513" s="0"/>
      <c r="VW513" s="0"/>
      <c r="VX513" s="0"/>
      <c r="VY513" s="0"/>
      <c r="VZ513" s="0"/>
      <c r="WA513" s="0"/>
      <c r="WB513" s="0"/>
      <c r="WC513" s="0"/>
      <c r="WD513" s="0"/>
      <c r="WE513" s="0"/>
      <c r="WF513" s="0"/>
      <c r="WG513" s="0"/>
      <c r="WH513" s="0"/>
      <c r="WI513" s="0"/>
      <c r="WJ513" s="0"/>
      <c r="WK513" s="0"/>
      <c r="WL513" s="0"/>
      <c r="WM513" s="0"/>
      <c r="WN513" s="0"/>
      <c r="WO513" s="0"/>
      <c r="WP513" s="0"/>
      <c r="WQ513" s="0"/>
      <c r="WR513" s="0"/>
      <c r="WS513" s="0"/>
      <c r="WT513" s="0"/>
      <c r="WU513" s="0"/>
      <c r="WV513" s="0"/>
      <c r="WW513" s="0"/>
      <c r="WX513" s="0"/>
      <c r="WY513" s="0"/>
      <c r="WZ513" s="0"/>
      <c r="XA513" s="0"/>
      <c r="XB513" s="0"/>
      <c r="XC513" s="0"/>
      <c r="XD513" s="0"/>
      <c r="XE513" s="0"/>
      <c r="XF513" s="0"/>
      <c r="XG513" s="0"/>
      <c r="XH513" s="0"/>
      <c r="XI513" s="0"/>
      <c r="XJ513" s="0"/>
      <c r="XK513" s="0"/>
      <c r="XL513" s="0"/>
      <c r="XM513" s="0"/>
      <c r="XN513" s="0"/>
      <c r="XO513" s="0"/>
      <c r="XP513" s="0"/>
      <c r="XQ513" s="0"/>
      <c r="XR513" s="0"/>
      <c r="XS513" s="0"/>
      <c r="XT513" s="0"/>
      <c r="XU513" s="0"/>
      <c r="XV513" s="0"/>
      <c r="XW513" s="0"/>
      <c r="XX513" s="0"/>
      <c r="XY513" s="0"/>
      <c r="XZ513" s="0"/>
      <c r="YA513" s="0"/>
      <c r="YB513" s="0"/>
      <c r="YC513" s="0"/>
      <c r="YD513" s="0"/>
      <c r="YE513" s="0"/>
      <c r="YF513" s="0"/>
      <c r="YG513" s="0"/>
      <c r="YH513" s="0"/>
      <c r="YI513" s="0"/>
      <c r="YJ513" s="0"/>
      <c r="YK513" s="0"/>
      <c r="YL513" s="0"/>
      <c r="YM513" s="0"/>
      <c r="YN513" s="0"/>
      <c r="YO513" s="0"/>
      <c r="YP513" s="0"/>
      <c r="YQ513" s="0"/>
      <c r="YR513" s="0"/>
      <c r="YS513" s="0"/>
      <c r="YT513" s="0"/>
      <c r="YU513" s="0"/>
      <c r="YV513" s="0"/>
      <c r="YW513" s="0"/>
      <c r="YX513" s="0"/>
      <c r="YY513" s="0"/>
      <c r="YZ513" s="0"/>
      <c r="ZA513" s="0"/>
      <c r="ZB513" s="0"/>
      <c r="ZC513" s="0"/>
      <c r="ZD513" s="0"/>
      <c r="ZE513" s="0"/>
      <c r="ZF513" s="0"/>
      <c r="ZG513" s="0"/>
      <c r="ZH513" s="0"/>
      <c r="ZI513" s="0"/>
      <c r="ZJ513" s="0"/>
      <c r="ZK513" s="0"/>
      <c r="ZL513" s="0"/>
      <c r="ZM513" s="0"/>
      <c r="ZN513" s="0"/>
      <c r="ZO513" s="0"/>
      <c r="ZP513" s="0"/>
      <c r="ZQ513" s="0"/>
      <c r="ZR513" s="0"/>
      <c r="ZS513" s="0"/>
      <c r="ZT513" s="0"/>
      <c r="ZU513" s="0"/>
      <c r="ZV513" s="0"/>
      <c r="ZW513" s="0"/>
      <c r="ZX513" s="0"/>
      <c r="ZY513" s="0"/>
      <c r="ZZ513" s="0"/>
      <c r="AAA513" s="0"/>
      <c r="AAB513" s="0"/>
      <c r="AAC513" s="0"/>
      <c r="AAD513" s="0"/>
      <c r="AAE513" s="0"/>
      <c r="AAF513" s="0"/>
      <c r="AAG513" s="0"/>
      <c r="AAH513" s="0"/>
      <c r="AAI513" s="0"/>
      <c r="AAJ513" s="0"/>
      <c r="AAK513" s="0"/>
      <c r="AAL513" s="0"/>
      <c r="AAM513" s="0"/>
      <c r="AAN513" s="0"/>
      <c r="AAO513" s="0"/>
      <c r="AAP513" s="0"/>
      <c r="AAQ513" s="0"/>
      <c r="AAR513" s="0"/>
      <c r="AAS513" s="0"/>
      <c r="AAT513" s="0"/>
      <c r="AAU513" s="0"/>
      <c r="AAV513" s="0"/>
      <c r="AAW513" s="0"/>
      <c r="AAX513" s="0"/>
      <c r="AAY513" s="0"/>
      <c r="AAZ513" s="0"/>
      <c r="ABA513" s="0"/>
      <c r="ABB513" s="0"/>
      <c r="ABC513" s="0"/>
      <c r="ABD513" s="0"/>
      <c r="ABE513" s="0"/>
      <c r="ABF513" s="0"/>
      <c r="ABG513" s="0"/>
      <c r="ABH513" s="0"/>
      <c r="ABI513" s="0"/>
      <c r="ABJ513" s="0"/>
      <c r="ABK513" s="0"/>
      <c r="ABL513" s="0"/>
      <c r="ABM513" s="0"/>
      <c r="ABN513" s="0"/>
      <c r="ABO513" s="0"/>
      <c r="ABP513" s="0"/>
      <c r="ABQ513" s="0"/>
      <c r="ABR513" s="0"/>
      <c r="ABS513" s="0"/>
      <c r="ABT513" s="0"/>
      <c r="ABU513" s="0"/>
      <c r="ABV513" s="0"/>
      <c r="ABW513" s="0"/>
      <c r="ABX513" s="0"/>
      <c r="ABY513" s="0"/>
      <c r="ABZ513" s="0"/>
      <c r="ACA513" s="0"/>
      <c r="ACB513" s="0"/>
      <c r="ACC513" s="0"/>
      <c r="ACD513" s="0"/>
      <c r="ACE513" s="0"/>
      <c r="ACF513" s="0"/>
      <c r="ACG513" s="0"/>
      <c r="ACH513" s="0"/>
      <c r="ACI513" s="0"/>
      <c r="ACJ513" s="0"/>
      <c r="ACK513" s="0"/>
      <c r="ACL513" s="0"/>
      <c r="ACM513" s="0"/>
      <c r="ACN513" s="0"/>
      <c r="ACO513" s="0"/>
      <c r="ACP513" s="0"/>
      <c r="ACQ513" s="0"/>
      <c r="ACR513" s="0"/>
      <c r="ACS513" s="0"/>
      <c r="ACT513" s="0"/>
      <c r="ACU513" s="0"/>
      <c r="ACV513" s="0"/>
      <c r="ACW513" s="0"/>
      <c r="ACX513" s="0"/>
      <c r="ACY513" s="0"/>
      <c r="ACZ513" s="0"/>
      <c r="ADA513" s="0"/>
      <c r="ADB513" s="0"/>
      <c r="ADC513" s="0"/>
      <c r="ADD513" s="0"/>
      <c r="ADE513" s="0"/>
      <c r="ADF513" s="0"/>
      <c r="ADG513" s="0"/>
      <c r="ADH513" s="0"/>
      <c r="ADI513" s="0"/>
      <c r="ADJ513" s="0"/>
      <c r="ADK513" s="0"/>
      <c r="ADL513" s="0"/>
      <c r="ADM513" s="0"/>
      <c r="ADN513" s="0"/>
      <c r="ADO513" s="0"/>
      <c r="ADP513" s="0"/>
      <c r="ADQ513" s="0"/>
      <c r="ADR513" s="0"/>
      <c r="ADS513" s="0"/>
      <c r="ADT513" s="0"/>
      <c r="ADU513" s="0"/>
      <c r="ADV513" s="0"/>
      <c r="ADW513" s="0"/>
      <c r="ADX513" s="0"/>
      <c r="ADY513" s="0"/>
      <c r="ADZ513" s="0"/>
      <c r="AEA513" s="0"/>
      <c r="AEB513" s="0"/>
      <c r="AEC513" s="0"/>
    </row>
    <row r="514" customFormat="false" ht="15" hidden="false" customHeight="true" outlineLevel="0" collapsed="false">
      <c r="A514" s="0"/>
      <c r="B514" s="0"/>
      <c r="C514" s="232"/>
      <c r="D514" s="221"/>
      <c r="E514" s="257" t="n">
        <v>1988</v>
      </c>
      <c r="F514" s="12" t="n">
        <f aca="false">SUMIF(B113:B118,"=1")/1</f>
        <v>0</v>
      </c>
      <c r="G514" s="12" t="n">
        <f aca="false">SUMIF(B113:B118,"=2")/2</f>
        <v>2</v>
      </c>
      <c r="H514" s="12" t="n">
        <f aca="false">SUMIF(B113:B118,"=3")/3</f>
        <v>3</v>
      </c>
      <c r="I514" s="12" t="n">
        <f aca="false">SUMIF(B113:B118,"=4")/4</f>
        <v>1</v>
      </c>
      <c r="J514" s="12" t="n">
        <f aca="false">SUMIF(B113:B118,"=5")/5</f>
        <v>0</v>
      </c>
      <c r="K514" s="253" t="n">
        <f aca="false">SUM(F514:J514)</f>
        <v>6</v>
      </c>
      <c r="L514" s="258"/>
      <c r="M514" s="259"/>
      <c r="N514" s="262"/>
      <c r="O514" s="260"/>
      <c r="P514" s="255"/>
      <c r="Q514" s="256"/>
      <c r="Z514" s="264"/>
      <c r="AA514" s="264"/>
      <c r="AB514" s="266"/>
      <c r="AC514" s="0"/>
      <c r="AD514" s="0"/>
      <c r="AE514" s="0"/>
      <c r="AF514" s="0"/>
      <c r="AG514" s="0"/>
      <c r="AH514" s="0"/>
      <c r="AI514" s="0"/>
      <c r="AJ514" s="0"/>
      <c r="AK514" s="0"/>
      <c r="AL514" s="0"/>
      <c r="AM514" s="0"/>
      <c r="AN514" s="0"/>
      <c r="AO514" s="0"/>
      <c r="AP514" s="0"/>
      <c r="AQ514" s="0"/>
      <c r="AR514" s="0"/>
      <c r="AS514" s="0"/>
      <c r="AT514" s="0"/>
      <c r="AU514" s="0"/>
      <c r="AV514" s="0"/>
      <c r="AW514" s="0"/>
      <c r="AX514" s="0"/>
      <c r="AY514" s="0"/>
      <c r="AZ514" s="0"/>
      <c r="BA514" s="0"/>
      <c r="BB514" s="0"/>
      <c r="BC514" s="0"/>
      <c r="BD514" s="0"/>
      <c r="BE514" s="0"/>
      <c r="BF514" s="0"/>
      <c r="BG514" s="0"/>
      <c r="BH514" s="0"/>
      <c r="BI514" s="0"/>
      <c r="BJ514" s="0"/>
      <c r="BK514" s="0"/>
      <c r="BL514" s="0"/>
      <c r="BM514" s="0"/>
      <c r="BN514" s="0"/>
      <c r="BO514" s="0"/>
      <c r="BP514" s="0"/>
      <c r="BQ514" s="0"/>
      <c r="BR514" s="0"/>
      <c r="BS514" s="0"/>
      <c r="BT514" s="0"/>
      <c r="BU514" s="0"/>
      <c r="BV514" s="0"/>
      <c r="BW514" s="0"/>
      <c r="BX514" s="0"/>
      <c r="BY514" s="0"/>
      <c r="BZ514" s="0"/>
      <c r="CA514" s="0"/>
      <c r="CB514" s="0"/>
      <c r="CC514" s="0"/>
      <c r="CD514" s="0"/>
      <c r="CE514" s="0"/>
      <c r="CF514" s="0"/>
      <c r="CG514" s="0"/>
      <c r="CH514" s="0"/>
      <c r="CI514" s="0"/>
      <c r="CJ514" s="0"/>
      <c r="CK514" s="0"/>
      <c r="CL514" s="0"/>
      <c r="CM514" s="0"/>
      <c r="CN514" s="0"/>
      <c r="CO514" s="0"/>
      <c r="CP514" s="0"/>
      <c r="CQ514" s="0"/>
      <c r="CR514" s="0"/>
      <c r="CS514" s="0"/>
      <c r="CT514" s="0"/>
      <c r="CU514" s="0"/>
      <c r="CV514" s="0"/>
      <c r="CW514" s="0"/>
      <c r="CX514" s="0"/>
      <c r="CY514" s="0"/>
      <c r="CZ514" s="0"/>
      <c r="DA514" s="0"/>
      <c r="DB514" s="0"/>
      <c r="DC514" s="0"/>
      <c r="DD514" s="0"/>
      <c r="DE514" s="0"/>
      <c r="DF514" s="0"/>
      <c r="DG514" s="0"/>
      <c r="DH514" s="0"/>
      <c r="DI514" s="0"/>
      <c r="DJ514" s="0"/>
      <c r="DK514" s="0"/>
      <c r="DL514" s="0"/>
      <c r="DM514" s="0"/>
      <c r="DN514" s="0"/>
      <c r="DO514" s="0"/>
      <c r="DP514" s="0"/>
      <c r="DQ514" s="0"/>
      <c r="DR514" s="0"/>
      <c r="DS514" s="0"/>
      <c r="DT514" s="0"/>
      <c r="DU514" s="0"/>
      <c r="DV514" s="0"/>
      <c r="DW514" s="0"/>
      <c r="DX514" s="0"/>
      <c r="DY514" s="0"/>
      <c r="DZ514" s="0"/>
      <c r="EA514" s="0"/>
      <c r="EB514" s="0"/>
      <c r="EC514" s="0"/>
      <c r="ED514" s="0"/>
      <c r="EE514" s="0"/>
      <c r="EF514" s="0"/>
      <c r="EG514" s="0"/>
      <c r="EH514" s="0"/>
      <c r="EI514" s="0"/>
      <c r="EJ514" s="0"/>
      <c r="EK514" s="0"/>
      <c r="EL514" s="0"/>
      <c r="EM514" s="0"/>
      <c r="EN514" s="0"/>
      <c r="EO514" s="0"/>
      <c r="EP514" s="0"/>
      <c r="EQ514" s="0"/>
      <c r="ER514" s="0"/>
      <c r="ES514" s="0"/>
      <c r="ET514" s="0"/>
      <c r="EU514" s="0"/>
      <c r="EV514" s="0"/>
      <c r="EW514" s="0"/>
      <c r="EX514" s="0"/>
      <c r="EY514" s="0"/>
      <c r="EZ514" s="0"/>
      <c r="FA514" s="0"/>
      <c r="FB514" s="0"/>
      <c r="FC514" s="0"/>
      <c r="FD514" s="0"/>
      <c r="FE514" s="0"/>
      <c r="FF514" s="0"/>
      <c r="FG514" s="0"/>
      <c r="FH514" s="0"/>
      <c r="FI514" s="0"/>
      <c r="FJ514" s="0"/>
      <c r="FK514" s="0"/>
      <c r="FL514" s="0"/>
      <c r="FM514" s="0"/>
      <c r="FN514" s="0"/>
      <c r="FO514" s="0"/>
      <c r="FP514" s="0"/>
      <c r="FQ514" s="0"/>
      <c r="FR514" s="0"/>
      <c r="FS514" s="0"/>
      <c r="FT514" s="0"/>
      <c r="FU514" s="0"/>
      <c r="FV514" s="0"/>
      <c r="FW514" s="0"/>
      <c r="FX514" s="0"/>
      <c r="FY514" s="0"/>
      <c r="FZ514" s="0"/>
      <c r="GA514" s="0"/>
      <c r="GB514" s="0"/>
      <c r="GC514" s="0"/>
      <c r="GD514" s="0"/>
      <c r="GE514" s="0"/>
      <c r="GF514" s="0"/>
      <c r="GG514" s="0"/>
      <c r="GH514" s="0"/>
      <c r="GI514" s="0"/>
      <c r="GJ514" s="0"/>
      <c r="GK514" s="0"/>
      <c r="GL514" s="0"/>
      <c r="GM514" s="0"/>
      <c r="GN514" s="0"/>
      <c r="GO514" s="0"/>
      <c r="GP514" s="0"/>
      <c r="GQ514" s="0"/>
      <c r="GR514" s="0"/>
      <c r="GS514" s="0"/>
      <c r="GT514" s="0"/>
      <c r="GU514" s="0"/>
      <c r="GV514" s="0"/>
      <c r="GW514" s="0"/>
      <c r="GX514" s="0"/>
      <c r="GY514" s="0"/>
      <c r="GZ514" s="0"/>
      <c r="HA514" s="0"/>
      <c r="HB514" s="0"/>
      <c r="HC514" s="0"/>
      <c r="HD514" s="0"/>
      <c r="HE514" s="0"/>
      <c r="HF514" s="0"/>
      <c r="HG514" s="0"/>
      <c r="HH514" s="0"/>
      <c r="HI514" s="0"/>
      <c r="HJ514" s="0"/>
      <c r="HK514" s="0"/>
      <c r="HL514" s="0"/>
      <c r="HM514" s="0"/>
      <c r="HN514" s="0"/>
      <c r="HO514" s="0"/>
      <c r="HP514" s="0"/>
      <c r="HQ514" s="0"/>
      <c r="HR514" s="0"/>
      <c r="HS514" s="0"/>
      <c r="HT514" s="0"/>
      <c r="HU514" s="0"/>
      <c r="HV514" s="0"/>
      <c r="HW514" s="0"/>
      <c r="HX514" s="0"/>
      <c r="HY514" s="0"/>
      <c r="HZ514" s="0"/>
      <c r="IA514" s="0"/>
      <c r="IB514" s="0"/>
      <c r="IC514" s="0"/>
      <c r="ID514" s="0"/>
      <c r="IE514" s="0"/>
      <c r="IF514" s="0"/>
      <c r="IG514" s="0"/>
      <c r="IH514" s="0"/>
      <c r="II514" s="0"/>
      <c r="IJ514" s="0"/>
      <c r="IK514" s="0"/>
      <c r="IL514" s="0"/>
      <c r="IM514" s="0"/>
      <c r="IN514" s="0"/>
      <c r="IO514" s="0"/>
      <c r="IP514" s="0"/>
      <c r="IQ514" s="0"/>
      <c r="IR514" s="0"/>
      <c r="IS514" s="0"/>
      <c r="IT514" s="0"/>
      <c r="IU514" s="0"/>
      <c r="IV514" s="0"/>
      <c r="IW514" s="0"/>
      <c r="IX514" s="0"/>
      <c r="IY514" s="0"/>
      <c r="IZ514" s="0"/>
      <c r="JA514" s="0"/>
      <c r="JB514" s="0"/>
      <c r="JC514" s="0"/>
      <c r="JD514" s="0"/>
      <c r="JE514" s="0"/>
      <c r="JF514" s="0"/>
      <c r="JG514" s="0"/>
      <c r="JH514" s="0"/>
      <c r="JI514" s="0"/>
      <c r="JJ514" s="0"/>
      <c r="JK514" s="0"/>
      <c r="JL514" s="0"/>
      <c r="JM514" s="0"/>
      <c r="JN514" s="0"/>
      <c r="JO514" s="0"/>
      <c r="JP514" s="0"/>
      <c r="JQ514" s="0"/>
      <c r="JR514" s="0"/>
      <c r="JS514" s="0"/>
      <c r="JT514" s="0"/>
      <c r="JU514" s="0"/>
      <c r="JV514" s="0"/>
      <c r="JW514" s="0"/>
      <c r="JX514" s="0"/>
      <c r="JY514" s="0"/>
      <c r="JZ514" s="0"/>
      <c r="KA514" s="0"/>
      <c r="KB514" s="0"/>
      <c r="KC514" s="0"/>
      <c r="KD514" s="0"/>
      <c r="KE514" s="0"/>
      <c r="KF514" s="0"/>
      <c r="KG514" s="0"/>
      <c r="KH514" s="0"/>
      <c r="KI514" s="0"/>
      <c r="KJ514" s="0"/>
      <c r="KK514" s="0"/>
      <c r="KL514" s="0"/>
      <c r="KM514" s="0"/>
      <c r="KN514" s="0"/>
      <c r="KO514" s="0"/>
      <c r="KP514" s="0"/>
      <c r="KQ514" s="0"/>
      <c r="KR514" s="0"/>
      <c r="KS514" s="0"/>
      <c r="KT514" s="0"/>
      <c r="KU514" s="0"/>
      <c r="KV514" s="0"/>
      <c r="KW514" s="0"/>
      <c r="KX514" s="0"/>
      <c r="KY514" s="0"/>
      <c r="KZ514" s="0"/>
      <c r="LA514" s="0"/>
      <c r="LB514" s="0"/>
      <c r="LC514" s="0"/>
      <c r="LD514" s="0"/>
      <c r="LE514" s="0"/>
      <c r="LF514" s="0"/>
      <c r="LG514" s="0"/>
      <c r="LH514" s="0"/>
      <c r="LI514" s="0"/>
      <c r="LJ514" s="0"/>
      <c r="LK514" s="0"/>
      <c r="LL514" s="0"/>
      <c r="LM514" s="0"/>
      <c r="LN514" s="0"/>
      <c r="LO514" s="0"/>
      <c r="LP514" s="0"/>
      <c r="LQ514" s="0"/>
      <c r="LR514" s="0"/>
      <c r="LS514" s="0"/>
      <c r="LT514" s="0"/>
      <c r="LU514" s="0"/>
      <c r="LV514" s="0"/>
      <c r="LW514" s="0"/>
      <c r="LX514" s="0"/>
      <c r="LY514" s="0"/>
      <c r="LZ514" s="0"/>
      <c r="MA514" s="0"/>
      <c r="MB514" s="0"/>
      <c r="MC514" s="0"/>
      <c r="MD514" s="0"/>
      <c r="ME514" s="0"/>
      <c r="MF514" s="0"/>
      <c r="MG514" s="0"/>
      <c r="MH514" s="0"/>
      <c r="MI514" s="0"/>
      <c r="MJ514" s="0"/>
      <c r="MK514" s="0"/>
      <c r="ML514" s="0"/>
      <c r="MM514" s="0"/>
      <c r="MN514" s="0"/>
      <c r="MO514" s="0"/>
      <c r="MP514" s="0"/>
      <c r="MQ514" s="0"/>
      <c r="MR514" s="0"/>
      <c r="MS514" s="0"/>
      <c r="MT514" s="0"/>
      <c r="MU514" s="0"/>
      <c r="MV514" s="0"/>
      <c r="MW514" s="0"/>
      <c r="MX514" s="0"/>
      <c r="MY514" s="0"/>
      <c r="MZ514" s="0"/>
      <c r="NA514" s="0"/>
      <c r="NB514" s="0"/>
      <c r="NC514" s="0"/>
      <c r="ND514" s="0"/>
      <c r="NE514" s="0"/>
      <c r="NF514" s="0"/>
      <c r="NG514" s="0"/>
      <c r="NH514" s="0"/>
      <c r="NI514" s="0"/>
      <c r="NJ514" s="0"/>
      <c r="NK514" s="0"/>
      <c r="NL514" s="0"/>
      <c r="NM514" s="0"/>
      <c r="NN514" s="0"/>
      <c r="NO514" s="0"/>
      <c r="NP514" s="0"/>
      <c r="NQ514" s="0"/>
      <c r="NR514" s="0"/>
      <c r="NS514" s="0"/>
      <c r="NT514" s="0"/>
      <c r="NU514" s="0"/>
      <c r="NV514" s="0"/>
      <c r="NW514" s="0"/>
      <c r="NX514" s="0"/>
      <c r="NY514" s="0"/>
      <c r="NZ514" s="0"/>
      <c r="OA514" s="0"/>
      <c r="OB514" s="0"/>
      <c r="OC514" s="0"/>
      <c r="OD514" s="0"/>
      <c r="OE514" s="0"/>
      <c r="OF514" s="0"/>
      <c r="OG514" s="0"/>
      <c r="OH514" s="0"/>
      <c r="OI514" s="0"/>
      <c r="OJ514" s="0"/>
      <c r="OK514" s="0"/>
      <c r="OL514" s="0"/>
      <c r="OM514" s="0"/>
      <c r="ON514" s="0"/>
      <c r="OO514" s="0"/>
      <c r="OP514" s="0"/>
      <c r="OQ514" s="0"/>
      <c r="OR514" s="0"/>
      <c r="OS514" s="0"/>
      <c r="OT514" s="0"/>
      <c r="OU514" s="0"/>
      <c r="OV514" s="0"/>
      <c r="OW514" s="0"/>
      <c r="OX514" s="0"/>
      <c r="OY514" s="0"/>
      <c r="OZ514" s="0"/>
      <c r="PA514" s="0"/>
      <c r="PB514" s="0"/>
      <c r="PC514" s="0"/>
      <c r="PD514" s="0"/>
      <c r="PE514" s="0"/>
      <c r="PF514" s="0"/>
      <c r="PG514" s="0"/>
      <c r="PH514" s="0"/>
      <c r="PI514" s="0"/>
      <c r="PJ514" s="0"/>
      <c r="PK514" s="0"/>
      <c r="PL514" s="0"/>
      <c r="PM514" s="0"/>
      <c r="PN514" s="0"/>
      <c r="PO514" s="0"/>
      <c r="PP514" s="0"/>
      <c r="PQ514" s="0"/>
      <c r="PR514" s="0"/>
      <c r="PS514" s="0"/>
      <c r="PT514" s="0"/>
      <c r="PU514" s="0"/>
      <c r="PV514" s="0"/>
      <c r="PW514" s="0"/>
      <c r="PX514" s="0"/>
      <c r="PY514" s="0"/>
      <c r="PZ514" s="0"/>
      <c r="QA514" s="0"/>
      <c r="QB514" s="0"/>
      <c r="QC514" s="0"/>
      <c r="QD514" s="0"/>
      <c r="QE514" s="0"/>
      <c r="QF514" s="0"/>
      <c r="QG514" s="0"/>
      <c r="QH514" s="0"/>
      <c r="QI514" s="0"/>
      <c r="QJ514" s="0"/>
      <c r="QK514" s="0"/>
      <c r="QL514" s="0"/>
      <c r="QM514" s="0"/>
      <c r="QN514" s="0"/>
      <c r="QO514" s="0"/>
      <c r="QP514" s="0"/>
      <c r="QQ514" s="0"/>
      <c r="QR514" s="0"/>
      <c r="QS514" s="0"/>
      <c r="QT514" s="0"/>
      <c r="QU514" s="0"/>
      <c r="QV514" s="0"/>
      <c r="QW514" s="0"/>
      <c r="QX514" s="0"/>
      <c r="QY514" s="0"/>
      <c r="QZ514" s="0"/>
      <c r="RA514" s="0"/>
      <c r="RB514" s="0"/>
      <c r="RC514" s="0"/>
      <c r="RD514" s="0"/>
      <c r="RE514" s="0"/>
      <c r="RF514" s="0"/>
      <c r="RG514" s="0"/>
      <c r="RH514" s="0"/>
      <c r="RI514" s="0"/>
      <c r="RJ514" s="0"/>
      <c r="RK514" s="0"/>
      <c r="RL514" s="0"/>
      <c r="RM514" s="0"/>
      <c r="RN514" s="0"/>
      <c r="RO514" s="0"/>
      <c r="RP514" s="0"/>
      <c r="RQ514" s="0"/>
      <c r="RR514" s="0"/>
      <c r="RS514" s="0"/>
      <c r="RT514" s="0"/>
      <c r="RU514" s="0"/>
      <c r="RV514" s="0"/>
      <c r="RW514" s="0"/>
      <c r="RX514" s="0"/>
      <c r="RY514" s="0"/>
      <c r="RZ514" s="0"/>
      <c r="SA514" s="0"/>
      <c r="SB514" s="0"/>
      <c r="SC514" s="0"/>
      <c r="SD514" s="0"/>
      <c r="SE514" s="0"/>
      <c r="SF514" s="0"/>
      <c r="SG514" s="0"/>
      <c r="SH514" s="0"/>
      <c r="SI514" s="0"/>
      <c r="SJ514" s="0"/>
      <c r="SK514" s="0"/>
      <c r="SL514" s="0"/>
      <c r="SM514" s="0"/>
      <c r="SN514" s="0"/>
      <c r="SO514" s="0"/>
      <c r="SP514" s="0"/>
      <c r="SQ514" s="0"/>
      <c r="SR514" s="0"/>
      <c r="SS514" s="0"/>
      <c r="ST514" s="0"/>
      <c r="SU514" s="0"/>
      <c r="SV514" s="0"/>
      <c r="SW514" s="0"/>
      <c r="SX514" s="0"/>
      <c r="SY514" s="0"/>
      <c r="SZ514" s="0"/>
      <c r="TA514" s="0"/>
      <c r="TB514" s="0"/>
      <c r="TC514" s="0"/>
      <c r="TD514" s="0"/>
      <c r="TE514" s="0"/>
      <c r="TF514" s="0"/>
      <c r="TG514" s="0"/>
      <c r="TH514" s="0"/>
      <c r="TI514" s="0"/>
      <c r="TJ514" s="0"/>
      <c r="TK514" s="0"/>
      <c r="TL514" s="0"/>
      <c r="TM514" s="0"/>
      <c r="TN514" s="0"/>
      <c r="TO514" s="0"/>
      <c r="TP514" s="0"/>
      <c r="TQ514" s="0"/>
      <c r="TR514" s="0"/>
      <c r="TS514" s="0"/>
      <c r="TT514" s="0"/>
      <c r="TU514" s="0"/>
      <c r="TV514" s="0"/>
      <c r="TW514" s="0"/>
      <c r="TX514" s="0"/>
      <c r="TY514" s="0"/>
      <c r="TZ514" s="0"/>
      <c r="UA514" s="0"/>
      <c r="UB514" s="0"/>
      <c r="UC514" s="0"/>
      <c r="UD514" s="0"/>
      <c r="UE514" s="0"/>
      <c r="UF514" s="0"/>
      <c r="UG514" s="0"/>
      <c r="UH514" s="0"/>
      <c r="UI514" s="0"/>
      <c r="UJ514" s="0"/>
      <c r="UK514" s="0"/>
      <c r="UL514" s="0"/>
      <c r="UM514" s="0"/>
      <c r="UN514" s="0"/>
      <c r="UO514" s="0"/>
      <c r="UP514" s="0"/>
      <c r="UQ514" s="0"/>
      <c r="UR514" s="0"/>
      <c r="US514" s="0"/>
      <c r="UT514" s="0"/>
      <c r="UU514" s="0"/>
      <c r="UV514" s="0"/>
      <c r="UW514" s="0"/>
      <c r="UX514" s="0"/>
      <c r="UY514" s="0"/>
      <c r="UZ514" s="0"/>
      <c r="VA514" s="0"/>
      <c r="VB514" s="0"/>
      <c r="VC514" s="0"/>
      <c r="VD514" s="0"/>
      <c r="VE514" s="0"/>
      <c r="VF514" s="0"/>
      <c r="VG514" s="0"/>
      <c r="VH514" s="0"/>
      <c r="VI514" s="0"/>
      <c r="VJ514" s="0"/>
      <c r="VK514" s="0"/>
      <c r="VL514" s="0"/>
      <c r="VM514" s="0"/>
      <c r="VN514" s="0"/>
      <c r="VO514" s="0"/>
      <c r="VP514" s="0"/>
      <c r="VQ514" s="0"/>
      <c r="VR514" s="0"/>
      <c r="VS514" s="0"/>
      <c r="VT514" s="0"/>
      <c r="VU514" s="0"/>
      <c r="VV514" s="0"/>
      <c r="VW514" s="0"/>
      <c r="VX514" s="0"/>
      <c r="VY514" s="0"/>
      <c r="VZ514" s="0"/>
      <c r="WA514" s="0"/>
      <c r="WB514" s="0"/>
      <c r="WC514" s="0"/>
      <c r="WD514" s="0"/>
      <c r="WE514" s="0"/>
      <c r="WF514" s="0"/>
      <c r="WG514" s="0"/>
      <c r="WH514" s="0"/>
      <c r="WI514" s="0"/>
      <c r="WJ514" s="0"/>
      <c r="WK514" s="0"/>
      <c r="WL514" s="0"/>
      <c r="WM514" s="0"/>
      <c r="WN514" s="0"/>
      <c r="WO514" s="0"/>
      <c r="WP514" s="0"/>
      <c r="WQ514" s="0"/>
      <c r="WR514" s="0"/>
      <c r="WS514" s="0"/>
      <c r="WT514" s="0"/>
      <c r="WU514" s="0"/>
      <c r="WV514" s="0"/>
      <c r="WW514" s="0"/>
      <c r="WX514" s="0"/>
      <c r="WY514" s="0"/>
      <c r="WZ514" s="0"/>
      <c r="XA514" s="0"/>
      <c r="XB514" s="0"/>
      <c r="XC514" s="0"/>
      <c r="XD514" s="0"/>
      <c r="XE514" s="0"/>
      <c r="XF514" s="0"/>
      <c r="XG514" s="0"/>
      <c r="XH514" s="0"/>
      <c r="XI514" s="0"/>
      <c r="XJ514" s="0"/>
      <c r="XK514" s="0"/>
      <c r="XL514" s="0"/>
      <c r="XM514" s="0"/>
      <c r="XN514" s="0"/>
      <c r="XO514" s="0"/>
      <c r="XP514" s="0"/>
      <c r="XQ514" s="0"/>
      <c r="XR514" s="0"/>
      <c r="XS514" s="0"/>
      <c r="XT514" s="0"/>
      <c r="XU514" s="0"/>
      <c r="XV514" s="0"/>
      <c r="XW514" s="0"/>
      <c r="XX514" s="0"/>
      <c r="XY514" s="0"/>
      <c r="XZ514" s="0"/>
      <c r="YA514" s="0"/>
      <c r="YB514" s="0"/>
      <c r="YC514" s="0"/>
      <c r="YD514" s="0"/>
      <c r="YE514" s="0"/>
      <c r="YF514" s="0"/>
      <c r="YG514" s="0"/>
      <c r="YH514" s="0"/>
      <c r="YI514" s="0"/>
      <c r="YJ514" s="0"/>
      <c r="YK514" s="0"/>
      <c r="YL514" s="0"/>
      <c r="YM514" s="0"/>
      <c r="YN514" s="0"/>
      <c r="YO514" s="0"/>
      <c r="YP514" s="0"/>
      <c r="YQ514" s="0"/>
      <c r="YR514" s="0"/>
      <c r="YS514" s="0"/>
      <c r="YT514" s="0"/>
      <c r="YU514" s="0"/>
      <c r="YV514" s="0"/>
      <c r="YW514" s="0"/>
      <c r="YX514" s="0"/>
      <c r="YY514" s="0"/>
      <c r="YZ514" s="0"/>
      <c r="ZA514" s="0"/>
      <c r="ZB514" s="0"/>
      <c r="ZC514" s="0"/>
      <c r="ZD514" s="0"/>
      <c r="ZE514" s="0"/>
      <c r="ZF514" s="0"/>
      <c r="ZG514" s="0"/>
      <c r="ZH514" s="0"/>
      <c r="ZI514" s="0"/>
      <c r="ZJ514" s="0"/>
      <c r="ZK514" s="0"/>
      <c r="ZL514" s="0"/>
      <c r="ZM514" s="0"/>
      <c r="ZN514" s="0"/>
      <c r="ZO514" s="0"/>
      <c r="ZP514" s="0"/>
      <c r="ZQ514" s="0"/>
      <c r="ZR514" s="0"/>
      <c r="ZS514" s="0"/>
      <c r="ZT514" s="0"/>
      <c r="ZU514" s="0"/>
      <c r="ZV514" s="0"/>
      <c r="ZW514" s="0"/>
      <c r="ZX514" s="0"/>
      <c r="ZY514" s="0"/>
      <c r="ZZ514" s="0"/>
      <c r="AAA514" s="0"/>
      <c r="AAB514" s="0"/>
      <c r="AAC514" s="0"/>
      <c r="AAD514" s="0"/>
      <c r="AAE514" s="0"/>
      <c r="AAF514" s="0"/>
      <c r="AAG514" s="0"/>
      <c r="AAH514" s="0"/>
      <c r="AAI514" s="0"/>
      <c r="AAJ514" s="0"/>
      <c r="AAK514" s="0"/>
      <c r="AAL514" s="0"/>
      <c r="AAM514" s="0"/>
      <c r="AAN514" s="0"/>
      <c r="AAO514" s="0"/>
      <c r="AAP514" s="0"/>
      <c r="AAQ514" s="0"/>
      <c r="AAR514" s="0"/>
      <c r="AAS514" s="0"/>
      <c r="AAT514" s="0"/>
      <c r="AAU514" s="0"/>
      <c r="AAV514" s="0"/>
      <c r="AAW514" s="0"/>
      <c r="AAX514" s="0"/>
      <c r="AAY514" s="0"/>
      <c r="AAZ514" s="0"/>
      <c r="ABA514" s="0"/>
      <c r="ABB514" s="0"/>
      <c r="ABC514" s="0"/>
      <c r="ABD514" s="0"/>
      <c r="ABE514" s="0"/>
      <c r="ABF514" s="0"/>
      <c r="ABG514" s="0"/>
      <c r="ABH514" s="0"/>
      <c r="ABI514" s="0"/>
      <c r="ABJ514" s="0"/>
      <c r="ABK514" s="0"/>
      <c r="ABL514" s="0"/>
      <c r="ABM514" s="0"/>
      <c r="ABN514" s="0"/>
      <c r="ABO514" s="0"/>
      <c r="ABP514" s="0"/>
      <c r="ABQ514" s="0"/>
      <c r="ABR514" s="0"/>
      <c r="ABS514" s="0"/>
      <c r="ABT514" s="0"/>
      <c r="ABU514" s="0"/>
      <c r="ABV514" s="0"/>
      <c r="ABW514" s="0"/>
      <c r="ABX514" s="0"/>
      <c r="ABY514" s="0"/>
      <c r="ABZ514" s="0"/>
      <c r="ACA514" s="0"/>
      <c r="ACB514" s="0"/>
      <c r="ACC514" s="0"/>
      <c r="ACD514" s="0"/>
      <c r="ACE514" s="0"/>
      <c r="ACF514" s="0"/>
      <c r="ACG514" s="0"/>
      <c r="ACH514" s="0"/>
      <c r="ACI514" s="0"/>
      <c r="ACJ514" s="0"/>
      <c r="ACK514" s="0"/>
      <c r="ACL514" s="0"/>
      <c r="ACM514" s="0"/>
      <c r="ACN514" s="0"/>
      <c r="ACO514" s="0"/>
      <c r="ACP514" s="0"/>
      <c r="ACQ514" s="0"/>
      <c r="ACR514" s="0"/>
      <c r="ACS514" s="0"/>
      <c r="ACT514" s="0"/>
      <c r="ACU514" s="0"/>
      <c r="ACV514" s="0"/>
      <c r="ACW514" s="0"/>
      <c r="ACX514" s="0"/>
      <c r="ACY514" s="0"/>
      <c r="ACZ514" s="0"/>
      <c r="ADA514" s="0"/>
      <c r="ADB514" s="0"/>
      <c r="ADC514" s="0"/>
      <c r="ADD514" s="0"/>
      <c r="ADE514" s="0"/>
      <c r="ADF514" s="0"/>
      <c r="ADG514" s="0"/>
      <c r="ADH514" s="0"/>
      <c r="ADI514" s="0"/>
      <c r="ADJ514" s="0"/>
      <c r="ADK514" s="0"/>
      <c r="ADL514" s="0"/>
      <c r="ADM514" s="0"/>
      <c r="ADN514" s="0"/>
      <c r="ADO514" s="0"/>
      <c r="ADP514" s="0"/>
      <c r="ADQ514" s="0"/>
      <c r="ADR514" s="0"/>
      <c r="ADS514" s="0"/>
      <c r="ADT514" s="0"/>
      <c r="ADU514" s="0"/>
      <c r="ADV514" s="0"/>
      <c r="ADW514" s="0"/>
      <c r="ADX514" s="0"/>
      <c r="ADY514" s="0"/>
      <c r="ADZ514" s="0"/>
      <c r="AEA514" s="0"/>
      <c r="AEB514" s="0"/>
      <c r="AEC514" s="0"/>
    </row>
    <row r="515" customFormat="false" ht="15" hidden="false" customHeight="true" outlineLevel="0" collapsed="false">
      <c r="A515" s="0"/>
      <c r="B515" s="0"/>
      <c r="C515" s="232"/>
      <c r="D515" s="283"/>
      <c r="E515" s="257" t="n">
        <v>1989</v>
      </c>
      <c r="F515" s="12" t="n">
        <f aca="false">SUMIF(B107:B112,"=1")/1</f>
        <v>0</v>
      </c>
      <c r="G515" s="12" t="n">
        <f aca="false">SUMIF(B107:B112,"=2")/2</f>
        <v>0</v>
      </c>
      <c r="H515" s="12" t="n">
        <f aca="false">SUMIF(B107:B112,"=3")/3</f>
        <v>6</v>
      </c>
      <c r="I515" s="12" t="n">
        <f aca="false">SUMIF(B107:B112,"=4")/4</f>
        <v>0</v>
      </c>
      <c r="J515" s="12" t="n">
        <f aca="false">SUMIF(B107:B112,"=5")/5</f>
        <v>0</v>
      </c>
      <c r="K515" s="6" t="n">
        <f aca="false">SUM(F515:J515)</f>
        <v>6</v>
      </c>
      <c r="L515" s="258"/>
      <c r="M515" s="259"/>
      <c r="N515" s="262"/>
      <c r="O515" s="260"/>
      <c r="P515" s="255"/>
      <c r="Q515" s="256"/>
      <c r="Z515" s="264"/>
      <c r="AA515" s="264"/>
      <c r="AB515" s="266"/>
      <c r="AC515" s="0"/>
      <c r="AD515" s="0"/>
      <c r="AE515" s="0"/>
      <c r="AF515" s="0"/>
      <c r="AG515" s="0"/>
      <c r="AH515" s="0"/>
      <c r="AI515" s="0"/>
      <c r="AJ515" s="0"/>
      <c r="AK515" s="0"/>
      <c r="AL515" s="0"/>
      <c r="AM515" s="0"/>
      <c r="AN515" s="0"/>
      <c r="AO515" s="0"/>
      <c r="AP515" s="0"/>
      <c r="AQ515" s="0"/>
      <c r="AR515" s="0"/>
      <c r="AS515" s="0"/>
      <c r="AT515" s="0"/>
      <c r="AU515" s="0"/>
      <c r="AV515" s="0"/>
      <c r="AW515" s="0"/>
      <c r="AX515" s="0"/>
      <c r="AY515" s="0"/>
      <c r="AZ515" s="0"/>
      <c r="BA515" s="0"/>
      <c r="BB515" s="0"/>
      <c r="BC515" s="0"/>
      <c r="BD515" s="0"/>
      <c r="BE515" s="0"/>
      <c r="BF515" s="0"/>
      <c r="BG515" s="0"/>
      <c r="BH515" s="0"/>
      <c r="BI515" s="0"/>
      <c r="BJ515" s="0"/>
      <c r="BK515" s="0"/>
      <c r="BL515" s="0"/>
      <c r="BM515" s="0"/>
      <c r="BN515" s="0"/>
      <c r="BO515" s="0"/>
      <c r="BP515" s="0"/>
      <c r="BQ515" s="0"/>
      <c r="BR515" s="0"/>
      <c r="BS515" s="0"/>
      <c r="BT515" s="0"/>
      <c r="BU515" s="0"/>
      <c r="BV515" s="0"/>
      <c r="BW515" s="0"/>
      <c r="BX515" s="0"/>
      <c r="BY515" s="0"/>
      <c r="BZ515" s="0"/>
      <c r="CA515" s="0"/>
      <c r="CB515" s="0"/>
      <c r="CC515" s="0"/>
      <c r="CD515" s="0"/>
      <c r="CE515" s="0"/>
      <c r="CF515" s="0"/>
      <c r="CG515" s="0"/>
      <c r="CH515" s="0"/>
      <c r="CI515" s="0"/>
      <c r="CJ515" s="0"/>
      <c r="CK515" s="0"/>
      <c r="CL515" s="0"/>
      <c r="CM515" s="0"/>
      <c r="CN515" s="0"/>
      <c r="CO515" s="0"/>
      <c r="CP515" s="0"/>
      <c r="CQ515" s="0"/>
      <c r="CR515" s="0"/>
      <c r="CS515" s="0"/>
      <c r="CT515" s="0"/>
      <c r="CU515" s="0"/>
      <c r="CV515" s="0"/>
      <c r="CW515" s="0"/>
      <c r="CX515" s="0"/>
      <c r="CY515" s="0"/>
      <c r="CZ515" s="0"/>
      <c r="DA515" s="0"/>
      <c r="DB515" s="0"/>
      <c r="DC515" s="0"/>
      <c r="DD515" s="0"/>
      <c r="DE515" s="0"/>
      <c r="DF515" s="0"/>
      <c r="DG515" s="0"/>
      <c r="DH515" s="0"/>
      <c r="DI515" s="0"/>
      <c r="DJ515" s="0"/>
      <c r="DK515" s="0"/>
      <c r="DL515" s="0"/>
      <c r="DM515" s="0"/>
      <c r="DN515" s="0"/>
      <c r="DO515" s="0"/>
      <c r="DP515" s="0"/>
      <c r="DQ515" s="0"/>
      <c r="DR515" s="0"/>
      <c r="DS515" s="0"/>
      <c r="DT515" s="0"/>
      <c r="DU515" s="0"/>
      <c r="DV515" s="0"/>
      <c r="DW515" s="0"/>
      <c r="DX515" s="0"/>
      <c r="DY515" s="0"/>
      <c r="DZ515" s="0"/>
      <c r="EA515" s="0"/>
      <c r="EB515" s="0"/>
      <c r="EC515" s="0"/>
      <c r="ED515" s="0"/>
      <c r="EE515" s="0"/>
      <c r="EF515" s="0"/>
      <c r="EG515" s="0"/>
      <c r="EH515" s="0"/>
      <c r="EI515" s="0"/>
      <c r="EJ515" s="0"/>
      <c r="EK515" s="0"/>
      <c r="EL515" s="0"/>
      <c r="EM515" s="0"/>
      <c r="EN515" s="0"/>
      <c r="EO515" s="0"/>
      <c r="EP515" s="0"/>
      <c r="EQ515" s="0"/>
      <c r="ER515" s="0"/>
      <c r="ES515" s="0"/>
      <c r="ET515" s="0"/>
      <c r="EU515" s="0"/>
      <c r="EV515" s="0"/>
      <c r="EW515" s="0"/>
      <c r="EX515" s="0"/>
      <c r="EY515" s="0"/>
      <c r="EZ515" s="0"/>
      <c r="FA515" s="0"/>
      <c r="FB515" s="0"/>
      <c r="FC515" s="0"/>
      <c r="FD515" s="0"/>
      <c r="FE515" s="0"/>
      <c r="FF515" s="0"/>
      <c r="FG515" s="0"/>
      <c r="FH515" s="0"/>
      <c r="FI515" s="0"/>
      <c r="FJ515" s="0"/>
      <c r="FK515" s="0"/>
      <c r="FL515" s="0"/>
      <c r="FM515" s="0"/>
      <c r="FN515" s="0"/>
      <c r="FO515" s="0"/>
      <c r="FP515" s="0"/>
      <c r="FQ515" s="0"/>
      <c r="FR515" s="0"/>
      <c r="FS515" s="0"/>
      <c r="FT515" s="0"/>
      <c r="FU515" s="0"/>
      <c r="FV515" s="0"/>
      <c r="FW515" s="0"/>
      <c r="FX515" s="0"/>
      <c r="FY515" s="0"/>
      <c r="FZ515" s="0"/>
      <c r="GA515" s="0"/>
      <c r="GB515" s="0"/>
      <c r="GC515" s="0"/>
      <c r="GD515" s="0"/>
      <c r="GE515" s="0"/>
      <c r="GF515" s="0"/>
      <c r="GG515" s="0"/>
      <c r="GH515" s="0"/>
      <c r="GI515" s="0"/>
      <c r="GJ515" s="0"/>
      <c r="GK515" s="0"/>
      <c r="GL515" s="0"/>
      <c r="GM515" s="0"/>
      <c r="GN515" s="0"/>
      <c r="GO515" s="0"/>
      <c r="GP515" s="0"/>
      <c r="GQ515" s="0"/>
      <c r="GR515" s="0"/>
      <c r="GS515" s="0"/>
      <c r="GT515" s="0"/>
      <c r="GU515" s="0"/>
      <c r="GV515" s="0"/>
      <c r="GW515" s="0"/>
      <c r="GX515" s="0"/>
      <c r="GY515" s="0"/>
      <c r="GZ515" s="0"/>
      <c r="HA515" s="0"/>
      <c r="HB515" s="0"/>
      <c r="HC515" s="0"/>
      <c r="HD515" s="0"/>
      <c r="HE515" s="0"/>
      <c r="HF515" s="0"/>
      <c r="HG515" s="0"/>
      <c r="HH515" s="0"/>
      <c r="HI515" s="0"/>
      <c r="HJ515" s="0"/>
      <c r="HK515" s="0"/>
      <c r="HL515" s="0"/>
      <c r="HM515" s="0"/>
      <c r="HN515" s="0"/>
      <c r="HO515" s="0"/>
      <c r="HP515" s="0"/>
      <c r="HQ515" s="0"/>
      <c r="HR515" s="0"/>
      <c r="HS515" s="0"/>
      <c r="HT515" s="0"/>
      <c r="HU515" s="0"/>
      <c r="HV515" s="0"/>
      <c r="HW515" s="0"/>
      <c r="HX515" s="0"/>
      <c r="HY515" s="0"/>
      <c r="HZ515" s="0"/>
      <c r="IA515" s="0"/>
      <c r="IB515" s="0"/>
      <c r="IC515" s="0"/>
      <c r="ID515" s="0"/>
      <c r="IE515" s="0"/>
      <c r="IF515" s="0"/>
      <c r="IG515" s="0"/>
      <c r="IH515" s="0"/>
      <c r="II515" s="0"/>
      <c r="IJ515" s="0"/>
      <c r="IK515" s="0"/>
      <c r="IL515" s="0"/>
      <c r="IM515" s="0"/>
      <c r="IN515" s="0"/>
      <c r="IO515" s="0"/>
      <c r="IP515" s="0"/>
      <c r="IQ515" s="0"/>
      <c r="IR515" s="0"/>
      <c r="IS515" s="0"/>
      <c r="IT515" s="0"/>
      <c r="IU515" s="0"/>
      <c r="IV515" s="0"/>
      <c r="IW515" s="0"/>
      <c r="IX515" s="0"/>
      <c r="IY515" s="0"/>
      <c r="IZ515" s="0"/>
      <c r="JA515" s="0"/>
      <c r="JB515" s="0"/>
      <c r="JC515" s="0"/>
      <c r="JD515" s="0"/>
      <c r="JE515" s="0"/>
      <c r="JF515" s="0"/>
      <c r="JG515" s="0"/>
      <c r="JH515" s="0"/>
      <c r="JI515" s="0"/>
      <c r="JJ515" s="0"/>
      <c r="JK515" s="0"/>
      <c r="JL515" s="0"/>
      <c r="JM515" s="0"/>
      <c r="JN515" s="0"/>
      <c r="JO515" s="0"/>
      <c r="JP515" s="0"/>
      <c r="JQ515" s="0"/>
      <c r="JR515" s="0"/>
      <c r="JS515" s="0"/>
      <c r="JT515" s="0"/>
      <c r="JU515" s="0"/>
      <c r="JV515" s="0"/>
      <c r="JW515" s="0"/>
      <c r="JX515" s="0"/>
      <c r="JY515" s="0"/>
      <c r="JZ515" s="0"/>
      <c r="KA515" s="0"/>
      <c r="KB515" s="0"/>
      <c r="KC515" s="0"/>
      <c r="KD515" s="0"/>
      <c r="KE515" s="0"/>
      <c r="KF515" s="0"/>
      <c r="KG515" s="0"/>
      <c r="KH515" s="0"/>
      <c r="KI515" s="0"/>
      <c r="KJ515" s="0"/>
      <c r="KK515" s="0"/>
      <c r="KL515" s="0"/>
      <c r="KM515" s="0"/>
      <c r="KN515" s="0"/>
      <c r="KO515" s="0"/>
      <c r="KP515" s="0"/>
      <c r="KQ515" s="0"/>
      <c r="KR515" s="0"/>
      <c r="KS515" s="0"/>
      <c r="KT515" s="0"/>
      <c r="KU515" s="0"/>
      <c r="KV515" s="0"/>
      <c r="KW515" s="0"/>
      <c r="KX515" s="0"/>
      <c r="KY515" s="0"/>
      <c r="KZ515" s="0"/>
      <c r="LA515" s="0"/>
      <c r="LB515" s="0"/>
      <c r="LC515" s="0"/>
      <c r="LD515" s="0"/>
      <c r="LE515" s="0"/>
      <c r="LF515" s="0"/>
      <c r="LG515" s="0"/>
      <c r="LH515" s="0"/>
      <c r="LI515" s="0"/>
      <c r="LJ515" s="0"/>
      <c r="LK515" s="0"/>
      <c r="LL515" s="0"/>
      <c r="LM515" s="0"/>
      <c r="LN515" s="0"/>
      <c r="LO515" s="0"/>
      <c r="LP515" s="0"/>
      <c r="LQ515" s="0"/>
      <c r="LR515" s="0"/>
      <c r="LS515" s="0"/>
      <c r="LT515" s="0"/>
      <c r="LU515" s="0"/>
      <c r="LV515" s="0"/>
      <c r="LW515" s="0"/>
      <c r="LX515" s="0"/>
      <c r="LY515" s="0"/>
      <c r="LZ515" s="0"/>
      <c r="MA515" s="0"/>
      <c r="MB515" s="0"/>
      <c r="MC515" s="0"/>
      <c r="MD515" s="0"/>
      <c r="ME515" s="0"/>
      <c r="MF515" s="0"/>
      <c r="MG515" s="0"/>
      <c r="MH515" s="0"/>
      <c r="MI515" s="0"/>
      <c r="MJ515" s="0"/>
      <c r="MK515" s="0"/>
      <c r="ML515" s="0"/>
      <c r="MM515" s="0"/>
      <c r="MN515" s="0"/>
      <c r="MO515" s="0"/>
      <c r="MP515" s="0"/>
      <c r="MQ515" s="0"/>
      <c r="MR515" s="0"/>
      <c r="MS515" s="0"/>
      <c r="MT515" s="0"/>
      <c r="MU515" s="0"/>
      <c r="MV515" s="0"/>
      <c r="MW515" s="0"/>
      <c r="MX515" s="0"/>
      <c r="MY515" s="0"/>
      <c r="MZ515" s="0"/>
      <c r="NA515" s="0"/>
      <c r="NB515" s="0"/>
      <c r="NC515" s="0"/>
      <c r="ND515" s="0"/>
      <c r="NE515" s="0"/>
      <c r="NF515" s="0"/>
      <c r="NG515" s="0"/>
      <c r="NH515" s="0"/>
      <c r="NI515" s="0"/>
      <c r="NJ515" s="0"/>
      <c r="NK515" s="0"/>
      <c r="NL515" s="0"/>
      <c r="NM515" s="0"/>
      <c r="NN515" s="0"/>
      <c r="NO515" s="0"/>
      <c r="NP515" s="0"/>
      <c r="NQ515" s="0"/>
      <c r="NR515" s="0"/>
      <c r="NS515" s="0"/>
      <c r="NT515" s="0"/>
      <c r="NU515" s="0"/>
      <c r="NV515" s="0"/>
      <c r="NW515" s="0"/>
      <c r="NX515" s="0"/>
      <c r="NY515" s="0"/>
      <c r="NZ515" s="0"/>
      <c r="OA515" s="0"/>
      <c r="OB515" s="0"/>
      <c r="OC515" s="0"/>
      <c r="OD515" s="0"/>
      <c r="OE515" s="0"/>
      <c r="OF515" s="0"/>
      <c r="OG515" s="0"/>
      <c r="OH515" s="0"/>
      <c r="OI515" s="0"/>
      <c r="OJ515" s="0"/>
      <c r="OK515" s="0"/>
      <c r="OL515" s="0"/>
      <c r="OM515" s="0"/>
      <c r="ON515" s="0"/>
      <c r="OO515" s="0"/>
      <c r="OP515" s="0"/>
      <c r="OQ515" s="0"/>
      <c r="OR515" s="0"/>
      <c r="OS515" s="0"/>
      <c r="OT515" s="0"/>
      <c r="OU515" s="0"/>
      <c r="OV515" s="0"/>
      <c r="OW515" s="0"/>
      <c r="OX515" s="0"/>
      <c r="OY515" s="0"/>
      <c r="OZ515" s="0"/>
      <c r="PA515" s="0"/>
      <c r="PB515" s="0"/>
      <c r="PC515" s="0"/>
      <c r="PD515" s="0"/>
      <c r="PE515" s="0"/>
      <c r="PF515" s="0"/>
      <c r="PG515" s="0"/>
      <c r="PH515" s="0"/>
      <c r="PI515" s="0"/>
      <c r="PJ515" s="0"/>
      <c r="PK515" s="0"/>
      <c r="PL515" s="0"/>
      <c r="PM515" s="0"/>
      <c r="PN515" s="0"/>
      <c r="PO515" s="0"/>
      <c r="PP515" s="0"/>
      <c r="PQ515" s="0"/>
      <c r="PR515" s="0"/>
      <c r="PS515" s="0"/>
      <c r="PT515" s="0"/>
      <c r="PU515" s="0"/>
      <c r="PV515" s="0"/>
      <c r="PW515" s="0"/>
      <c r="PX515" s="0"/>
      <c r="PY515" s="0"/>
      <c r="PZ515" s="0"/>
      <c r="QA515" s="0"/>
      <c r="QB515" s="0"/>
      <c r="QC515" s="0"/>
      <c r="QD515" s="0"/>
      <c r="QE515" s="0"/>
      <c r="QF515" s="0"/>
      <c r="QG515" s="0"/>
      <c r="QH515" s="0"/>
      <c r="QI515" s="0"/>
      <c r="QJ515" s="0"/>
      <c r="QK515" s="0"/>
      <c r="QL515" s="0"/>
      <c r="QM515" s="0"/>
      <c r="QN515" s="0"/>
      <c r="QO515" s="0"/>
      <c r="QP515" s="0"/>
      <c r="QQ515" s="0"/>
      <c r="QR515" s="0"/>
      <c r="QS515" s="0"/>
      <c r="QT515" s="0"/>
      <c r="QU515" s="0"/>
      <c r="QV515" s="0"/>
      <c r="QW515" s="0"/>
      <c r="QX515" s="0"/>
      <c r="QY515" s="0"/>
      <c r="QZ515" s="0"/>
      <c r="RA515" s="0"/>
      <c r="RB515" s="0"/>
      <c r="RC515" s="0"/>
      <c r="RD515" s="0"/>
      <c r="RE515" s="0"/>
      <c r="RF515" s="0"/>
      <c r="RG515" s="0"/>
      <c r="RH515" s="0"/>
      <c r="RI515" s="0"/>
      <c r="RJ515" s="0"/>
      <c r="RK515" s="0"/>
      <c r="RL515" s="0"/>
      <c r="RM515" s="0"/>
      <c r="RN515" s="0"/>
      <c r="RO515" s="0"/>
      <c r="RP515" s="0"/>
      <c r="RQ515" s="0"/>
      <c r="RR515" s="0"/>
      <c r="RS515" s="0"/>
      <c r="RT515" s="0"/>
      <c r="RU515" s="0"/>
      <c r="RV515" s="0"/>
      <c r="RW515" s="0"/>
      <c r="RX515" s="0"/>
      <c r="RY515" s="0"/>
      <c r="RZ515" s="0"/>
      <c r="SA515" s="0"/>
      <c r="SB515" s="0"/>
      <c r="SC515" s="0"/>
      <c r="SD515" s="0"/>
      <c r="SE515" s="0"/>
      <c r="SF515" s="0"/>
      <c r="SG515" s="0"/>
      <c r="SH515" s="0"/>
      <c r="SI515" s="0"/>
      <c r="SJ515" s="0"/>
      <c r="SK515" s="0"/>
      <c r="SL515" s="0"/>
      <c r="SM515" s="0"/>
      <c r="SN515" s="0"/>
      <c r="SO515" s="0"/>
      <c r="SP515" s="0"/>
      <c r="SQ515" s="0"/>
      <c r="SR515" s="0"/>
      <c r="SS515" s="0"/>
      <c r="ST515" s="0"/>
      <c r="SU515" s="0"/>
      <c r="SV515" s="0"/>
      <c r="SW515" s="0"/>
      <c r="SX515" s="0"/>
      <c r="SY515" s="0"/>
      <c r="SZ515" s="0"/>
      <c r="TA515" s="0"/>
      <c r="TB515" s="0"/>
      <c r="TC515" s="0"/>
      <c r="TD515" s="0"/>
      <c r="TE515" s="0"/>
      <c r="TF515" s="0"/>
      <c r="TG515" s="0"/>
      <c r="TH515" s="0"/>
      <c r="TI515" s="0"/>
      <c r="TJ515" s="0"/>
      <c r="TK515" s="0"/>
      <c r="TL515" s="0"/>
      <c r="TM515" s="0"/>
      <c r="TN515" s="0"/>
      <c r="TO515" s="0"/>
      <c r="TP515" s="0"/>
      <c r="TQ515" s="0"/>
      <c r="TR515" s="0"/>
      <c r="TS515" s="0"/>
      <c r="TT515" s="0"/>
      <c r="TU515" s="0"/>
      <c r="TV515" s="0"/>
      <c r="TW515" s="0"/>
      <c r="TX515" s="0"/>
      <c r="TY515" s="0"/>
      <c r="TZ515" s="0"/>
      <c r="UA515" s="0"/>
      <c r="UB515" s="0"/>
      <c r="UC515" s="0"/>
      <c r="UD515" s="0"/>
      <c r="UE515" s="0"/>
      <c r="UF515" s="0"/>
      <c r="UG515" s="0"/>
      <c r="UH515" s="0"/>
      <c r="UI515" s="0"/>
      <c r="UJ515" s="0"/>
      <c r="UK515" s="0"/>
      <c r="UL515" s="0"/>
      <c r="UM515" s="0"/>
      <c r="UN515" s="0"/>
      <c r="UO515" s="0"/>
      <c r="UP515" s="0"/>
      <c r="UQ515" s="0"/>
      <c r="UR515" s="0"/>
      <c r="US515" s="0"/>
      <c r="UT515" s="0"/>
      <c r="UU515" s="0"/>
      <c r="UV515" s="0"/>
      <c r="UW515" s="0"/>
      <c r="UX515" s="0"/>
      <c r="UY515" s="0"/>
      <c r="UZ515" s="0"/>
      <c r="VA515" s="0"/>
      <c r="VB515" s="0"/>
      <c r="VC515" s="0"/>
      <c r="VD515" s="0"/>
      <c r="VE515" s="0"/>
      <c r="VF515" s="0"/>
      <c r="VG515" s="0"/>
      <c r="VH515" s="0"/>
      <c r="VI515" s="0"/>
      <c r="VJ515" s="0"/>
      <c r="VK515" s="0"/>
      <c r="VL515" s="0"/>
      <c r="VM515" s="0"/>
      <c r="VN515" s="0"/>
      <c r="VO515" s="0"/>
      <c r="VP515" s="0"/>
      <c r="VQ515" s="0"/>
      <c r="VR515" s="0"/>
      <c r="VS515" s="0"/>
      <c r="VT515" s="0"/>
      <c r="VU515" s="0"/>
      <c r="VV515" s="0"/>
      <c r="VW515" s="0"/>
      <c r="VX515" s="0"/>
      <c r="VY515" s="0"/>
      <c r="VZ515" s="0"/>
      <c r="WA515" s="0"/>
      <c r="WB515" s="0"/>
      <c r="WC515" s="0"/>
      <c r="WD515" s="0"/>
      <c r="WE515" s="0"/>
      <c r="WF515" s="0"/>
      <c r="WG515" s="0"/>
      <c r="WH515" s="0"/>
      <c r="WI515" s="0"/>
      <c r="WJ515" s="0"/>
      <c r="WK515" s="0"/>
      <c r="WL515" s="0"/>
      <c r="WM515" s="0"/>
      <c r="WN515" s="0"/>
      <c r="WO515" s="0"/>
      <c r="WP515" s="0"/>
      <c r="WQ515" s="0"/>
      <c r="WR515" s="0"/>
      <c r="WS515" s="0"/>
      <c r="WT515" s="0"/>
      <c r="WU515" s="0"/>
      <c r="WV515" s="0"/>
      <c r="WW515" s="0"/>
      <c r="WX515" s="0"/>
      <c r="WY515" s="0"/>
      <c r="WZ515" s="0"/>
      <c r="XA515" s="0"/>
      <c r="XB515" s="0"/>
      <c r="XC515" s="0"/>
      <c r="XD515" s="0"/>
      <c r="XE515" s="0"/>
      <c r="XF515" s="0"/>
      <c r="XG515" s="0"/>
      <c r="XH515" s="0"/>
      <c r="XI515" s="0"/>
      <c r="XJ515" s="0"/>
      <c r="XK515" s="0"/>
      <c r="XL515" s="0"/>
      <c r="XM515" s="0"/>
      <c r="XN515" s="0"/>
      <c r="XO515" s="0"/>
      <c r="XP515" s="0"/>
      <c r="XQ515" s="0"/>
      <c r="XR515" s="0"/>
      <c r="XS515" s="0"/>
      <c r="XT515" s="0"/>
      <c r="XU515" s="0"/>
      <c r="XV515" s="0"/>
      <c r="XW515" s="0"/>
      <c r="XX515" s="0"/>
      <c r="XY515" s="0"/>
      <c r="XZ515" s="0"/>
      <c r="YA515" s="0"/>
      <c r="YB515" s="0"/>
      <c r="YC515" s="0"/>
      <c r="YD515" s="0"/>
      <c r="YE515" s="0"/>
      <c r="YF515" s="0"/>
      <c r="YG515" s="0"/>
      <c r="YH515" s="0"/>
      <c r="YI515" s="0"/>
      <c r="YJ515" s="0"/>
      <c r="YK515" s="0"/>
      <c r="YL515" s="0"/>
      <c r="YM515" s="0"/>
      <c r="YN515" s="0"/>
      <c r="YO515" s="0"/>
      <c r="YP515" s="0"/>
      <c r="YQ515" s="0"/>
      <c r="YR515" s="0"/>
      <c r="YS515" s="0"/>
      <c r="YT515" s="0"/>
      <c r="YU515" s="0"/>
      <c r="YV515" s="0"/>
      <c r="YW515" s="0"/>
      <c r="YX515" s="0"/>
      <c r="YY515" s="0"/>
      <c r="YZ515" s="0"/>
      <c r="ZA515" s="0"/>
      <c r="ZB515" s="0"/>
      <c r="ZC515" s="0"/>
      <c r="ZD515" s="0"/>
      <c r="ZE515" s="0"/>
      <c r="ZF515" s="0"/>
      <c r="ZG515" s="0"/>
      <c r="ZH515" s="0"/>
      <c r="ZI515" s="0"/>
      <c r="ZJ515" s="0"/>
      <c r="ZK515" s="0"/>
      <c r="ZL515" s="0"/>
      <c r="ZM515" s="0"/>
      <c r="ZN515" s="0"/>
      <c r="ZO515" s="0"/>
      <c r="ZP515" s="0"/>
      <c r="ZQ515" s="0"/>
      <c r="ZR515" s="0"/>
      <c r="ZS515" s="0"/>
      <c r="ZT515" s="0"/>
      <c r="ZU515" s="0"/>
      <c r="ZV515" s="0"/>
      <c r="ZW515" s="0"/>
      <c r="ZX515" s="0"/>
      <c r="ZY515" s="0"/>
      <c r="ZZ515" s="0"/>
      <c r="AAA515" s="0"/>
      <c r="AAB515" s="0"/>
      <c r="AAC515" s="0"/>
      <c r="AAD515" s="0"/>
      <c r="AAE515" s="0"/>
      <c r="AAF515" s="0"/>
      <c r="AAG515" s="0"/>
      <c r="AAH515" s="0"/>
      <c r="AAI515" s="0"/>
      <c r="AAJ515" s="0"/>
      <c r="AAK515" s="0"/>
      <c r="AAL515" s="0"/>
      <c r="AAM515" s="0"/>
      <c r="AAN515" s="0"/>
      <c r="AAO515" s="0"/>
      <c r="AAP515" s="0"/>
      <c r="AAQ515" s="0"/>
      <c r="AAR515" s="0"/>
      <c r="AAS515" s="0"/>
      <c r="AAT515" s="0"/>
      <c r="AAU515" s="0"/>
      <c r="AAV515" s="0"/>
      <c r="AAW515" s="0"/>
      <c r="AAX515" s="0"/>
      <c r="AAY515" s="0"/>
      <c r="AAZ515" s="0"/>
      <c r="ABA515" s="0"/>
      <c r="ABB515" s="0"/>
      <c r="ABC515" s="0"/>
      <c r="ABD515" s="0"/>
      <c r="ABE515" s="0"/>
      <c r="ABF515" s="0"/>
      <c r="ABG515" s="0"/>
      <c r="ABH515" s="0"/>
      <c r="ABI515" s="0"/>
      <c r="ABJ515" s="0"/>
      <c r="ABK515" s="0"/>
      <c r="ABL515" s="0"/>
      <c r="ABM515" s="0"/>
      <c r="ABN515" s="0"/>
      <c r="ABO515" s="0"/>
      <c r="ABP515" s="0"/>
      <c r="ABQ515" s="0"/>
      <c r="ABR515" s="0"/>
      <c r="ABS515" s="0"/>
      <c r="ABT515" s="0"/>
      <c r="ABU515" s="0"/>
      <c r="ABV515" s="0"/>
      <c r="ABW515" s="0"/>
      <c r="ABX515" s="0"/>
      <c r="ABY515" s="0"/>
      <c r="ABZ515" s="0"/>
      <c r="ACA515" s="0"/>
      <c r="ACB515" s="0"/>
      <c r="ACC515" s="0"/>
      <c r="ACD515" s="0"/>
      <c r="ACE515" s="0"/>
      <c r="ACF515" s="0"/>
      <c r="ACG515" s="0"/>
      <c r="ACH515" s="0"/>
      <c r="ACI515" s="0"/>
      <c r="ACJ515" s="0"/>
      <c r="ACK515" s="0"/>
      <c r="ACL515" s="0"/>
      <c r="ACM515" s="0"/>
      <c r="ACN515" s="0"/>
      <c r="ACO515" s="0"/>
      <c r="ACP515" s="0"/>
      <c r="ACQ515" s="0"/>
      <c r="ACR515" s="0"/>
      <c r="ACS515" s="0"/>
      <c r="ACT515" s="0"/>
      <c r="ACU515" s="0"/>
      <c r="ACV515" s="0"/>
      <c r="ACW515" s="0"/>
      <c r="ACX515" s="0"/>
      <c r="ACY515" s="0"/>
      <c r="ACZ515" s="0"/>
      <c r="ADA515" s="0"/>
      <c r="ADB515" s="0"/>
      <c r="ADC515" s="0"/>
      <c r="ADD515" s="0"/>
      <c r="ADE515" s="0"/>
      <c r="ADF515" s="0"/>
      <c r="ADG515" s="0"/>
      <c r="ADH515" s="0"/>
      <c r="ADI515" s="0"/>
      <c r="ADJ515" s="0"/>
      <c r="ADK515" s="0"/>
      <c r="ADL515" s="0"/>
      <c r="ADM515" s="0"/>
      <c r="ADN515" s="0"/>
      <c r="ADO515" s="0"/>
      <c r="ADP515" s="0"/>
      <c r="ADQ515" s="0"/>
      <c r="ADR515" s="0"/>
      <c r="ADS515" s="0"/>
      <c r="ADT515" s="0"/>
      <c r="ADU515" s="0"/>
      <c r="ADV515" s="0"/>
      <c r="ADW515" s="0"/>
      <c r="ADX515" s="0"/>
      <c r="ADY515" s="0"/>
      <c r="ADZ515" s="0"/>
      <c r="AEA515" s="0"/>
      <c r="AEB515" s="0"/>
      <c r="AEC515" s="0"/>
    </row>
    <row r="516" customFormat="false" ht="15" hidden="false" customHeight="true" outlineLevel="0" collapsed="false">
      <c r="A516" s="0"/>
      <c r="B516" s="0"/>
      <c r="C516" s="232"/>
      <c r="D516" s="283"/>
      <c r="E516" s="257" t="n">
        <v>1990</v>
      </c>
      <c r="F516" s="12" t="n">
        <f aca="false">SUMIF(B105:B106,"=1")/1</f>
        <v>0</v>
      </c>
      <c r="G516" s="12" t="n">
        <f aca="false">SUMIF(B105:B106,"=2")/2</f>
        <v>2</v>
      </c>
      <c r="H516" s="12" t="n">
        <f aca="false">SUMIF(B105:B106,"=3")/3</f>
        <v>0</v>
      </c>
      <c r="I516" s="12" t="n">
        <f aca="false">SUMIF(B105:B106,"=4")/4</f>
        <v>0</v>
      </c>
      <c r="J516" s="12" t="n">
        <f aca="false">SUMIF(B105:B106,"=5")/5</f>
        <v>0</v>
      </c>
      <c r="K516" s="6" t="n">
        <f aca="false">SUM(F516:J516)</f>
        <v>2</v>
      </c>
      <c r="L516" s="258"/>
      <c r="M516" s="259"/>
      <c r="N516" s="262"/>
      <c r="O516" s="260"/>
      <c r="P516" s="255"/>
      <c r="Q516" s="256"/>
      <c r="Z516" s="264"/>
      <c r="AA516" s="264"/>
      <c r="AB516" s="266"/>
      <c r="AC516" s="0"/>
      <c r="AD516" s="0"/>
      <c r="AE516" s="0"/>
      <c r="AF516" s="0"/>
      <c r="AG516" s="0"/>
      <c r="AH516" s="0"/>
      <c r="AI516" s="0"/>
      <c r="AJ516" s="0"/>
      <c r="AK516" s="0"/>
      <c r="AL516" s="0"/>
      <c r="AM516" s="0"/>
      <c r="AN516" s="0"/>
      <c r="AO516" s="0"/>
      <c r="AP516" s="0"/>
      <c r="AQ516" s="0"/>
      <c r="AR516" s="0"/>
      <c r="AS516" s="0"/>
      <c r="AT516" s="0"/>
      <c r="AU516" s="0"/>
      <c r="AV516" s="0"/>
      <c r="AW516" s="0"/>
      <c r="AX516" s="0"/>
      <c r="AY516" s="0"/>
      <c r="AZ516" s="0"/>
      <c r="BA516" s="0"/>
      <c r="BB516" s="0"/>
      <c r="BC516" s="0"/>
      <c r="BD516" s="0"/>
      <c r="BE516" s="0"/>
      <c r="BF516" s="0"/>
      <c r="BG516" s="0"/>
      <c r="BH516" s="0"/>
      <c r="BI516" s="0"/>
      <c r="BJ516" s="0"/>
      <c r="BK516" s="0"/>
      <c r="BL516" s="0"/>
      <c r="BM516" s="0"/>
      <c r="BN516" s="0"/>
      <c r="BO516" s="0"/>
      <c r="BP516" s="0"/>
      <c r="BQ516" s="0"/>
      <c r="BR516" s="0"/>
      <c r="BS516" s="0"/>
      <c r="BT516" s="0"/>
      <c r="BU516" s="0"/>
      <c r="BV516" s="0"/>
      <c r="BW516" s="0"/>
      <c r="BX516" s="0"/>
      <c r="BY516" s="0"/>
      <c r="BZ516" s="0"/>
      <c r="CA516" s="0"/>
      <c r="CB516" s="0"/>
      <c r="CC516" s="0"/>
      <c r="CD516" s="0"/>
      <c r="CE516" s="0"/>
      <c r="CF516" s="0"/>
      <c r="CG516" s="0"/>
      <c r="CH516" s="0"/>
      <c r="CI516" s="0"/>
      <c r="CJ516" s="0"/>
      <c r="CK516" s="0"/>
      <c r="CL516" s="0"/>
      <c r="CM516" s="0"/>
      <c r="CN516" s="0"/>
      <c r="CO516" s="0"/>
      <c r="CP516" s="0"/>
      <c r="CQ516" s="0"/>
      <c r="CR516" s="0"/>
      <c r="CS516" s="0"/>
      <c r="CT516" s="0"/>
      <c r="CU516" s="0"/>
      <c r="CV516" s="0"/>
      <c r="CW516" s="0"/>
      <c r="CX516" s="0"/>
      <c r="CY516" s="0"/>
      <c r="CZ516" s="0"/>
      <c r="DA516" s="0"/>
      <c r="DB516" s="0"/>
      <c r="DC516" s="0"/>
      <c r="DD516" s="0"/>
      <c r="DE516" s="0"/>
      <c r="DF516" s="0"/>
      <c r="DG516" s="0"/>
      <c r="DH516" s="0"/>
      <c r="DI516" s="0"/>
      <c r="DJ516" s="0"/>
      <c r="DK516" s="0"/>
      <c r="DL516" s="0"/>
      <c r="DM516" s="0"/>
      <c r="DN516" s="0"/>
      <c r="DO516" s="0"/>
      <c r="DP516" s="0"/>
      <c r="DQ516" s="0"/>
      <c r="DR516" s="0"/>
      <c r="DS516" s="0"/>
      <c r="DT516" s="0"/>
      <c r="DU516" s="0"/>
      <c r="DV516" s="0"/>
      <c r="DW516" s="0"/>
      <c r="DX516" s="0"/>
      <c r="DY516" s="0"/>
      <c r="DZ516" s="0"/>
      <c r="EA516" s="0"/>
      <c r="EB516" s="0"/>
      <c r="EC516" s="0"/>
      <c r="ED516" s="0"/>
      <c r="EE516" s="0"/>
      <c r="EF516" s="0"/>
      <c r="EG516" s="0"/>
      <c r="EH516" s="0"/>
      <c r="EI516" s="0"/>
      <c r="EJ516" s="0"/>
      <c r="EK516" s="0"/>
      <c r="EL516" s="0"/>
      <c r="EM516" s="0"/>
      <c r="EN516" s="0"/>
      <c r="EO516" s="0"/>
      <c r="EP516" s="0"/>
      <c r="EQ516" s="0"/>
      <c r="ER516" s="0"/>
      <c r="ES516" s="0"/>
      <c r="ET516" s="0"/>
      <c r="EU516" s="0"/>
      <c r="EV516" s="0"/>
      <c r="EW516" s="0"/>
      <c r="EX516" s="0"/>
      <c r="EY516" s="0"/>
      <c r="EZ516" s="0"/>
      <c r="FA516" s="0"/>
      <c r="FB516" s="0"/>
      <c r="FC516" s="0"/>
      <c r="FD516" s="0"/>
      <c r="FE516" s="0"/>
      <c r="FF516" s="0"/>
      <c r="FG516" s="0"/>
      <c r="FH516" s="0"/>
      <c r="FI516" s="0"/>
      <c r="FJ516" s="0"/>
      <c r="FK516" s="0"/>
      <c r="FL516" s="0"/>
      <c r="FM516" s="0"/>
      <c r="FN516" s="0"/>
      <c r="FO516" s="0"/>
      <c r="FP516" s="0"/>
      <c r="FQ516" s="0"/>
      <c r="FR516" s="0"/>
      <c r="FS516" s="0"/>
      <c r="FT516" s="0"/>
      <c r="FU516" s="0"/>
      <c r="FV516" s="0"/>
      <c r="FW516" s="0"/>
      <c r="FX516" s="0"/>
      <c r="FY516" s="0"/>
      <c r="FZ516" s="0"/>
      <c r="GA516" s="0"/>
      <c r="GB516" s="0"/>
      <c r="GC516" s="0"/>
      <c r="GD516" s="0"/>
      <c r="GE516" s="0"/>
      <c r="GF516" s="0"/>
      <c r="GG516" s="0"/>
      <c r="GH516" s="0"/>
      <c r="GI516" s="0"/>
      <c r="GJ516" s="0"/>
      <c r="GK516" s="0"/>
      <c r="GL516" s="0"/>
      <c r="GM516" s="0"/>
      <c r="GN516" s="0"/>
      <c r="GO516" s="0"/>
      <c r="GP516" s="0"/>
      <c r="GQ516" s="0"/>
      <c r="GR516" s="0"/>
      <c r="GS516" s="0"/>
      <c r="GT516" s="0"/>
      <c r="GU516" s="0"/>
      <c r="GV516" s="0"/>
      <c r="GW516" s="0"/>
      <c r="GX516" s="0"/>
      <c r="GY516" s="0"/>
      <c r="GZ516" s="0"/>
      <c r="HA516" s="0"/>
      <c r="HB516" s="0"/>
      <c r="HC516" s="0"/>
      <c r="HD516" s="0"/>
      <c r="HE516" s="0"/>
      <c r="HF516" s="0"/>
      <c r="HG516" s="0"/>
      <c r="HH516" s="0"/>
      <c r="HI516" s="0"/>
      <c r="HJ516" s="0"/>
      <c r="HK516" s="0"/>
      <c r="HL516" s="0"/>
      <c r="HM516" s="0"/>
      <c r="HN516" s="0"/>
      <c r="HO516" s="0"/>
      <c r="HP516" s="0"/>
      <c r="HQ516" s="0"/>
      <c r="HR516" s="0"/>
      <c r="HS516" s="0"/>
      <c r="HT516" s="0"/>
      <c r="HU516" s="0"/>
      <c r="HV516" s="0"/>
      <c r="HW516" s="0"/>
      <c r="HX516" s="0"/>
      <c r="HY516" s="0"/>
      <c r="HZ516" s="0"/>
      <c r="IA516" s="0"/>
      <c r="IB516" s="0"/>
      <c r="IC516" s="0"/>
      <c r="ID516" s="0"/>
      <c r="IE516" s="0"/>
      <c r="IF516" s="0"/>
      <c r="IG516" s="0"/>
      <c r="IH516" s="0"/>
      <c r="II516" s="0"/>
      <c r="IJ516" s="0"/>
      <c r="IK516" s="0"/>
      <c r="IL516" s="0"/>
      <c r="IM516" s="0"/>
      <c r="IN516" s="0"/>
      <c r="IO516" s="0"/>
      <c r="IP516" s="0"/>
      <c r="IQ516" s="0"/>
      <c r="IR516" s="0"/>
      <c r="IS516" s="0"/>
      <c r="IT516" s="0"/>
      <c r="IU516" s="0"/>
      <c r="IV516" s="0"/>
      <c r="IW516" s="0"/>
      <c r="IX516" s="0"/>
      <c r="IY516" s="0"/>
      <c r="IZ516" s="0"/>
      <c r="JA516" s="0"/>
      <c r="JB516" s="0"/>
      <c r="JC516" s="0"/>
      <c r="JD516" s="0"/>
      <c r="JE516" s="0"/>
      <c r="JF516" s="0"/>
      <c r="JG516" s="0"/>
      <c r="JH516" s="0"/>
      <c r="JI516" s="0"/>
      <c r="JJ516" s="0"/>
      <c r="JK516" s="0"/>
      <c r="JL516" s="0"/>
      <c r="JM516" s="0"/>
      <c r="JN516" s="0"/>
      <c r="JO516" s="0"/>
      <c r="JP516" s="0"/>
      <c r="JQ516" s="0"/>
      <c r="JR516" s="0"/>
      <c r="JS516" s="0"/>
      <c r="JT516" s="0"/>
      <c r="JU516" s="0"/>
      <c r="JV516" s="0"/>
      <c r="JW516" s="0"/>
      <c r="JX516" s="0"/>
      <c r="JY516" s="0"/>
      <c r="JZ516" s="0"/>
      <c r="KA516" s="0"/>
      <c r="KB516" s="0"/>
      <c r="KC516" s="0"/>
      <c r="KD516" s="0"/>
      <c r="KE516" s="0"/>
      <c r="KF516" s="0"/>
      <c r="KG516" s="0"/>
      <c r="KH516" s="0"/>
      <c r="KI516" s="0"/>
      <c r="KJ516" s="0"/>
      <c r="KK516" s="0"/>
      <c r="KL516" s="0"/>
      <c r="KM516" s="0"/>
      <c r="KN516" s="0"/>
      <c r="KO516" s="0"/>
      <c r="KP516" s="0"/>
      <c r="KQ516" s="0"/>
      <c r="KR516" s="0"/>
      <c r="KS516" s="0"/>
      <c r="KT516" s="0"/>
      <c r="KU516" s="0"/>
      <c r="KV516" s="0"/>
      <c r="KW516" s="0"/>
      <c r="KX516" s="0"/>
      <c r="KY516" s="0"/>
      <c r="KZ516" s="0"/>
      <c r="LA516" s="0"/>
      <c r="LB516" s="0"/>
      <c r="LC516" s="0"/>
      <c r="LD516" s="0"/>
      <c r="LE516" s="0"/>
      <c r="LF516" s="0"/>
      <c r="LG516" s="0"/>
      <c r="LH516" s="0"/>
      <c r="LI516" s="0"/>
      <c r="LJ516" s="0"/>
      <c r="LK516" s="0"/>
      <c r="LL516" s="0"/>
      <c r="LM516" s="0"/>
      <c r="LN516" s="0"/>
      <c r="LO516" s="0"/>
      <c r="LP516" s="0"/>
      <c r="LQ516" s="0"/>
      <c r="LR516" s="0"/>
      <c r="LS516" s="0"/>
      <c r="LT516" s="0"/>
      <c r="LU516" s="0"/>
      <c r="LV516" s="0"/>
      <c r="LW516" s="0"/>
      <c r="LX516" s="0"/>
      <c r="LY516" s="0"/>
      <c r="LZ516" s="0"/>
      <c r="MA516" s="0"/>
      <c r="MB516" s="0"/>
      <c r="MC516" s="0"/>
      <c r="MD516" s="0"/>
      <c r="ME516" s="0"/>
      <c r="MF516" s="0"/>
      <c r="MG516" s="0"/>
      <c r="MH516" s="0"/>
      <c r="MI516" s="0"/>
      <c r="MJ516" s="0"/>
      <c r="MK516" s="0"/>
      <c r="ML516" s="0"/>
      <c r="MM516" s="0"/>
      <c r="MN516" s="0"/>
      <c r="MO516" s="0"/>
      <c r="MP516" s="0"/>
      <c r="MQ516" s="0"/>
      <c r="MR516" s="0"/>
      <c r="MS516" s="0"/>
      <c r="MT516" s="0"/>
      <c r="MU516" s="0"/>
      <c r="MV516" s="0"/>
      <c r="MW516" s="0"/>
      <c r="MX516" s="0"/>
      <c r="MY516" s="0"/>
      <c r="MZ516" s="0"/>
      <c r="NA516" s="0"/>
      <c r="NB516" s="0"/>
      <c r="NC516" s="0"/>
      <c r="ND516" s="0"/>
      <c r="NE516" s="0"/>
      <c r="NF516" s="0"/>
      <c r="NG516" s="0"/>
      <c r="NH516" s="0"/>
      <c r="NI516" s="0"/>
      <c r="NJ516" s="0"/>
      <c r="NK516" s="0"/>
      <c r="NL516" s="0"/>
      <c r="NM516" s="0"/>
      <c r="NN516" s="0"/>
      <c r="NO516" s="0"/>
      <c r="NP516" s="0"/>
      <c r="NQ516" s="0"/>
      <c r="NR516" s="0"/>
      <c r="NS516" s="0"/>
      <c r="NT516" s="0"/>
      <c r="NU516" s="0"/>
      <c r="NV516" s="0"/>
      <c r="NW516" s="0"/>
      <c r="NX516" s="0"/>
      <c r="NY516" s="0"/>
      <c r="NZ516" s="0"/>
      <c r="OA516" s="0"/>
      <c r="OB516" s="0"/>
      <c r="OC516" s="0"/>
      <c r="OD516" s="0"/>
      <c r="OE516" s="0"/>
      <c r="OF516" s="0"/>
      <c r="OG516" s="0"/>
      <c r="OH516" s="0"/>
      <c r="OI516" s="0"/>
      <c r="OJ516" s="0"/>
      <c r="OK516" s="0"/>
      <c r="OL516" s="0"/>
      <c r="OM516" s="0"/>
      <c r="ON516" s="0"/>
      <c r="OO516" s="0"/>
      <c r="OP516" s="0"/>
      <c r="OQ516" s="0"/>
      <c r="OR516" s="0"/>
      <c r="OS516" s="0"/>
      <c r="OT516" s="0"/>
      <c r="OU516" s="0"/>
      <c r="OV516" s="0"/>
      <c r="OW516" s="0"/>
      <c r="OX516" s="0"/>
      <c r="OY516" s="0"/>
      <c r="OZ516" s="0"/>
      <c r="PA516" s="0"/>
      <c r="PB516" s="0"/>
      <c r="PC516" s="0"/>
      <c r="PD516" s="0"/>
      <c r="PE516" s="0"/>
      <c r="PF516" s="0"/>
      <c r="PG516" s="0"/>
      <c r="PH516" s="0"/>
      <c r="PI516" s="0"/>
      <c r="PJ516" s="0"/>
      <c r="PK516" s="0"/>
      <c r="PL516" s="0"/>
      <c r="PM516" s="0"/>
      <c r="PN516" s="0"/>
      <c r="PO516" s="0"/>
      <c r="PP516" s="0"/>
      <c r="PQ516" s="0"/>
      <c r="PR516" s="0"/>
      <c r="PS516" s="0"/>
      <c r="PT516" s="0"/>
      <c r="PU516" s="0"/>
      <c r="PV516" s="0"/>
      <c r="PW516" s="0"/>
      <c r="PX516" s="0"/>
      <c r="PY516" s="0"/>
      <c r="PZ516" s="0"/>
      <c r="QA516" s="0"/>
      <c r="QB516" s="0"/>
      <c r="QC516" s="0"/>
      <c r="QD516" s="0"/>
      <c r="QE516" s="0"/>
      <c r="QF516" s="0"/>
      <c r="QG516" s="0"/>
      <c r="QH516" s="0"/>
      <c r="QI516" s="0"/>
      <c r="QJ516" s="0"/>
      <c r="QK516" s="0"/>
      <c r="QL516" s="0"/>
      <c r="QM516" s="0"/>
      <c r="QN516" s="0"/>
      <c r="QO516" s="0"/>
      <c r="QP516" s="0"/>
      <c r="QQ516" s="0"/>
      <c r="QR516" s="0"/>
      <c r="QS516" s="0"/>
      <c r="QT516" s="0"/>
      <c r="QU516" s="0"/>
      <c r="QV516" s="0"/>
      <c r="QW516" s="0"/>
      <c r="QX516" s="0"/>
      <c r="QY516" s="0"/>
      <c r="QZ516" s="0"/>
      <c r="RA516" s="0"/>
      <c r="RB516" s="0"/>
      <c r="RC516" s="0"/>
      <c r="RD516" s="0"/>
      <c r="RE516" s="0"/>
      <c r="RF516" s="0"/>
      <c r="RG516" s="0"/>
      <c r="RH516" s="0"/>
      <c r="RI516" s="0"/>
      <c r="RJ516" s="0"/>
      <c r="RK516" s="0"/>
      <c r="RL516" s="0"/>
      <c r="RM516" s="0"/>
      <c r="RN516" s="0"/>
      <c r="RO516" s="0"/>
      <c r="RP516" s="0"/>
      <c r="RQ516" s="0"/>
      <c r="RR516" s="0"/>
      <c r="RS516" s="0"/>
      <c r="RT516" s="0"/>
      <c r="RU516" s="0"/>
      <c r="RV516" s="0"/>
      <c r="RW516" s="0"/>
      <c r="RX516" s="0"/>
      <c r="RY516" s="0"/>
      <c r="RZ516" s="0"/>
      <c r="SA516" s="0"/>
      <c r="SB516" s="0"/>
      <c r="SC516" s="0"/>
      <c r="SD516" s="0"/>
      <c r="SE516" s="0"/>
      <c r="SF516" s="0"/>
      <c r="SG516" s="0"/>
      <c r="SH516" s="0"/>
      <c r="SI516" s="0"/>
      <c r="SJ516" s="0"/>
      <c r="SK516" s="0"/>
      <c r="SL516" s="0"/>
      <c r="SM516" s="0"/>
      <c r="SN516" s="0"/>
      <c r="SO516" s="0"/>
      <c r="SP516" s="0"/>
      <c r="SQ516" s="0"/>
      <c r="SR516" s="0"/>
      <c r="SS516" s="0"/>
      <c r="ST516" s="0"/>
      <c r="SU516" s="0"/>
      <c r="SV516" s="0"/>
      <c r="SW516" s="0"/>
      <c r="SX516" s="0"/>
      <c r="SY516" s="0"/>
      <c r="SZ516" s="0"/>
      <c r="TA516" s="0"/>
      <c r="TB516" s="0"/>
      <c r="TC516" s="0"/>
      <c r="TD516" s="0"/>
      <c r="TE516" s="0"/>
      <c r="TF516" s="0"/>
      <c r="TG516" s="0"/>
      <c r="TH516" s="0"/>
      <c r="TI516" s="0"/>
      <c r="TJ516" s="0"/>
      <c r="TK516" s="0"/>
      <c r="TL516" s="0"/>
      <c r="TM516" s="0"/>
      <c r="TN516" s="0"/>
      <c r="TO516" s="0"/>
      <c r="TP516" s="0"/>
      <c r="TQ516" s="0"/>
      <c r="TR516" s="0"/>
      <c r="TS516" s="0"/>
      <c r="TT516" s="0"/>
      <c r="TU516" s="0"/>
      <c r="TV516" s="0"/>
      <c r="TW516" s="0"/>
      <c r="TX516" s="0"/>
      <c r="TY516" s="0"/>
      <c r="TZ516" s="0"/>
      <c r="UA516" s="0"/>
      <c r="UB516" s="0"/>
      <c r="UC516" s="0"/>
      <c r="UD516" s="0"/>
      <c r="UE516" s="0"/>
      <c r="UF516" s="0"/>
      <c r="UG516" s="0"/>
      <c r="UH516" s="0"/>
      <c r="UI516" s="0"/>
      <c r="UJ516" s="0"/>
      <c r="UK516" s="0"/>
      <c r="UL516" s="0"/>
      <c r="UM516" s="0"/>
      <c r="UN516" s="0"/>
      <c r="UO516" s="0"/>
      <c r="UP516" s="0"/>
      <c r="UQ516" s="0"/>
      <c r="UR516" s="0"/>
      <c r="US516" s="0"/>
      <c r="UT516" s="0"/>
      <c r="UU516" s="0"/>
      <c r="UV516" s="0"/>
      <c r="UW516" s="0"/>
      <c r="UX516" s="0"/>
      <c r="UY516" s="0"/>
      <c r="UZ516" s="0"/>
      <c r="VA516" s="0"/>
      <c r="VB516" s="0"/>
      <c r="VC516" s="0"/>
      <c r="VD516" s="0"/>
      <c r="VE516" s="0"/>
      <c r="VF516" s="0"/>
      <c r="VG516" s="0"/>
      <c r="VH516" s="0"/>
      <c r="VI516" s="0"/>
      <c r="VJ516" s="0"/>
      <c r="VK516" s="0"/>
      <c r="VL516" s="0"/>
      <c r="VM516" s="0"/>
      <c r="VN516" s="0"/>
      <c r="VO516" s="0"/>
      <c r="VP516" s="0"/>
      <c r="VQ516" s="0"/>
      <c r="VR516" s="0"/>
      <c r="VS516" s="0"/>
      <c r="VT516" s="0"/>
      <c r="VU516" s="0"/>
      <c r="VV516" s="0"/>
      <c r="VW516" s="0"/>
      <c r="VX516" s="0"/>
      <c r="VY516" s="0"/>
      <c r="VZ516" s="0"/>
      <c r="WA516" s="0"/>
      <c r="WB516" s="0"/>
      <c r="WC516" s="0"/>
      <c r="WD516" s="0"/>
      <c r="WE516" s="0"/>
      <c r="WF516" s="0"/>
      <c r="WG516" s="0"/>
      <c r="WH516" s="0"/>
      <c r="WI516" s="0"/>
      <c r="WJ516" s="0"/>
      <c r="WK516" s="0"/>
      <c r="WL516" s="0"/>
      <c r="WM516" s="0"/>
      <c r="WN516" s="0"/>
      <c r="WO516" s="0"/>
      <c r="WP516" s="0"/>
      <c r="WQ516" s="0"/>
      <c r="WR516" s="0"/>
      <c r="WS516" s="0"/>
      <c r="WT516" s="0"/>
      <c r="WU516" s="0"/>
      <c r="WV516" s="0"/>
      <c r="WW516" s="0"/>
      <c r="WX516" s="0"/>
      <c r="WY516" s="0"/>
      <c r="WZ516" s="0"/>
      <c r="XA516" s="0"/>
      <c r="XB516" s="0"/>
      <c r="XC516" s="0"/>
      <c r="XD516" s="0"/>
      <c r="XE516" s="0"/>
      <c r="XF516" s="0"/>
      <c r="XG516" s="0"/>
      <c r="XH516" s="0"/>
      <c r="XI516" s="0"/>
      <c r="XJ516" s="0"/>
      <c r="XK516" s="0"/>
      <c r="XL516" s="0"/>
      <c r="XM516" s="0"/>
      <c r="XN516" s="0"/>
      <c r="XO516" s="0"/>
      <c r="XP516" s="0"/>
      <c r="XQ516" s="0"/>
      <c r="XR516" s="0"/>
      <c r="XS516" s="0"/>
      <c r="XT516" s="0"/>
      <c r="XU516" s="0"/>
      <c r="XV516" s="0"/>
      <c r="XW516" s="0"/>
      <c r="XX516" s="0"/>
      <c r="XY516" s="0"/>
      <c r="XZ516" s="0"/>
      <c r="YA516" s="0"/>
      <c r="YB516" s="0"/>
      <c r="YC516" s="0"/>
      <c r="YD516" s="0"/>
      <c r="YE516" s="0"/>
      <c r="YF516" s="0"/>
      <c r="YG516" s="0"/>
      <c r="YH516" s="0"/>
      <c r="YI516" s="0"/>
      <c r="YJ516" s="0"/>
      <c r="YK516" s="0"/>
      <c r="YL516" s="0"/>
      <c r="YM516" s="0"/>
      <c r="YN516" s="0"/>
      <c r="YO516" s="0"/>
      <c r="YP516" s="0"/>
      <c r="YQ516" s="0"/>
      <c r="YR516" s="0"/>
      <c r="YS516" s="0"/>
      <c r="YT516" s="0"/>
      <c r="YU516" s="0"/>
      <c r="YV516" s="0"/>
      <c r="YW516" s="0"/>
      <c r="YX516" s="0"/>
      <c r="YY516" s="0"/>
      <c r="YZ516" s="0"/>
      <c r="ZA516" s="0"/>
      <c r="ZB516" s="0"/>
      <c r="ZC516" s="0"/>
      <c r="ZD516" s="0"/>
      <c r="ZE516" s="0"/>
      <c r="ZF516" s="0"/>
      <c r="ZG516" s="0"/>
      <c r="ZH516" s="0"/>
      <c r="ZI516" s="0"/>
      <c r="ZJ516" s="0"/>
      <c r="ZK516" s="0"/>
      <c r="ZL516" s="0"/>
      <c r="ZM516" s="0"/>
      <c r="ZN516" s="0"/>
      <c r="ZO516" s="0"/>
      <c r="ZP516" s="0"/>
      <c r="ZQ516" s="0"/>
      <c r="ZR516" s="0"/>
      <c r="ZS516" s="0"/>
      <c r="ZT516" s="0"/>
      <c r="ZU516" s="0"/>
      <c r="ZV516" s="0"/>
      <c r="ZW516" s="0"/>
      <c r="ZX516" s="0"/>
      <c r="ZY516" s="0"/>
      <c r="ZZ516" s="0"/>
      <c r="AAA516" s="0"/>
      <c r="AAB516" s="0"/>
      <c r="AAC516" s="0"/>
      <c r="AAD516" s="0"/>
      <c r="AAE516" s="0"/>
      <c r="AAF516" s="0"/>
      <c r="AAG516" s="0"/>
      <c r="AAH516" s="0"/>
      <c r="AAI516" s="0"/>
      <c r="AAJ516" s="0"/>
      <c r="AAK516" s="0"/>
      <c r="AAL516" s="0"/>
      <c r="AAM516" s="0"/>
      <c r="AAN516" s="0"/>
      <c r="AAO516" s="0"/>
      <c r="AAP516" s="0"/>
      <c r="AAQ516" s="0"/>
      <c r="AAR516" s="0"/>
      <c r="AAS516" s="0"/>
      <c r="AAT516" s="0"/>
      <c r="AAU516" s="0"/>
      <c r="AAV516" s="0"/>
      <c r="AAW516" s="0"/>
      <c r="AAX516" s="0"/>
      <c r="AAY516" s="0"/>
      <c r="AAZ516" s="0"/>
      <c r="ABA516" s="0"/>
      <c r="ABB516" s="0"/>
      <c r="ABC516" s="0"/>
      <c r="ABD516" s="0"/>
      <c r="ABE516" s="0"/>
      <c r="ABF516" s="0"/>
      <c r="ABG516" s="0"/>
      <c r="ABH516" s="0"/>
      <c r="ABI516" s="0"/>
      <c r="ABJ516" s="0"/>
      <c r="ABK516" s="0"/>
      <c r="ABL516" s="0"/>
      <c r="ABM516" s="0"/>
      <c r="ABN516" s="0"/>
      <c r="ABO516" s="0"/>
      <c r="ABP516" s="0"/>
      <c r="ABQ516" s="0"/>
      <c r="ABR516" s="0"/>
      <c r="ABS516" s="0"/>
      <c r="ABT516" s="0"/>
      <c r="ABU516" s="0"/>
      <c r="ABV516" s="0"/>
      <c r="ABW516" s="0"/>
      <c r="ABX516" s="0"/>
      <c r="ABY516" s="0"/>
      <c r="ABZ516" s="0"/>
      <c r="ACA516" s="0"/>
      <c r="ACB516" s="0"/>
      <c r="ACC516" s="0"/>
      <c r="ACD516" s="0"/>
      <c r="ACE516" s="0"/>
      <c r="ACF516" s="0"/>
      <c r="ACG516" s="0"/>
      <c r="ACH516" s="0"/>
      <c r="ACI516" s="0"/>
      <c r="ACJ516" s="0"/>
      <c r="ACK516" s="0"/>
      <c r="ACL516" s="0"/>
      <c r="ACM516" s="0"/>
      <c r="ACN516" s="0"/>
      <c r="ACO516" s="0"/>
      <c r="ACP516" s="0"/>
      <c r="ACQ516" s="0"/>
      <c r="ACR516" s="0"/>
      <c r="ACS516" s="0"/>
      <c r="ACT516" s="0"/>
      <c r="ACU516" s="0"/>
      <c r="ACV516" s="0"/>
      <c r="ACW516" s="0"/>
      <c r="ACX516" s="0"/>
      <c r="ACY516" s="0"/>
      <c r="ACZ516" s="0"/>
      <c r="ADA516" s="0"/>
      <c r="ADB516" s="0"/>
      <c r="ADC516" s="0"/>
      <c r="ADD516" s="0"/>
      <c r="ADE516" s="0"/>
      <c r="ADF516" s="0"/>
      <c r="ADG516" s="0"/>
      <c r="ADH516" s="0"/>
      <c r="ADI516" s="0"/>
      <c r="ADJ516" s="0"/>
      <c r="ADK516" s="0"/>
      <c r="ADL516" s="0"/>
      <c r="ADM516" s="0"/>
      <c r="ADN516" s="0"/>
      <c r="ADO516" s="0"/>
      <c r="ADP516" s="0"/>
      <c r="ADQ516" s="0"/>
      <c r="ADR516" s="0"/>
      <c r="ADS516" s="0"/>
      <c r="ADT516" s="0"/>
      <c r="ADU516" s="0"/>
      <c r="ADV516" s="0"/>
      <c r="ADW516" s="0"/>
      <c r="ADX516" s="0"/>
      <c r="ADY516" s="0"/>
      <c r="ADZ516" s="0"/>
      <c r="AEA516" s="0"/>
      <c r="AEB516" s="0"/>
      <c r="AEC516" s="0"/>
    </row>
    <row r="517" customFormat="false" ht="15" hidden="false" customHeight="true" outlineLevel="0" collapsed="false">
      <c r="A517" s="0"/>
      <c r="B517" s="0"/>
      <c r="C517" s="232"/>
      <c r="D517" s="221"/>
      <c r="E517" s="257" t="n">
        <v>1991</v>
      </c>
      <c r="F517" s="12" t="n">
        <f aca="false">SUMIF(B103:B104,"=1")/1</f>
        <v>0</v>
      </c>
      <c r="G517" s="12" t="n">
        <f aca="false">SUMIF(B103:B104,"=2")/2</f>
        <v>0</v>
      </c>
      <c r="H517" s="12" t="n">
        <f aca="false">SUMIF(B103:B104,"=3")/3</f>
        <v>2</v>
      </c>
      <c r="I517" s="12" t="n">
        <f aca="false">SUMIF(B103:B104,"=4")/4</f>
        <v>0</v>
      </c>
      <c r="J517" s="12" t="n">
        <f aca="false">SUMIF(B103:B104,"=5")/5</f>
        <v>0</v>
      </c>
      <c r="K517" s="6" t="n">
        <f aca="false">SUM(F517:J517)</f>
        <v>2</v>
      </c>
      <c r="L517" s="258"/>
      <c r="M517" s="259"/>
      <c r="N517" s="262"/>
      <c r="O517" s="260"/>
      <c r="P517" s="255"/>
      <c r="Q517" s="256"/>
      <c r="Z517" s="264"/>
      <c r="AA517" s="264"/>
      <c r="AB517" s="266"/>
      <c r="AC517" s="0"/>
      <c r="AD517" s="0"/>
      <c r="AE517" s="0"/>
      <c r="AF517" s="0"/>
      <c r="AG517" s="0"/>
      <c r="AH517" s="0"/>
      <c r="AI517" s="0"/>
      <c r="AJ517" s="0"/>
      <c r="AK517" s="0"/>
      <c r="AL517" s="0"/>
      <c r="AM517" s="0"/>
      <c r="AN517" s="0"/>
      <c r="AO517" s="0"/>
      <c r="AP517" s="0"/>
      <c r="AQ517" s="0"/>
      <c r="AR517" s="0"/>
      <c r="AS517" s="0"/>
      <c r="AT517" s="0"/>
      <c r="AU517" s="0"/>
      <c r="AV517" s="0"/>
      <c r="AW517" s="0"/>
      <c r="AX517" s="0"/>
      <c r="AY517" s="0"/>
      <c r="AZ517" s="0"/>
      <c r="BA517" s="0"/>
      <c r="BB517" s="0"/>
      <c r="BC517" s="0"/>
      <c r="BD517" s="0"/>
      <c r="BE517" s="0"/>
      <c r="BF517" s="0"/>
      <c r="BG517" s="0"/>
      <c r="BH517" s="0"/>
      <c r="BI517" s="0"/>
      <c r="BJ517" s="0"/>
      <c r="BK517" s="0"/>
      <c r="BL517" s="0"/>
      <c r="BM517" s="0"/>
      <c r="BN517" s="0"/>
      <c r="BO517" s="0"/>
      <c r="BP517" s="0"/>
      <c r="BQ517" s="0"/>
      <c r="BR517" s="0"/>
      <c r="BS517" s="0"/>
      <c r="BT517" s="0"/>
      <c r="BU517" s="0"/>
      <c r="BV517" s="0"/>
      <c r="BW517" s="0"/>
      <c r="BX517" s="0"/>
      <c r="BY517" s="0"/>
      <c r="BZ517" s="0"/>
      <c r="CA517" s="0"/>
      <c r="CB517" s="0"/>
      <c r="CC517" s="0"/>
      <c r="CD517" s="0"/>
      <c r="CE517" s="0"/>
      <c r="CF517" s="0"/>
      <c r="CG517" s="0"/>
      <c r="CH517" s="0"/>
      <c r="CI517" s="0"/>
      <c r="CJ517" s="0"/>
      <c r="CK517" s="0"/>
      <c r="CL517" s="0"/>
      <c r="CM517" s="0"/>
      <c r="CN517" s="0"/>
      <c r="CO517" s="0"/>
      <c r="CP517" s="0"/>
      <c r="CQ517" s="0"/>
      <c r="CR517" s="0"/>
      <c r="CS517" s="0"/>
      <c r="CT517" s="0"/>
      <c r="CU517" s="0"/>
      <c r="CV517" s="0"/>
      <c r="CW517" s="0"/>
      <c r="CX517" s="0"/>
      <c r="CY517" s="0"/>
      <c r="CZ517" s="0"/>
      <c r="DA517" s="0"/>
      <c r="DB517" s="0"/>
      <c r="DC517" s="0"/>
      <c r="DD517" s="0"/>
      <c r="DE517" s="0"/>
      <c r="DF517" s="0"/>
      <c r="DG517" s="0"/>
      <c r="DH517" s="0"/>
      <c r="DI517" s="0"/>
      <c r="DJ517" s="0"/>
      <c r="DK517" s="0"/>
      <c r="DL517" s="0"/>
      <c r="DM517" s="0"/>
      <c r="DN517" s="0"/>
      <c r="DO517" s="0"/>
      <c r="DP517" s="0"/>
      <c r="DQ517" s="0"/>
      <c r="DR517" s="0"/>
      <c r="DS517" s="0"/>
      <c r="DT517" s="0"/>
      <c r="DU517" s="0"/>
      <c r="DV517" s="0"/>
      <c r="DW517" s="0"/>
      <c r="DX517" s="0"/>
      <c r="DY517" s="0"/>
      <c r="DZ517" s="0"/>
      <c r="EA517" s="0"/>
      <c r="EB517" s="0"/>
      <c r="EC517" s="0"/>
      <c r="ED517" s="0"/>
      <c r="EE517" s="0"/>
      <c r="EF517" s="0"/>
      <c r="EG517" s="0"/>
      <c r="EH517" s="0"/>
      <c r="EI517" s="0"/>
      <c r="EJ517" s="0"/>
      <c r="EK517" s="0"/>
      <c r="EL517" s="0"/>
      <c r="EM517" s="0"/>
      <c r="EN517" s="0"/>
      <c r="EO517" s="0"/>
      <c r="EP517" s="0"/>
      <c r="EQ517" s="0"/>
      <c r="ER517" s="0"/>
      <c r="ES517" s="0"/>
      <c r="ET517" s="0"/>
      <c r="EU517" s="0"/>
      <c r="EV517" s="0"/>
      <c r="EW517" s="0"/>
      <c r="EX517" s="0"/>
      <c r="EY517" s="0"/>
      <c r="EZ517" s="0"/>
      <c r="FA517" s="0"/>
      <c r="FB517" s="0"/>
      <c r="FC517" s="0"/>
      <c r="FD517" s="0"/>
      <c r="FE517" s="0"/>
      <c r="FF517" s="0"/>
      <c r="FG517" s="0"/>
      <c r="FH517" s="0"/>
      <c r="FI517" s="0"/>
      <c r="FJ517" s="0"/>
      <c r="FK517" s="0"/>
      <c r="FL517" s="0"/>
      <c r="FM517" s="0"/>
      <c r="FN517" s="0"/>
      <c r="FO517" s="0"/>
      <c r="FP517" s="0"/>
      <c r="FQ517" s="0"/>
      <c r="FR517" s="0"/>
      <c r="FS517" s="0"/>
      <c r="FT517" s="0"/>
      <c r="FU517" s="0"/>
      <c r="FV517" s="0"/>
      <c r="FW517" s="0"/>
      <c r="FX517" s="0"/>
      <c r="FY517" s="0"/>
      <c r="FZ517" s="0"/>
      <c r="GA517" s="0"/>
      <c r="GB517" s="0"/>
      <c r="GC517" s="0"/>
      <c r="GD517" s="0"/>
      <c r="GE517" s="0"/>
      <c r="GF517" s="0"/>
      <c r="GG517" s="0"/>
      <c r="GH517" s="0"/>
      <c r="GI517" s="0"/>
      <c r="GJ517" s="0"/>
      <c r="GK517" s="0"/>
      <c r="GL517" s="0"/>
      <c r="GM517" s="0"/>
      <c r="GN517" s="0"/>
      <c r="GO517" s="0"/>
      <c r="GP517" s="0"/>
      <c r="GQ517" s="0"/>
      <c r="GR517" s="0"/>
      <c r="GS517" s="0"/>
      <c r="GT517" s="0"/>
      <c r="GU517" s="0"/>
      <c r="GV517" s="0"/>
      <c r="GW517" s="0"/>
      <c r="GX517" s="0"/>
      <c r="GY517" s="0"/>
      <c r="GZ517" s="0"/>
      <c r="HA517" s="0"/>
      <c r="HB517" s="0"/>
      <c r="HC517" s="0"/>
      <c r="HD517" s="0"/>
      <c r="HE517" s="0"/>
      <c r="HF517" s="0"/>
      <c r="HG517" s="0"/>
      <c r="HH517" s="0"/>
      <c r="HI517" s="0"/>
      <c r="HJ517" s="0"/>
      <c r="HK517" s="0"/>
      <c r="HL517" s="0"/>
      <c r="HM517" s="0"/>
      <c r="HN517" s="0"/>
      <c r="HO517" s="0"/>
      <c r="HP517" s="0"/>
      <c r="HQ517" s="0"/>
      <c r="HR517" s="0"/>
      <c r="HS517" s="0"/>
      <c r="HT517" s="0"/>
      <c r="HU517" s="0"/>
      <c r="HV517" s="0"/>
      <c r="HW517" s="0"/>
      <c r="HX517" s="0"/>
      <c r="HY517" s="0"/>
      <c r="HZ517" s="0"/>
      <c r="IA517" s="0"/>
      <c r="IB517" s="0"/>
      <c r="IC517" s="0"/>
      <c r="ID517" s="0"/>
      <c r="IE517" s="0"/>
      <c r="IF517" s="0"/>
      <c r="IG517" s="0"/>
      <c r="IH517" s="0"/>
      <c r="II517" s="0"/>
      <c r="IJ517" s="0"/>
      <c r="IK517" s="0"/>
      <c r="IL517" s="0"/>
      <c r="IM517" s="0"/>
      <c r="IN517" s="0"/>
      <c r="IO517" s="0"/>
      <c r="IP517" s="0"/>
      <c r="IQ517" s="0"/>
      <c r="IR517" s="0"/>
      <c r="IS517" s="0"/>
      <c r="IT517" s="0"/>
      <c r="IU517" s="0"/>
      <c r="IV517" s="0"/>
      <c r="IW517" s="0"/>
      <c r="IX517" s="0"/>
      <c r="IY517" s="0"/>
      <c r="IZ517" s="0"/>
      <c r="JA517" s="0"/>
      <c r="JB517" s="0"/>
      <c r="JC517" s="0"/>
      <c r="JD517" s="0"/>
      <c r="JE517" s="0"/>
      <c r="JF517" s="0"/>
      <c r="JG517" s="0"/>
      <c r="JH517" s="0"/>
      <c r="JI517" s="0"/>
      <c r="JJ517" s="0"/>
      <c r="JK517" s="0"/>
      <c r="JL517" s="0"/>
      <c r="JM517" s="0"/>
      <c r="JN517" s="0"/>
      <c r="JO517" s="0"/>
      <c r="JP517" s="0"/>
      <c r="JQ517" s="0"/>
      <c r="JR517" s="0"/>
      <c r="JS517" s="0"/>
      <c r="JT517" s="0"/>
      <c r="JU517" s="0"/>
      <c r="JV517" s="0"/>
      <c r="JW517" s="0"/>
      <c r="JX517" s="0"/>
      <c r="JY517" s="0"/>
      <c r="JZ517" s="0"/>
      <c r="KA517" s="0"/>
      <c r="KB517" s="0"/>
      <c r="KC517" s="0"/>
      <c r="KD517" s="0"/>
      <c r="KE517" s="0"/>
      <c r="KF517" s="0"/>
      <c r="KG517" s="0"/>
      <c r="KH517" s="0"/>
      <c r="KI517" s="0"/>
      <c r="KJ517" s="0"/>
      <c r="KK517" s="0"/>
      <c r="KL517" s="0"/>
      <c r="KM517" s="0"/>
      <c r="KN517" s="0"/>
      <c r="KO517" s="0"/>
      <c r="KP517" s="0"/>
      <c r="KQ517" s="0"/>
      <c r="KR517" s="0"/>
      <c r="KS517" s="0"/>
      <c r="KT517" s="0"/>
      <c r="KU517" s="0"/>
      <c r="KV517" s="0"/>
      <c r="KW517" s="0"/>
      <c r="KX517" s="0"/>
      <c r="KY517" s="0"/>
      <c r="KZ517" s="0"/>
      <c r="LA517" s="0"/>
      <c r="LB517" s="0"/>
      <c r="LC517" s="0"/>
      <c r="LD517" s="0"/>
      <c r="LE517" s="0"/>
      <c r="LF517" s="0"/>
      <c r="LG517" s="0"/>
      <c r="LH517" s="0"/>
      <c r="LI517" s="0"/>
      <c r="LJ517" s="0"/>
      <c r="LK517" s="0"/>
      <c r="LL517" s="0"/>
      <c r="LM517" s="0"/>
      <c r="LN517" s="0"/>
      <c r="LO517" s="0"/>
      <c r="LP517" s="0"/>
      <c r="LQ517" s="0"/>
      <c r="LR517" s="0"/>
      <c r="LS517" s="0"/>
      <c r="LT517" s="0"/>
      <c r="LU517" s="0"/>
      <c r="LV517" s="0"/>
      <c r="LW517" s="0"/>
      <c r="LX517" s="0"/>
      <c r="LY517" s="0"/>
      <c r="LZ517" s="0"/>
      <c r="MA517" s="0"/>
      <c r="MB517" s="0"/>
      <c r="MC517" s="0"/>
      <c r="MD517" s="0"/>
      <c r="ME517" s="0"/>
      <c r="MF517" s="0"/>
      <c r="MG517" s="0"/>
      <c r="MH517" s="0"/>
      <c r="MI517" s="0"/>
      <c r="MJ517" s="0"/>
      <c r="MK517" s="0"/>
      <c r="ML517" s="0"/>
      <c r="MM517" s="0"/>
      <c r="MN517" s="0"/>
      <c r="MO517" s="0"/>
      <c r="MP517" s="0"/>
      <c r="MQ517" s="0"/>
      <c r="MR517" s="0"/>
      <c r="MS517" s="0"/>
      <c r="MT517" s="0"/>
      <c r="MU517" s="0"/>
      <c r="MV517" s="0"/>
      <c r="MW517" s="0"/>
      <c r="MX517" s="0"/>
      <c r="MY517" s="0"/>
      <c r="MZ517" s="0"/>
      <c r="NA517" s="0"/>
      <c r="NB517" s="0"/>
      <c r="NC517" s="0"/>
      <c r="ND517" s="0"/>
      <c r="NE517" s="0"/>
      <c r="NF517" s="0"/>
      <c r="NG517" s="0"/>
      <c r="NH517" s="0"/>
      <c r="NI517" s="0"/>
      <c r="NJ517" s="0"/>
      <c r="NK517" s="0"/>
      <c r="NL517" s="0"/>
      <c r="NM517" s="0"/>
      <c r="NN517" s="0"/>
      <c r="NO517" s="0"/>
      <c r="NP517" s="0"/>
      <c r="NQ517" s="0"/>
      <c r="NR517" s="0"/>
      <c r="NS517" s="0"/>
      <c r="NT517" s="0"/>
      <c r="NU517" s="0"/>
      <c r="NV517" s="0"/>
      <c r="NW517" s="0"/>
      <c r="NX517" s="0"/>
      <c r="NY517" s="0"/>
      <c r="NZ517" s="0"/>
      <c r="OA517" s="0"/>
      <c r="OB517" s="0"/>
      <c r="OC517" s="0"/>
      <c r="OD517" s="0"/>
      <c r="OE517" s="0"/>
      <c r="OF517" s="0"/>
      <c r="OG517" s="0"/>
      <c r="OH517" s="0"/>
      <c r="OI517" s="0"/>
      <c r="OJ517" s="0"/>
      <c r="OK517" s="0"/>
      <c r="OL517" s="0"/>
      <c r="OM517" s="0"/>
      <c r="ON517" s="0"/>
      <c r="OO517" s="0"/>
      <c r="OP517" s="0"/>
      <c r="OQ517" s="0"/>
      <c r="OR517" s="0"/>
      <c r="OS517" s="0"/>
      <c r="OT517" s="0"/>
      <c r="OU517" s="0"/>
      <c r="OV517" s="0"/>
      <c r="OW517" s="0"/>
      <c r="OX517" s="0"/>
      <c r="OY517" s="0"/>
      <c r="OZ517" s="0"/>
      <c r="PA517" s="0"/>
      <c r="PB517" s="0"/>
      <c r="PC517" s="0"/>
      <c r="PD517" s="0"/>
      <c r="PE517" s="0"/>
      <c r="PF517" s="0"/>
      <c r="PG517" s="0"/>
      <c r="PH517" s="0"/>
      <c r="PI517" s="0"/>
      <c r="PJ517" s="0"/>
      <c r="PK517" s="0"/>
      <c r="PL517" s="0"/>
      <c r="PM517" s="0"/>
      <c r="PN517" s="0"/>
      <c r="PO517" s="0"/>
      <c r="PP517" s="0"/>
      <c r="PQ517" s="0"/>
      <c r="PR517" s="0"/>
      <c r="PS517" s="0"/>
      <c r="PT517" s="0"/>
      <c r="PU517" s="0"/>
      <c r="PV517" s="0"/>
      <c r="PW517" s="0"/>
      <c r="PX517" s="0"/>
      <c r="PY517" s="0"/>
      <c r="PZ517" s="0"/>
      <c r="QA517" s="0"/>
      <c r="QB517" s="0"/>
      <c r="QC517" s="0"/>
      <c r="QD517" s="0"/>
      <c r="QE517" s="0"/>
      <c r="QF517" s="0"/>
      <c r="QG517" s="0"/>
      <c r="QH517" s="0"/>
      <c r="QI517" s="0"/>
      <c r="QJ517" s="0"/>
      <c r="QK517" s="0"/>
      <c r="QL517" s="0"/>
      <c r="QM517" s="0"/>
      <c r="QN517" s="0"/>
      <c r="QO517" s="0"/>
      <c r="QP517" s="0"/>
      <c r="QQ517" s="0"/>
      <c r="QR517" s="0"/>
      <c r="QS517" s="0"/>
      <c r="QT517" s="0"/>
      <c r="QU517" s="0"/>
      <c r="QV517" s="0"/>
      <c r="QW517" s="0"/>
      <c r="QX517" s="0"/>
      <c r="QY517" s="0"/>
      <c r="QZ517" s="0"/>
      <c r="RA517" s="0"/>
      <c r="RB517" s="0"/>
      <c r="RC517" s="0"/>
      <c r="RD517" s="0"/>
      <c r="RE517" s="0"/>
      <c r="RF517" s="0"/>
      <c r="RG517" s="0"/>
      <c r="RH517" s="0"/>
      <c r="RI517" s="0"/>
      <c r="RJ517" s="0"/>
      <c r="RK517" s="0"/>
      <c r="RL517" s="0"/>
      <c r="RM517" s="0"/>
      <c r="RN517" s="0"/>
      <c r="RO517" s="0"/>
      <c r="RP517" s="0"/>
      <c r="RQ517" s="0"/>
      <c r="RR517" s="0"/>
      <c r="RS517" s="0"/>
      <c r="RT517" s="0"/>
      <c r="RU517" s="0"/>
      <c r="RV517" s="0"/>
      <c r="RW517" s="0"/>
      <c r="RX517" s="0"/>
      <c r="RY517" s="0"/>
      <c r="RZ517" s="0"/>
      <c r="SA517" s="0"/>
      <c r="SB517" s="0"/>
      <c r="SC517" s="0"/>
      <c r="SD517" s="0"/>
      <c r="SE517" s="0"/>
      <c r="SF517" s="0"/>
      <c r="SG517" s="0"/>
      <c r="SH517" s="0"/>
      <c r="SI517" s="0"/>
      <c r="SJ517" s="0"/>
      <c r="SK517" s="0"/>
      <c r="SL517" s="0"/>
      <c r="SM517" s="0"/>
      <c r="SN517" s="0"/>
      <c r="SO517" s="0"/>
      <c r="SP517" s="0"/>
      <c r="SQ517" s="0"/>
      <c r="SR517" s="0"/>
      <c r="SS517" s="0"/>
      <c r="ST517" s="0"/>
      <c r="SU517" s="0"/>
      <c r="SV517" s="0"/>
      <c r="SW517" s="0"/>
      <c r="SX517" s="0"/>
      <c r="SY517" s="0"/>
      <c r="SZ517" s="0"/>
      <c r="TA517" s="0"/>
      <c r="TB517" s="0"/>
      <c r="TC517" s="0"/>
      <c r="TD517" s="0"/>
      <c r="TE517" s="0"/>
      <c r="TF517" s="0"/>
      <c r="TG517" s="0"/>
      <c r="TH517" s="0"/>
      <c r="TI517" s="0"/>
      <c r="TJ517" s="0"/>
      <c r="TK517" s="0"/>
      <c r="TL517" s="0"/>
      <c r="TM517" s="0"/>
      <c r="TN517" s="0"/>
      <c r="TO517" s="0"/>
      <c r="TP517" s="0"/>
      <c r="TQ517" s="0"/>
      <c r="TR517" s="0"/>
      <c r="TS517" s="0"/>
      <c r="TT517" s="0"/>
      <c r="TU517" s="0"/>
      <c r="TV517" s="0"/>
      <c r="TW517" s="0"/>
      <c r="TX517" s="0"/>
      <c r="TY517" s="0"/>
      <c r="TZ517" s="0"/>
      <c r="UA517" s="0"/>
      <c r="UB517" s="0"/>
      <c r="UC517" s="0"/>
      <c r="UD517" s="0"/>
      <c r="UE517" s="0"/>
      <c r="UF517" s="0"/>
      <c r="UG517" s="0"/>
      <c r="UH517" s="0"/>
      <c r="UI517" s="0"/>
      <c r="UJ517" s="0"/>
      <c r="UK517" s="0"/>
      <c r="UL517" s="0"/>
      <c r="UM517" s="0"/>
      <c r="UN517" s="0"/>
      <c r="UO517" s="0"/>
      <c r="UP517" s="0"/>
      <c r="UQ517" s="0"/>
      <c r="UR517" s="0"/>
      <c r="US517" s="0"/>
      <c r="UT517" s="0"/>
      <c r="UU517" s="0"/>
      <c r="UV517" s="0"/>
      <c r="UW517" s="0"/>
      <c r="UX517" s="0"/>
      <c r="UY517" s="0"/>
      <c r="UZ517" s="0"/>
      <c r="VA517" s="0"/>
      <c r="VB517" s="0"/>
      <c r="VC517" s="0"/>
      <c r="VD517" s="0"/>
      <c r="VE517" s="0"/>
      <c r="VF517" s="0"/>
      <c r="VG517" s="0"/>
      <c r="VH517" s="0"/>
      <c r="VI517" s="0"/>
      <c r="VJ517" s="0"/>
      <c r="VK517" s="0"/>
      <c r="VL517" s="0"/>
      <c r="VM517" s="0"/>
      <c r="VN517" s="0"/>
      <c r="VO517" s="0"/>
      <c r="VP517" s="0"/>
      <c r="VQ517" s="0"/>
      <c r="VR517" s="0"/>
      <c r="VS517" s="0"/>
      <c r="VT517" s="0"/>
      <c r="VU517" s="0"/>
      <c r="VV517" s="0"/>
      <c r="VW517" s="0"/>
      <c r="VX517" s="0"/>
      <c r="VY517" s="0"/>
      <c r="VZ517" s="0"/>
      <c r="WA517" s="0"/>
      <c r="WB517" s="0"/>
      <c r="WC517" s="0"/>
      <c r="WD517" s="0"/>
      <c r="WE517" s="0"/>
      <c r="WF517" s="0"/>
      <c r="WG517" s="0"/>
      <c r="WH517" s="0"/>
      <c r="WI517" s="0"/>
      <c r="WJ517" s="0"/>
      <c r="WK517" s="0"/>
      <c r="WL517" s="0"/>
      <c r="WM517" s="0"/>
      <c r="WN517" s="0"/>
      <c r="WO517" s="0"/>
      <c r="WP517" s="0"/>
      <c r="WQ517" s="0"/>
      <c r="WR517" s="0"/>
      <c r="WS517" s="0"/>
      <c r="WT517" s="0"/>
      <c r="WU517" s="0"/>
      <c r="WV517" s="0"/>
      <c r="WW517" s="0"/>
      <c r="WX517" s="0"/>
      <c r="WY517" s="0"/>
      <c r="WZ517" s="0"/>
      <c r="XA517" s="0"/>
      <c r="XB517" s="0"/>
      <c r="XC517" s="0"/>
      <c r="XD517" s="0"/>
      <c r="XE517" s="0"/>
      <c r="XF517" s="0"/>
      <c r="XG517" s="0"/>
      <c r="XH517" s="0"/>
      <c r="XI517" s="0"/>
      <c r="XJ517" s="0"/>
      <c r="XK517" s="0"/>
      <c r="XL517" s="0"/>
      <c r="XM517" s="0"/>
      <c r="XN517" s="0"/>
      <c r="XO517" s="0"/>
      <c r="XP517" s="0"/>
      <c r="XQ517" s="0"/>
      <c r="XR517" s="0"/>
      <c r="XS517" s="0"/>
      <c r="XT517" s="0"/>
      <c r="XU517" s="0"/>
      <c r="XV517" s="0"/>
      <c r="XW517" s="0"/>
      <c r="XX517" s="0"/>
      <c r="XY517" s="0"/>
      <c r="XZ517" s="0"/>
      <c r="YA517" s="0"/>
      <c r="YB517" s="0"/>
      <c r="YC517" s="0"/>
      <c r="YD517" s="0"/>
      <c r="YE517" s="0"/>
      <c r="YF517" s="0"/>
      <c r="YG517" s="0"/>
      <c r="YH517" s="0"/>
      <c r="YI517" s="0"/>
      <c r="YJ517" s="0"/>
      <c r="YK517" s="0"/>
      <c r="YL517" s="0"/>
      <c r="YM517" s="0"/>
      <c r="YN517" s="0"/>
      <c r="YO517" s="0"/>
      <c r="YP517" s="0"/>
      <c r="YQ517" s="0"/>
      <c r="YR517" s="0"/>
      <c r="YS517" s="0"/>
      <c r="YT517" s="0"/>
      <c r="YU517" s="0"/>
      <c r="YV517" s="0"/>
      <c r="YW517" s="0"/>
      <c r="YX517" s="0"/>
      <c r="YY517" s="0"/>
      <c r="YZ517" s="0"/>
      <c r="ZA517" s="0"/>
      <c r="ZB517" s="0"/>
      <c r="ZC517" s="0"/>
      <c r="ZD517" s="0"/>
      <c r="ZE517" s="0"/>
      <c r="ZF517" s="0"/>
      <c r="ZG517" s="0"/>
      <c r="ZH517" s="0"/>
      <c r="ZI517" s="0"/>
      <c r="ZJ517" s="0"/>
      <c r="ZK517" s="0"/>
      <c r="ZL517" s="0"/>
      <c r="ZM517" s="0"/>
      <c r="ZN517" s="0"/>
      <c r="ZO517" s="0"/>
      <c r="ZP517" s="0"/>
      <c r="ZQ517" s="0"/>
      <c r="ZR517" s="0"/>
      <c r="ZS517" s="0"/>
      <c r="ZT517" s="0"/>
      <c r="ZU517" s="0"/>
      <c r="ZV517" s="0"/>
      <c r="ZW517" s="0"/>
      <c r="ZX517" s="0"/>
      <c r="ZY517" s="0"/>
      <c r="ZZ517" s="0"/>
      <c r="AAA517" s="0"/>
      <c r="AAB517" s="0"/>
      <c r="AAC517" s="0"/>
      <c r="AAD517" s="0"/>
      <c r="AAE517" s="0"/>
      <c r="AAF517" s="0"/>
      <c r="AAG517" s="0"/>
      <c r="AAH517" s="0"/>
      <c r="AAI517" s="0"/>
      <c r="AAJ517" s="0"/>
      <c r="AAK517" s="0"/>
      <c r="AAL517" s="0"/>
      <c r="AAM517" s="0"/>
      <c r="AAN517" s="0"/>
      <c r="AAO517" s="0"/>
      <c r="AAP517" s="0"/>
      <c r="AAQ517" s="0"/>
      <c r="AAR517" s="0"/>
      <c r="AAS517" s="0"/>
      <c r="AAT517" s="0"/>
      <c r="AAU517" s="0"/>
      <c r="AAV517" s="0"/>
      <c r="AAW517" s="0"/>
      <c r="AAX517" s="0"/>
      <c r="AAY517" s="0"/>
      <c r="AAZ517" s="0"/>
      <c r="ABA517" s="0"/>
      <c r="ABB517" s="0"/>
      <c r="ABC517" s="0"/>
      <c r="ABD517" s="0"/>
      <c r="ABE517" s="0"/>
      <c r="ABF517" s="0"/>
      <c r="ABG517" s="0"/>
      <c r="ABH517" s="0"/>
      <c r="ABI517" s="0"/>
      <c r="ABJ517" s="0"/>
      <c r="ABK517" s="0"/>
      <c r="ABL517" s="0"/>
      <c r="ABM517" s="0"/>
      <c r="ABN517" s="0"/>
      <c r="ABO517" s="0"/>
      <c r="ABP517" s="0"/>
      <c r="ABQ517" s="0"/>
      <c r="ABR517" s="0"/>
      <c r="ABS517" s="0"/>
      <c r="ABT517" s="0"/>
      <c r="ABU517" s="0"/>
      <c r="ABV517" s="0"/>
      <c r="ABW517" s="0"/>
      <c r="ABX517" s="0"/>
      <c r="ABY517" s="0"/>
      <c r="ABZ517" s="0"/>
      <c r="ACA517" s="0"/>
      <c r="ACB517" s="0"/>
      <c r="ACC517" s="0"/>
      <c r="ACD517" s="0"/>
      <c r="ACE517" s="0"/>
      <c r="ACF517" s="0"/>
      <c r="ACG517" s="0"/>
      <c r="ACH517" s="0"/>
      <c r="ACI517" s="0"/>
      <c r="ACJ517" s="0"/>
      <c r="ACK517" s="0"/>
      <c r="ACL517" s="0"/>
      <c r="ACM517" s="0"/>
      <c r="ACN517" s="0"/>
      <c r="ACO517" s="0"/>
      <c r="ACP517" s="0"/>
      <c r="ACQ517" s="0"/>
      <c r="ACR517" s="0"/>
      <c r="ACS517" s="0"/>
      <c r="ACT517" s="0"/>
      <c r="ACU517" s="0"/>
      <c r="ACV517" s="0"/>
      <c r="ACW517" s="0"/>
      <c r="ACX517" s="0"/>
      <c r="ACY517" s="0"/>
      <c r="ACZ517" s="0"/>
      <c r="ADA517" s="0"/>
      <c r="ADB517" s="0"/>
      <c r="ADC517" s="0"/>
      <c r="ADD517" s="0"/>
      <c r="ADE517" s="0"/>
      <c r="ADF517" s="0"/>
      <c r="ADG517" s="0"/>
      <c r="ADH517" s="0"/>
      <c r="ADI517" s="0"/>
      <c r="ADJ517" s="0"/>
      <c r="ADK517" s="0"/>
      <c r="ADL517" s="0"/>
      <c r="ADM517" s="0"/>
      <c r="ADN517" s="0"/>
      <c r="ADO517" s="0"/>
      <c r="ADP517" s="0"/>
      <c r="ADQ517" s="0"/>
      <c r="ADR517" s="0"/>
      <c r="ADS517" s="0"/>
      <c r="ADT517" s="0"/>
      <c r="ADU517" s="0"/>
      <c r="ADV517" s="0"/>
      <c r="ADW517" s="0"/>
      <c r="ADX517" s="0"/>
      <c r="ADY517" s="0"/>
      <c r="ADZ517" s="0"/>
      <c r="AEA517" s="0"/>
      <c r="AEB517" s="0"/>
      <c r="AEC517" s="0"/>
    </row>
    <row r="518" customFormat="false" ht="15" hidden="false" customHeight="true" outlineLevel="0" collapsed="false">
      <c r="A518" s="0"/>
      <c r="B518" s="0"/>
      <c r="C518" s="232"/>
      <c r="D518" s="221"/>
      <c r="E518" s="257" t="n">
        <v>1992</v>
      </c>
      <c r="F518" s="12" t="n">
        <f aca="false">SUMIF(B100:B102,"=1")/1</f>
        <v>1</v>
      </c>
      <c r="G518" s="12" t="n">
        <f aca="false">SUMIF(B100:B102,"=2")/2</f>
        <v>1</v>
      </c>
      <c r="H518" s="12" t="n">
        <f aca="false">SUMIF(B100:B102,"=3")/3</f>
        <v>1</v>
      </c>
      <c r="I518" s="12" t="n">
        <f aca="false">SUMIF(B100:B102,"=4")/4</f>
        <v>0</v>
      </c>
      <c r="J518" s="12" t="n">
        <f aca="false">SUMIF(B100:B102,"=5")/5</f>
        <v>0</v>
      </c>
      <c r="K518" s="6" t="n">
        <f aca="false">SUM(F518:J518)</f>
        <v>3</v>
      </c>
      <c r="L518" s="258"/>
      <c r="M518" s="259"/>
      <c r="N518" s="262"/>
      <c r="O518" s="260"/>
      <c r="P518" s="255"/>
      <c r="Q518" s="256"/>
      <c r="Z518" s="264"/>
      <c r="AA518" s="264"/>
      <c r="AB518" s="266"/>
      <c r="AC518" s="0"/>
      <c r="AD518" s="0"/>
      <c r="AE518" s="0"/>
      <c r="AF518" s="0"/>
      <c r="AG518" s="0"/>
      <c r="AH518" s="0"/>
      <c r="AI518" s="0"/>
      <c r="AJ518" s="0"/>
      <c r="AK518" s="0"/>
      <c r="AL518" s="0"/>
      <c r="AM518" s="0"/>
      <c r="AN518" s="0"/>
      <c r="AO518" s="0"/>
      <c r="AP518" s="0"/>
      <c r="AQ518" s="0"/>
      <c r="AR518" s="0"/>
      <c r="AS518" s="0"/>
      <c r="AT518" s="0"/>
      <c r="AU518" s="0"/>
      <c r="AV518" s="0"/>
      <c r="AW518" s="0"/>
      <c r="AX518" s="0"/>
      <c r="AY518" s="0"/>
      <c r="AZ518" s="0"/>
      <c r="BA518" s="0"/>
      <c r="BB518" s="0"/>
      <c r="BC518" s="0"/>
      <c r="BD518" s="0"/>
      <c r="BE518" s="0"/>
      <c r="BF518" s="0"/>
      <c r="BG518" s="0"/>
      <c r="BH518" s="0"/>
      <c r="BI518" s="0"/>
      <c r="BJ518" s="0"/>
      <c r="BK518" s="0"/>
      <c r="BL518" s="0"/>
      <c r="BM518" s="0"/>
      <c r="BN518" s="0"/>
      <c r="BO518" s="0"/>
      <c r="BP518" s="0"/>
      <c r="BQ518" s="0"/>
      <c r="BR518" s="0"/>
      <c r="BS518" s="0"/>
      <c r="BT518" s="0"/>
      <c r="BU518" s="0"/>
      <c r="BV518" s="0"/>
      <c r="BW518" s="0"/>
      <c r="BX518" s="0"/>
      <c r="BY518" s="0"/>
      <c r="BZ518" s="0"/>
      <c r="CA518" s="0"/>
      <c r="CB518" s="0"/>
      <c r="CC518" s="0"/>
      <c r="CD518" s="0"/>
      <c r="CE518" s="0"/>
      <c r="CF518" s="0"/>
      <c r="CG518" s="0"/>
      <c r="CH518" s="0"/>
      <c r="CI518" s="0"/>
      <c r="CJ518" s="0"/>
      <c r="CK518" s="0"/>
      <c r="CL518" s="0"/>
      <c r="CM518" s="0"/>
      <c r="CN518" s="0"/>
      <c r="CO518" s="0"/>
      <c r="CP518" s="0"/>
      <c r="CQ518" s="0"/>
      <c r="CR518" s="0"/>
      <c r="CS518" s="0"/>
      <c r="CT518" s="0"/>
      <c r="CU518" s="0"/>
      <c r="CV518" s="0"/>
      <c r="CW518" s="0"/>
      <c r="CX518" s="0"/>
      <c r="CY518" s="0"/>
      <c r="CZ518" s="0"/>
      <c r="DA518" s="0"/>
      <c r="DB518" s="0"/>
      <c r="DC518" s="0"/>
      <c r="DD518" s="0"/>
      <c r="DE518" s="0"/>
      <c r="DF518" s="0"/>
      <c r="DG518" s="0"/>
      <c r="DH518" s="0"/>
      <c r="DI518" s="0"/>
      <c r="DJ518" s="0"/>
      <c r="DK518" s="0"/>
      <c r="DL518" s="0"/>
      <c r="DM518" s="0"/>
      <c r="DN518" s="0"/>
      <c r="DO518" s="0"/>
      <c r="DP518" s="0"/>
      <c r="DQ518" s="0"/>
      <c r="DR518" s="0"/>
      <c r="DS518" s="0"/>
      <c r="DT518" s="0"/>
      <c r="DU518" s="0"/>
      <c r="DV518" s="0"/>
      <c r="DW518" s="0"/>
      <c r="DX518" s="0"/>
      <c r="DY518" s="0"/>
      <c r="DZ518" s="0"/>
      <c r="EA518" s="0"/>
      <c r="EB518" s="0"/>
      <c r="EC518" s="0"/>
      <c r="ED518" s="0"/>
      <c r="EE518" s="0"/>
      <c r="EF518" s="0"/>
      <c r="EG518" s="0"/>
      <c r="EH518" s="0"/>
      <c r="EI518" s="0"/>
      <c r="EJ518" s="0"/>
      <c r="EK518" s="0"/>
      <c r="EL518" s="0"/>
      <c r="EM518" s="0"/>
      <c r="EN518" s="0"/>
      <c r="EO518" s="0"/>
      <c r="EP518" s="0"/>
      <c r="EQ518" s="0"/>
      <c r="ER518" s="0"/>
      <c r="ES518" s="0"/>
      <c r="ET518" s="0"/>
      <c r="EU518" s="0"/>
      <c r="EV518" s="0"/>
      <c r="EW518" s="0"/>
      <c r="EX518" s="0"/>
      <c r="EY518" s="0"/>
      <c r="EZ518" s="0"/>
      <c r="FA518" s="0"/>
      <c r="FB518" s="0"/>
      <c r="FC518" s="0"/>
      <c r="FD518" s="0"/>
      <c r="FE518" s="0"/>
      <c r="FF518" s="0"/>
      <c r="FG518" s="0"/>
      <c r="FH518" s="0"/>
      <c r="FI518" s="0"/>
      <c r="FJ518" s="0"/>
      <c r="FK518" s="0"/>
      <c r="FL518" s="0"/>
      <c r="FM518" s="0"/>
      <c r="FN518" s="0"/>
      <c r="FO518" s="0"/>
      <c r="FP518" s="0"/>
      <c r="FQ518" s="0"/>
      <c r="FR518" s="0"/>
      <c r="FS518" s="0"/>
      <c r="FT518" s="0"/>
      <c r="FU518" s="0"/>
      <c r="FV518" s="0"/>
      <c r="FW518" s="0"/>
      <c r="FX518" s="0"/>
      <c r="FY518" s="0"/>
      <c r="FZ518" s="0"/>
      <c r="GA518" s="0"/>
      <c r="GB518" s="0"/>
      <c r="GC518" s="0"/>
      <c r="GD518" s="0"/>
      <c r="GE518" s="0"/>
      <c r="GF518" s="0"/>
      <c r="GG518" s="0"/>
      <c r="GH518" s="0"/>
      <c r="GI518" s="0"/>
      <c r="GJ518" s="0"/>
      <c r="GK518" s="0"/>
      <c r="GL518" s="0"/>
      <c r="GM518" s="0"/>
      <c r="GN518" s="0"/>
      <c r="GO518" s="0"/>
      <c r="GP518" s="0"/>
      <c r="GQ518" s="0"/>
      <c r="GR518" s="0"/>
      <c r="GS518" s="0"/>
      <c r="GT518" s="0"/>
      <c r="GU518" s="0"/>
      <c r="GV518" s="0"/>
      <c r="GW518" s="0"/>
      <c r="GX518" s="0"/>
      <c r="GY518" s="0"/>
      <c r="GZ518" s="0"/>
      <c r="HA518" s="0"/>
      <c r="HB518" s="0"/>
      <c r="HC518" s="0"/>
      <c r="HD518" s="0"/>
      <c r="HE518" s="0"/>
      <c r="HF518" s="0"/>
      <c r="HG518" s="0"/>
      <c r="HH518" s="0"/>
      <c r="HI518" s="0"/>
      <c r="HJ518" s="0"/>
      <c r="HK518" s="0"/>
      <c r="HL518" s="0"/>
      <c r="HM518" s="0"/>
      <c r="HN518" s="0"/>
      <c r="HO518" s="0"/>
      <c r="HP518" s="0"/>
      <c r="HQ518" s="0"/>
      <c r="HR518" s="0"/>
      <c r="HS518" s="0"/>
      <c r="HT518" s="0"/>
      <c r="HU518" s="0"/>
      <c r="HV518" s="0"/>
      <c r="HW518" s="0"/>
      <c r="HX518" s="0"/>
      <c r="HY518" s="0"/>
      <c r="HZ518" s="0"/>
      <c r="IA518" s="0"/>
      <c r="IB518" s="0"/>
      <c r="IC518" s="0"/>
      <c r="ID518" s="0"/>
      <c r="IE518" s="0"/>
      <c r="IF518" s="0"/>
      <c r="IG518" s="0"/>
      <c r="IH518" s="0"/>
      <c r="II518" s="0"/>
      <c r="IJ518" s="0"/>
      <c r="IK518" s="0"/>
      <c r="IL518" s="0"/>
      <c r="IM518" s="0"/>
      <c r="IN518" s="0"/>
      <c r="IO518" s="0"/>
      <c r="IP518" s="0"/>
      <c r="IQ518" s="0"/>
      <c r="IR518" s="0"/>
      <c r="IS518" s="0"/>
      <c r="IT518" s="0"/>
      <c r="IU518" s="0"/>
      <c r="IV518" s="0"/>
      <c r="IW518" s="0"/>
      <c r="IX518" s="0"/>
      <c r="IY518" s="0"/>
      <c r="IZ518" s="0"/>
      <c r="JA518" s="0"/>
      <c r="JB518" s="0"/>
      <c r="JC518" s="0"/>
      <c r="JD518" s="0"/>
      <c r="JE518" s="0"/>
      <c r="JF518" s="0"/>
      <c r="JG518" s="0"/>
      <c r="JH518" s="0"/>
      <c r="JI518" s="0"/>
      <c r="JJ518" s="0"/>
      <c r="JK518" s="0"/>
      <c r="JL518" s="0"/>
      <c r="JM518" s="0"/>
      <c r="JN518" s="0"/>
      <c r="JO518" s="0"/>
      <c r="JP518" s="0"/>
      <c r="JQ518" s="0"/>
      <c r="JR518" s="0"/>
      <c r="JS518" s="0"/>
      <c r="JT518" s="0"/>
      <c r="JU518" s="0"/>
      <c r="JV518" s="0"/>
      <c r="JW518" s="0"/>
      <c r="JX518" s="0"/>
      <c r="JY518" s="0"/>
      <c r="JZ518" s="0"/>
      <c r="KA518" s="0"/>
      <c r="KB518" s="0"/>
      <c r="KC518" s="0"/>
      <c r="KD518" s="0"/>
      <c r="KE518" s="0"/>
      <c r="KF518" s="0"/>
      <c r="KG518" s="0"/>
      <c r="KH518" s="0"/>
      <c r="KI518" s="0"/>
      <c r="KJ518" s="0"/>
      <c r="KK518" s="0"/>
      <c r="KL518" s="0"/>
      <c r="KM518" s="0"/>
      <c r="KN518" s="0"/>
      <c r="KO518" s="0"/>
      <c r="KP518" s="0"/>
      <c r="KQ518" s="0"/>
      <c r="KR518" s="0"/>
      <c r="KS518" s="0"/>
      <c r="KT518" s="0"/>
      <c r="KU518" s="0"/>
      <c r="KV518" s="0"/>
      <c r="KW518" s="0"/>
      <c r="KX518" s="0"/>
      <c r="KY518" s="0"/>
      <c r="KZ518" s="0"/>
      <c r="LA518" s="0"/>
      <c r="LB518" s="0"/>
      <c r="LC518" s="0"/>
      <c r="LD518" s="0"/>
      <c r="LE518" s="0"/>
      <c r="LF518" s="0"/>
      <c r="LG518" s="0"/>
      <c r="LH518" s="0"/>
      <c r="LI518" s="0"/>
      <c r="LJ518" s="0"/>
      <c r="LK518" s="0"/>
      <c r="LL518" s="0"/>
      <c r="LM518" s="0"/>
      <c r="LN518" s="0"/>
      <c r="LO518" s="0"/>
      <c r="LP518" s="0"/>
      <c r="LQ518" s="0"/>
      <c r="LR518" s="0"/>
      <c r="LS518" s="0"/>
      <c r="LT518" s="0"/>
      <c r="LU518" s="0"/>
      <c r="LV518" s="0"/>
      <c r="LW518" s="0"/>
      <c r="LX518" s="0"/>
      <c r="LY518" s="0"/>
      <c r="LZ518" s="0"/>
      <c r="MA518" s="0"/>
      <c r="MB518" s="0"/>
      <c r="MC518" s="0"/>
      <c r="MD518" s="0"/>
      <c r="ME518" s="0"/>
      <c r="MF518" s="0"/>
      <c r="MG518" s="0"/>
      <c r="MH518" s="0"/>
      <c r="MI518" s="0"/>
      <c r="MJ518" s="0"/>
      <c r="MK518" s="0"/>
      <c r="ML518" s="0"/>
      <c r="MM518" s="0"/>
      <c r="MN518" s="0"/>
      <c r="MO518" s="0"/>
      <c r="MP518" s="0"/>
      <c r="MQ518" s="0"/>
      <c r="MR518" s="0"/>
      <c r="MS518" s="0"/>
      <c r="MT518" s="0"/>
      <c r="MU518" s="0"/>
      <c r="MV518" s="0"/>
      <c r="MW518" s="0"/>
      <c r="MX518" s="0"/>
      <c r="MY518" s="0"/>
      <c r="MZ518" s="0"/>
      <c r="NA518" s="0"/>
      <c r="NB518" s="0"/>
      <c r="NC518" s="0"/>
      <c r="ND518" s="0"/>
      <c r="NE518" s="0"/>
      <c r="NF518" s="0"/>
      <c r="NG518" s="0"/>
      <c r="NH518" s="0"/>
      <c r="NI518" s="0"/>
      <c r="NJ518" s="0"/>
      <c r="NK518" s="0"/>
      <c r="NL518" s="0"/>
      <c r="NM518" s="0"/>
      <c r="NN518" s="0"/>
      <c r="NO518" s="0"/>
      <c r="NP518" s="0"/>
      <c r="NQ518" s="0"/>
      <c r="NR518" s="0"/>
      <c r="NS518" s="0"/>
      <c r="NT518" s="0"/>
      <c r="NU518" s="0"/>
      <c r="NV518" s="0"/>
      <c r="NW518" s="0"/>
      <c r="NX518" s="0"/>
      <c r="NY518" s="0"/>
      <c r="NZ518" s="0"/>
      <c r="OA518" s="0"/>
      <c r="OB518" s="0"/>
      <c r="OC518" s="0"/>
      <c r="OD518" s="0"/>
      <c r="OE518" s="0"/>
      <c r="OF518" s="0"/>
      <c r="OG518" s="0"/>
      <c r="OH518" s="0"/>
      <c r="OI518" s="0"/>
      <c r="OJ518" s="0"/>
      <c r="OK518" s="0"/>
      <c r="OL518" s="0"/>
      <c r="OM518" s="0"/>
      <c r="ON518" s="0"/>
      <c r="OO518" s="0"/>
      <c r="OP518" s="0"/>
      <c r="OQ518" s="0"/>
      <c r="OR518" s="0"/>
      <c r="OS518" s="0"/>
      <c r="OT518" s="0"/>
      <c r="OU518" s="0"/>
      <c r="OV518" s="0"/>
      <c r="OW518" s="0"/>
      <c r="OX518" s="0"/>
      <c r="OY518" s="0"/>
      <c r="OZ518" s="0"/>
      <c r="PA518" s="0"/>
      <c r="PB518" s="0"/>
      <c r="PC518" s="0"/>
      <c r="PD518" s="0"/>
      <c r="PE518" s="0"/>
      <c r="PF518" s="0"/>
      <c r="PG518" s="0"/>
      <c r="PH518" s="0"/>
      <c r="PI518" s="0"/>
      <c r="PJ518" s="0"/>
      <c r="PK518" s="0"/>
      <c r="PL518" s="0"/>
      <c r="PM518" s="0"/>
      <c r="PN518" s="0"/>
      <c r="PO518" s="0"/>
      <c r="PP518" s="0"/>
      <c r="PQ518" s="0"/>
      <c r="PR518" s="0"/>
      <c r="PS518" s="0"/>
      <c r="PT518" s="0"/>
      <c r="PU518" s="0"/>
      <c r="PV518" s="0"/>
      <c r="PW518" s="0"/>
      <c r="PX518" s="0"/>
      <c r="PY518" s="0"/>
      <c r="PZ518" s="0"/>
      <c r="QA518" s="0"/>
      <c r="QB518" s="0"/>
      <c r="QC518" s="0"/>
      <c r="QD518" s="0"/>
      <c r="QE518" s="0"/>
      <c r="QF518" s="0"/>
      <c r="QG518" s="0"/>
      <c r="QH518" s="0"/>
      <c r="QI518" s="0"/>
      <c r="QJ518" s="0"/>
      <c r="QK518" s="0"/>
      <c r="QL518" s="0"/>
      <c r="QM518" s="0"/>
      <c r="QN518" s="0"/>
      <c r="QO518" s="0"/>
      <c r="QP518" s="0"/>
      <c r="QQ518" s="0"/>
      <c r="QR518" s="0"/>
      <c r="QS518" s="0"/>
      <c r="QT518" s="0"/>
      <c r="QU518" s="0"/>
      <c r="QV518" s="0"/>
      <c r="QW518" s="0"/>
      <c r="QX518" s="0"/>
      <c r="QY518" s="0"/>
      <c r="QZ518" s="0"/>
      <c r="RA518" s="0"/>
      <c r="RB518" s="0"/>
      <c r="RC518" s="0"/>
      <c r="RD518" s="0"/>
      <c r="RE518" s="0"/>
      <c r="RF518" s="0"/>
      <c r="RG518" s="0"/>
      <c r="RH518" s="0"/>
      <c r="RI518" s="0"/>
      <c r="RJ518" s="0"/>
      <c r="RK518" s="0"/>
      <c r="RL518" s="0"/>
      <c r="RM518" s="0"/>
      <c r="RN518" s="0"/>
      <c r="RO518" s="0"/>
      <c r="RP518" s="0"/>
      <c r="RQ518" s="0"/>
      <c r="RR518" s="0"/>
      <c r="RS518" s="0"/>
      <c r="RT518" s="0"/>
      <c r="RU518" s="0"/>
      <c r="RV518" s="0"/>
      <c r="RW518" s="0"/>
      <c r="RX518" s="0"/>
      <c r="RY518" s="0"/>
      <c r="RZ518" s="0"/>
      <c r="SA518" s="0"/>
      <c r="SB518" s="0"/>
      <c r="SC518" s="0"/>
      <c r="SD518" s="0"/>
      <c r="SE518" s="0"/>
      <c r="SF518" s="0"/>
      <c r="SG518" s="0"/>
      <c r="SH518" s="0"/>
      <c r="SI518" s="0"/>
      <c r="SJ518" s="0"/>
      <c r="SK518" s="0"/>
      <c r="SL518" s="0"/>
      <c r="SM518" s="0"/>
      <c r="SN518" s="0"/>
      <c r="SO518" s="0"/>
      <c r="SP518" s="0"/>
      <c r="SQ518" s="0"/>
      <c r="SR518" s="0"/>
      <c r="SS518" s="0"/>
      <c r="ST518" s="0"/>
      <c r="SU518" s="0"/>
      <c r="SV518" s="0"/>
      <c r="SW518" s="0"/>
      <c r="SX518" s="0"/>
      <c r="SY518" s="0"/>
      <c r="SZ518" s="0"/>
      <c r="TA518" s="0"/>
      <c r="TB518" s="0"/>
      <c r="TC518" s="0"/>
      <c r="TD518" s="0"/>
      <c r="TE518" s="0"/>
      <c r="TF518" s="0"/>
      <c r="TG518" s="0"/>
      <c r="TH518" s="0"/>
      <c r="TI518" s="0"/>
      <c r="TJ518" s="0"/>
      <c r="TK518" s="0"/>
      <c r="TL518" s="0"/>
      <c r="TM518" s="0"/>
      <c r="TN518" s="0"/>
      <c r="TO518" s="0"/>
      <c r="TP518" s="0"/>
      <c r="TQ518" s="0"/>
      <c r="TR518" s="0"/>
      <c r="TS518" s="0"/>
      <c r="TT518" s="0"/>
      <c r="TU518" s="0"/>
      <c r="TV518" s="0"/>
      <c r="TW518" s="0"/>
      <c r="TX518" s="0"/>
      <c r="TY518" s="0"/>
      <c r="TZ518" s="0"/>
      <c r="UA518" s="0"/>
      <c r="UB518" s="0"/>
      <c r="UC518" s="0"/>
      <c r="UD518" s="0"/>
      <c r="UE518" s="0"/>
      <c r="UF518" s="0"/>
      <c r="UG518" s="0"/>
      <c r="UH518" s="0"/>
      <c r="UI518" s="0"/>
      <c r="UJ518" s="0"/>
      <c r="UK518" s="0"/>
      <c r="UL518" s="0"/>
      <c r="UM518" s="0"/>
      <c r="UN518" s="0"/>
      <c r="UO518" s="0"/>
      <c r="UP518" s="0"/>
      <c r="UQ518" s="0"/>
      <c r="UR518" s="0"/>
      <c r="US518" s="0"/>
      <c r="UT518" s="0"/>
      <c r="UU518" s="0"/>
      <c r="UV518" s="0"/>
      <c r="UW518" s="0"/>
      <c r="UX518" s="0"/>
      <c r="UY518" s="0"/>
      <c r="UZ518" s="0"/>
      <c r="VA518" s="0"/>
      <c r="VB518" s="0"/>
      <c r="VC518" s="0"/>
      <c r="VD518" s="0"/>
      <c r="VE518" s="0"/>
      <c r="VF518" s="0"/>
      <c r="VG518" s="0"/>
      <c r="VH518" s="0"/>
      <c r="VI518" s="0"/>
      <c r="VJ518" s="0"/>
      <c r="VK518" s="0"/>
      <c r="VL518" s="0"/>
      <c r="VM518" s="0"/>
      <c r="VN518" s="0"/>
      <c r="VO518" s="0"/>
      <c r="VP518" s="0"/>
      <c r="VQ518" s="0"/>
      <c r="VR518" s="0"/>
      <c r="VS518" s="0"/>
      <c r="VT518" s="0"/>
      <c r="VU518" s="0"/>
      <c r="VV518" s="0"/>
      <c r="VW518" s="0"/>
      <c r="VX518" s="0"/>
      <c r="VY518" s="0"/>
      <c r="VZ518" s="0"/>
      <c r="WA518" s="0"/>
      <c r="WB518" s="0"/>
      <c r="WC518" s="0"/>
      <c r="WD518" s="0"/>
      <c r="WE518" s="0"/>
      <c r="WF518" s="0"/>
      <c r="WG518" s="0"/>
      <c r="WH518" s="0"/>
      <c r="WI518" s="0"/>
      <c r="WJ518" s="0"/>
      <c r="WK518" s="0"/>
      <c r="WL518" s="0"/>
      <c r="WM518" s="0"/>
      <c r="WN518" s="0"/>
      <c r="WO518" s="0"/>
      <c r="WP518" s="0"/>
      <c r="WQ518" s="0"/>
      <c r="WR518" s="0"/>
      <c r="WS518" s="0"/>
      <c r="WT518" s="0"/>
      <c r="WU518" s="0"/>
      <c r="WV518" s="0"/>
      <c r="WW518" s="0"/>
      <c r="WX518" s="0"/>
      <c r="WY518" s="0"/>
      <c r="WZ518" s="0"/>
      <c r="XA518" s="0"/>
      <c r="XB518" s="0"/>
      <c r="XC518" s="0"/>
      <c r="XD518" s="0"/>
      <c r="XE518" s="0"/>
      <c r="XF518" s="0"/>
      <c r="XG518" s="0"/>
      <c r="XH518" s="0"/>
      <c r="XI518" s="0"/>
      <c r="XJ518" s="0"/>
      <c r="XK518" s="0"/>
      <c r="XL518" s="0"/>
      <c r="XM518" s="0"/>
      <c r="XN518" s="0"/>
      <c r="XO518" s="0"/>
      <c r="XP518" s="0"/>
      <c r="XQ518" s="0"/>
      <c r="XR518" s="0"/>
      <c r="XS518" s="0"/>
      <c r="XT518" s="0"/>
      <c r="XU518" s="0"/>
      <c r="XV518" s="0"/>
      <c r="XW518" s="0"/>
      <c r="XX518" s="0"/>
      <c r="XY518" s="0"/>
      <c r="XZ518" s="0"/>
      <c r="YA518" s="0"/>
      <c r="YB518" s="0"/>
      <c r="YC518" s="0"/>
      <c r="YD518" s="0"/>
      <c r="YE518" s="0"/>
      <c r="YF518" s="0"/>
      <c r="YG518" s="0"/>
      <c r="YH518" s="0"/>
      <c r="YI518" s="0"/>
      <c r="YJ518" s="0"/>
      <c r="YK518" s="0"/>
      <c r="YL518" s="0"/>
      <c r="YM518" s="0"/>
      <c r="YN518" s="0"/>
      <c r="YO518" s="0"/>
      <c r="YP518" s="0"/>
      <c r="YQ518" s="0"/>
      <c r="YR518" s="0"/>
      <c r="YS518" s="0"/>
      <c r="YT518" s="0"/>
      <c r="YU518" s="0"/>
      <c r="YV518" s="0"/>
      <c r="YW518" s="0"/>
      <c r="YX518" s="0"/>
      <c r="YY518" s="0"/>
      <c r="YZ518" s="0"/>
      <c r="ZA518" s="0"/>
      <c r="ZB518" s="0"/>
      <c r="ZC518" s="0"/>
      <c r="ZD518" s="0"/>
      <c r="ZE518" s="0"/>
      <c r="ZF518" s="0"/>
      <c r="ZG518" s="0"/>
      <c r="ZH518" s="0"/>
      <c r="ZI518" s="0"/>
      <c r="ZJ518" s="0"/>
      <c r="ZK518" s="0"/>
      <c r="ZL518" s="0"/>
      <c r="ZM518" s="0"/>
      <c r="ZN518" s="0"/>
      <c r="ZO518" s="0"/>
      <c r="ZP518" s="0"/>
      <c r="ZQ518" s="0"/>
      <c r="ZR518" s="0"/>
      <c r="ZS518" s="0"/>
      <c r="ZT518" s="0"/>
      <c r="ZU518" s="0"/>
      <c r="ZV518" s="0"/>
      <c r="ZW518" s="0"/>
      <c r="ZX518" s="0"/>
      <c r="ZY518" s="0"/>
      <c r="ZZ518" s="0"/>
      <c r="AAA518" s="0"/>
      <c r="AAB518" s="0"/>
      <c r="AAC518" s="0"/>
      <c r="AAD518" s="0"/>
      <c r="AAE518" s="0"/>
      <c r="AAF518" s="0"/>
      <c r="AAG518" s="0"/>
      <c r="AAH518" s="0"/>
      <c r="AAI518" s="0"/>
      <c r="AAJ518" s="0"/>
      <c r="AAK518" s="0"/>
      <c r="AAL518" s="0"/>
      <c r="AAM518" s="0"/>
      <c r="AAN518" s="0"/>
      <c r="AAO518" s="0"/>
      <c r="AAP518" s="0"/>
      <c r="AAQ518" s="0"/>
      <c r="AAR518" s="0"/>
      <c r="AAS518" s="0"/>
      <c r="AAT518" s="0"/>
      <c r="AAU518" s="0"/>
      <c r="AAV518" s="0"/>
      <c r="AAW518" s="0"/>
      <c r="AAX518" s="0"/>
      <c r="AAY518" s="0"/>
      <c r="AAZ518" s="0"/>
      <c r="ABA518" s="0"/>
      <c r="ABB518" s="0"/>
      <c r="ABC518" s="0"/>
      <c r="ABD518" s="0"/>
      <c r="ABE518" s="0"/>
      <c r="ABF518" s="0"/>
      <c r="ABG518" s="0"/>
      <c r="ABH518" s="0"/>
      <c r="ABI518" s="0"/>
      <c r="ABJ518" s="0"/>
      <c r="ABK518" s="0"/>
      <c r="ABL518" s="0"/>
      <c r="ABM518" s="0"/>
      <c r="ABN518" s="0"/>
      <c r="ABO518" s="0"/>
      <c r="ABP518" s="0"/>
      <c r="ABQ518" s="0"/>
      <c r="ABR518" s="0"/>
      <c r="ABS518" s="0"/>
      <c r="ABT518" s="0"/>
      <c r="ABU518" s="0"/>
      <c r="ABV518" s="0"/>
      <c r="ABW518" s="0"/>
      <c r="ABX518" s="0"/>
      <c r="ABY518" s="0"/>
      <c r="ABZ518" s="0"/>
      <c r="ACA518" s="0"/>
      <c r="ACB518" s="0"/>
      <c r="ACC518" s="0"/>
      <c r="ACD518" s="0"/>
      <c r="ACE518" s="0"/>
      <c r="ACF518" s="0"/>
      <c r="ACG518" s="0"/>
      <c r="ACH518" s="0"/>
      <c r="ACI518" s="0"/>
      <c r="ACJ518" s="0"/>
      <c r="ACK518" s="0"/>
      <c r="ACL518" s="0"/>
      <c r="ACM518" s="0"/>
      <c r="ACN518" s="0"/>
      <c r="ACO518" s="0"/>
      <c r="ACP518" s="0"/>
      <c r="ACQ518" s="0"/>
      <c r="ACR518" s="0"/>
      <c r="ACS518" s="0"/>
      <c r="ACT518" s="0"/>
      <c r="ACU518" s="0"/>
      <c r="ACV518" s="0"/>
      <c r="ACW518" s="0"/>
      <c r="ACX518" s="0"/>
      <c r="ACY518" s="0"/>
      <c r="ACZ518" s="0"/>
      <c r="ADA518" s="0"/>
      <c r="ADB518" s="0"/>
      <c r="ADC518" s="0"/>
      <c r="ADD518" s="0"/>
      <c r="ADE518" s="0"/>
      <c r="ADF518" s="0"/>
      <c r="ADG518" s="0"/>
      <c r="ADH518" s="0"/>
      <c r="ADI518" s="0"/>
      <c r="ADJ518" s="0"/>
      <c r="ADK518" s="0"/>
      <c r="ADL518" s="0"/>
      <c r="ADM518" s="0"/>
      <c r="ADN518" s="0"/>
      <c r="ADO518" s="0"/>
      <c r="ADP518" s="0"/>
      <c r="ADQ518" s="0"/>
      <c r="ADR518" s="0"/>
      <c r="ADS518" s="0"/>
      <c r="ADT518" s="0"/>
      <c r="ADU518" s="0"/>
      <c r="ADV518" s="0"/>
      <c r="ADW518" s="0"/>
      <c r="ADX518" s="0"/>
      <c r="ADY518" s="0"/>
      <c r="ADZ518" s="0"/>
      <c r="AEA518" s="0"/>
      <c r="AEB518" s="0"/>
      <c r="AEC518" s="0"/>
    </row>
    <row r="519" customFormat="false" ht="15" hidden="false" customHeight="true" outlineLevel="0" collapsed="false">
      <c r="A519" s="0"/>
      <c r="B519" s="0"/>
      <c r="C519" s="232"/>
      <c r="D519" s="221"/>
      <c r="E519" s="257" t="n">
        <v>1993</v>
      </c>
      <c r="F519" s="12" t="n">
        <f aca="false">SUMIF(B93:B99,"=1")/1</f>
        <v>0</v>
      </c>
      <c r="G519" s="12" t="n">
        <f aca="false">SUMIF(B93:B99,"=2")/2</f>
        <v>2</v>
      </c>
      <c r="H519" s="12" t="n">
        <f aca="false">SUMIF(B93:B99,"=3")/3</f>
        <v>5</v>
      </c>
      <c r="I519" s="12" t="n">
        <f aca="false">SUMIF(B93:B99,"=4")/4</f>
        <v>0</v>
      </c>
      <c r="J519" s="12" t="n">
        <f aca="false">SUMIF(B93:B99,"=5")/5</f>
        <v>0</v>
      </c>
      <c r="K519" s="253" t="n">
        <f aca="false">SUM(F519:J519)</f>
        <v>7</v>
      </c>
      <c r="L519" s="285"/>
      <c r="M519" s="286"/>
      <c r="N519" s="287"/>
      <c r="O519" s="288"/>
      <c r="P519" s="255"/>
      <c r="Q519" s="256"/>
      <c r="Z519" s="264"/>
      <c r="AA519" s="264"/>
      <c r="AB519" s="266"/>
      <c r="AC519" s="0"/>
      <c r="AD519" s="0"/>
      <c r="AE519" s="0"/>
      <c r="AF519" s="0"/>
      <c r="AG519" s="0"/>
      <c r="AH519" s="0"/>
      <c r="AI519" s="0"/>
      <c r="AJ519" s="0"/>
      <c r="AK519" s="0"/>
      <c r="AL519" s="0"/>
      <c r="AM519" s="0"/>
      <c r="AN519" s="0"/>
      <c r="AO519" s="0"/>
      <c r="AP519" s="0"/>
      <c r="AQ519" s="0"/>
      <c r="AR519" s="0"/>
      <c r="AS519" s="0"/>
      <c r="AT519" s="0"/>
      <c r="AU519" s="0"/>
      <c r="AV519" s="0"/>
      <c r="AW519" s="0"/>
      <c r="AX519" s="0"/>
      <c r="AY519" s="0"/>
      <c r="AZ519" s="0"/>
      <c r="BA519" s="0"/>
      <c r="BB519" s="0"/>
      <c r="BC519" s="0"/>
      <c r="BD519" s="0"/>
      <c r="BE519" s="0"/>
      <c r="BF519" s="0"/>
      <c r="BG519" s="0"/>
      <c r="BH519" s="0"/>
      <c r="BI519" s="0"/>
      <c r="BJ519" s="0"/>
      <c r="BK519" s="0"/>
      <c r="BL519" s="0"/>
      <c r="BM519" s="0"/>
      <c r="BN519" s="0"/>
      <c r="BO519" s="0"/>
      <c r="BP519" s="0"/>
      <c r="BQ519" s="0"/>
      <c r="BR519" s="0"/>
      <c r="BS519" s="0"/>
      <c r="BT519" s="0"/>
      <c r="BU519" s="0"/>
      <c r="BV519" s="0"/>
      <c r="BW519" s="0"/>
      <c r="BX519" s="0"/>
      <c r="BY519" s="0"/>
      <c r="BZ519" s="0"/>
      <c r="CA519" s="0"/>
      <c r="CB519" s="0"/>
      <c r="CC519" s="0"/>
      <c r="CD519" s="0"/>
      <c r="CE519" s="0"/>
      <c r="CF519" s="0"/>
      <c r="CG519" s="0"/>
      <c r="CH519" s="0"/>
      <c r="CI519" s="0"/>
      <c r="CJ519" s="0"/>
      <c r="CK519" s="0"/>
      <c r="CL519" s="0"/>
      <c r="CM519" s="0"/>
      <c r="CN519" s="0"/>
      <c r="CO519" s="0"/>
      <c r="CP519" s="0"/>
      <c r="CQ519" s="0"/>
      <c r="CR519" s="0"/>
      <c r="CS519" s="0"/>
      <c r="CT519" s="0"/>
      <c r="CU519" s="0"/>
      <c r="CV519" s="0"/>
      <c r="CW519" s="0"/>
      <c r="CX519" s="0"/>
      <c r="CY519" s="0"/>
      <c r="CZ519" s="0"/>
      <c r="DA519" s="0"/>
      <c r="DB519" s="0"/>
      <c r="DC519" s="0"/>
      <c r="DD519" s="0"/>
      <c r="DE519" s="0"/>
      <c r="DF519" s="0"/>
      <c r="DG519" s="0"/>
      <c r="DH519" s="0"/>
      <c r="DI519" s="0"/>
      <c r="DJ519" s="0"/>
      <c r="DK519" s="0"/>
      <c r="DL519" s="0"/>
      <c r="DM519" s="0"/>
      <c r="DN519" s="0"/>
      <c r="DO519" s="0"/>
      <c r="DP519" s="0"/>
      <c r="DQ519" s="0"/>
      <c r="DR519" s="0"/>
      <c r="DS519" s="0"/>
      <c r="DT519" s="0"/>
      <c r="DU519" s="0"/>
      <c r="DV519" s="0"/>
      <c r="DW519" s="0"/>
      <c r="DX519" s="0"/>
      <c r="DY519" s="0"/>
      <c r="DZ519" s="0"/>
      <c r="EA519" s="0"/>
      <c r="EB519" s="0"/>
      <c r="EC519" s="0"/>
      <c r="ED519" s="0"/>
      <c r="EE519" s="0"/>
      <c r="EF519" s="0"/>
      <c r="EG519" s="0"/>
      <c r="EH519" s="0"/>
      <c r="EI519" s="0"/>
      <c r="EJ519" s="0"/>
      <c r="EK519" s="0"/>
      <c r="EL519" s="0"/>
      <c r="EM519" s="0"/>
      <c r="EN519" s="0"/>
      <c r="EO519" s="0"/>
      <c r="EP519" s="0"/>
      <c r="EQ519" s="0"/>
      <c r="ER519" s="0"/>
      <c r="ES519" s="0"/>
      <c r="ET519" s="0"/>
      <c r="EU519" s="0"/>
      <c r="EV519" s="0"/>
      <c r="EW519" s="0"/>
      <c r="EX519" s="0"/>
      <c r="EY519" s="0"/>
      <c r="EZ519" s="0"/>
      <c r="FA519" s="0"/>
      <c r="FB519" s="0"/>
      <c r="FC519" s="0"/>
      <c r="FD519" s="0"/>
      <c r="FE519" s="0"/>
      <c r="FF519" s="0"/>
      <c r="FG519" s="0"/>
      <c r="FH519" s="0"/>
      <c r="FI519" s="0"/>
      <c r="FJ519" s="0"/>
      <c r="FK519" s="0"/>
      <c r="FL519" s="0"/>
      <c r="FM519" s="0"/>
      <c r="FN519" s="0"/>
      <c r="FO519" s="0"/>
      <c r="FP519" s="0"/>
      <c r="FQ519" s="0"/>
      <c r="FR519" s="0"/>
      <c r="FS519" s="0"/>
      <c r="FT519" s="0"/>
      <c r="FU519" s="0"/>
      <c r="FV519" s="0"/>
      <c r="FW519" s="0"/>
      <c r="FX519" s="0"/>
      <c r="FY519" s="0"/>
      <c r="FZ519" s="0"/>
      <c r="GA519" s="0"/>
      <c r="GB519" s="0"/>
      <c r="GC519" s="0"/>
      <c r="GD519" s="0"/>
      <c r="GE519" s="0"/>
      <c r="GF519" s="0"/>
      <c r="GG519" s="0"/>
      <c r="GH519" s="0"/>
      <c r="GI519" s="0"/>
      <c r="GJ519" s="0"/>
      <c r="GK519" s="0"/>
      <c r="GL519" s="0"/>
      <c r="GM519" s="0"/>
      <c r="GN519" s="0"/>
      <c r="GO519" s="0"/>
      <c r="GP519" s="0"/>
      <c r="GQ519" s="0"/>
      <c r="GR519" s="0"/>
      <c r="GS519" s="0"/>
      <c r="GT519" s="0"/>
      <c r="GU519" s="0"/>
      <c r="GV519" s="0"/>
      <c r="GW519" s="0"/>
      <c r="GX519" s="0"/>
      <c r="GY519" s="0"/>
      <c r="GZ519" s="0"/>
      <c r="HA519" s="0"/>
      <c r="HB519" s="0"/>
      <c r="HC519" s="0"/>
      <c r="HD519" s="0"/>
      <c r="HE519" s="0"/>
      <c r="HF519" s="0"/>
      <c r="HG519" s="0"/>
      <c r="HH519" s="0"/>
      <c r="HI519" s="0"/>
      <c r="HJ519" s="0"/>
      <c r="HK519" s="0"/>
      <c r="HL519" s="0"/>
      <c r="HM519" s="0"/>
      <c r="HN519" s="0"/>
      <c r="HO519" s="0"/>
      <c r="HP519" s="0"/>
      <c r="HQ519" s="0"/>
      <c r="HR519" s="0"/>
      <c r="HS519" s="0"/>
      <c r="HT519" s="0"/>
      <c r="HU519" s="0"/>
      <c r="HV519" s="0"/>
      <c r="HW519" s="0"/>
      <c r="HX519" s="0"/>
      <c r="HY519" s="0"/>
      <c r="HZ519" s="0"/>
      <c r="IA519" s="0"/>
      <c r="IB519" s="0"/>
      <c r="IC519" s="0"/>
      <c r="ID519" s="0"/>
      <c r="IE519" s="0"/>
      <c r="IF519" s="0"/>
      <c r="IG519" s="0"/>
      <c r="IH519" s="0"/>
      <c r="II519" s="0"/>
      <c r="IJ519" s="0"/>
      <c r="IK519" s="0"/>
      <c r="IL519" s="0"/>
      <c r="IM519" s="0"/>
      <c r="IN519" s="0"/>
      <c r="IO519" s="0"/>
      <c r="IP519" s="0"/>
      <c r="IQ519" s="0"/>
      <c r="IR519" s="0"/>
      <c r="IS519" s="0"/>
      <c r="IT519" s="0"/>
      <c r="IU519" s="0"/>
      <c r="IV519" s="0"/>
      <c r="IW519" s="0"/>
      <c r="IX519" s="0"/>
      <c r="IY519" s="0"/>
      <c r="IZ519" s="0"/>
      <c r="JA519" s="0"/>
      <c r="JB519" s="0"/>
      <c r="JC519" s="0"/>
      <c r="JD519" s="0"/>
      <c r="JE519" s="0"/>
      <c r="JF519" s="0"/>
      <c r="JG519" s="0"/>
      <c r="JH519" s="0"/>
      <c r="JI519" s="0"/>
      <c r="JJ519" s="0"/>
      <c r="JK519" s="0"/>
      <c r="JL519" s="0"/>
      <c r="JM519" s="0"/>
      <c r="JN519" s="0"/>
      <c r="JO519" s="0"/>
      <c r="JP519" s="0"/>
      <c r="JQ519" s="0"/>
      <c r="JR519" s="0"/>
      <c r="JS519" s="0"/>
      <c r="JT519" s="0"/>
      <c r="JU519" s="0"/>
      <c r="JV519" s="0"/>
      <c r="JW519" s="0"/>
      <c r="JX519" s="0"/>
      <c r="JY519" s="0"/>
      <c r="JZ519" s="0"/>
      <c r="KA519" s="0"/>
      <c r="KB519" s="0"/>
      <c r="KC519" s="0"/>
      <c r="KD519" s="0"/>
      <c r="KE519" s="0"/>
      <c r="KF519" s="0"/>
      <c r="KG519" s="0"/>
      <c r="KH519" s="0"/>
      <c r="KI519" s="0"/>
      <c r="KJ519" s="0"/>
      <c r="KK519" s="0"/>
      <c r="KL519" s="0"/>
      <c r="KM519" s="0"/>
      <c r="KN519" s="0"/>
      <c r="KO519" s="0"/>
      <c r="KP519" s="0"/>
      <c r="KQ519" s="0"/>
      <c r="KR519" s="0"/>
      <c r="KS519" s="0"/>
      <c r="KT519" s="0"/>
      <c r="KU519" s="0"/>
      <c r="KV519" s="0"/>
      <c r="KW519" s="0"/>
      <c r="KX519" s="0"/>
      <c r="KY519" s="0"/>
      <c r="KZ519" s="0"/>
      <c r="LA519" s="0"/>
      <c r="LB519" s="0"/>
      <c r="LC519" s="0"/>
      <c r="LD519" s="0"/>
      <c r="LE519" s="0"/>
      <c r="LF519" s="0"/>
      <c r="LG519" s="0"/>
      <c r="LH519" s="0"/>
      <c r="LI519" s="0"/>
      <c r="LJ519" s="0"/>
      <c r="LK519" s="0"/>
      <c r="LL519" s="0"/>
      <c r="LM519" s="0"/>
      <c r="LN519" s="0"/>
      <c r="LO519" s="0"/>
      <c r="LP519" s="0"/>
      <c r="LQ519" s="0"/>
      <c r="LR519" s="0"/>
      <c r="LS519" s="0"/>
      <c r="LT519" s="0"/>
      <c r="LU519" s="0"/>
      <c r="LV519" s="0"/>
      <c r="LW519" s="0"/>
      <c r="LX519" s="0"/>
      <c r="LY519" s="0"/>
      <c r="LZ519" s="0"/>
      <c r="MA519" s="0"/>
      <c r="MB519" s="0"/>
      <c r="MC519" s="0"/>
      <c r="MD519" s="0"/>
      <c r="ME519" s="0"/>
      <c r="MF519" s="0"/>
      <c r="MG519" s="0"/>
      <c r="MH519" s="0"/>
      <c r="MI519" s="0"/>
      <c r="MJ519" s="0"/>
      <c r="MK519" s="0"/>
      <c r="ML519" s="0"/>
      <c r="MM519" s="0"/>
      <c r="MN519" s="0"/>
      <c r="MO519" s="0"/>
      <c r="MP519" s="0"/>
      <c r="MQ519" s="0"/>
      <c r="MR519" s="0"/>
      <c r="MS519" s="0"/>
      <c r="MT519" s="0"/>
      <c r="MU519" s="0"/>
      <c r="MV519" s="0"/>
      <c r="MW519" s="0"/>
      <c r="MX519" s="0"/>
      <c r="MY519" s="0"/>
      <c r="MZ519" s="0"/>
      <c r="NA519" s="0"/>
      <c r="NB519" s="0"/>
      <c r="NC519" s="0"/>
      <c r="ND519" s="0"/>
      <c r="NE519" s="0"/>
      <c r="NF519" s="0"/>
      <c r="NG519" s="0"/>
      <c r="NH519" s="0"/>
      <c r="NI519" s="0"/>
      <c r="NJ519" s="0"/>
      <c r="NK519" s="0"/>
      <c r="NL519" s="0"/>
      <c r="NM519" s="0"/>
      <c r="NN519" s="0"/>
      <c r="NO519" s="0"/>
      <c r="NP519" s="0"/>
      <c r="NQ519" s="0"/>
      <c r="NR519" s="0"/>
      <c r="NS519" s="0"/>
      <c r="NT519" s="0"/>
      <c r="NU519" s="0"/>
      <c r="NV519" s="0"/>
      <c r="NW519" s="0"/>
      <c r="NX519" s="0"/>
      <c r="NY519" s="0"/>
      <c r="NZ519" s="0"/>
      <c r="OA519" s="0"/>
      <c r="OB519" s="0"/>
      <c r="OC519" s="0"/>
      <c r="OD519" s="0"/>
      <c r="OE519" s="0"/>
      <c r="OF519" s="0"/>
      <c r="OG519" s="0"/>
      <c r="OH519" s="0"/>
      <c r="OI519" s="0"/>
      <c r="OJ519" s="0"/>
      <c r="OK519" s="0"/>
      <c r="OL519" s="0"/>
      <c r="OM519" s="0"/>
      <c r="ON519" s="0"/>
      <c r="OO519" s="0"/>
      <c r="OP519" s="0"/>
      <c r="OQ519" s="0"/>
      <c r="OR519" s="0"/>
      <c r="OS519" s="0"/>
      <c r="OT519" s="0"/>
      <c r="OU519" s="0"/>
      <c r="OV519" s="0"/>
      <c r="OW519" s="0"/>
      <c r="OX519" s="0"/>
      <c r="OY519" s="0"/>
      <c r="OZ519" s="0"/>
      <c r="PA519" s="0"/>
      <c r="PB519" s="0"/>
      <c r="PC519" s="0"/>
      <c r="PD519" s="0"/>
      <c r="PE519" s="0"/>
      <c r="PF519" s="0"/>
      <c r="PG519" s="0"/>
      <c r="PH519" s="0"/>
      <c r="PI519" s="0"/>
      <c r="PJ519" s="0"/>
      <c r="PK519" s="0"/>
      <c r="PL519" s="0"/>
      <c r="PM519" s="0"/>
      <c r="PN519" s="0"/>
      <c r="PO519" s="0"/>
      <c r="PP519" s="0"/>
      <c r="PQ519" s="0"/>
      <c r="PR519" s="0"/>
      <c r="PS519" s="0"/>
      <c r="PT519" s="0"/>
      <c r="PU519" s="0"/>
      <c r="PV519" s="0"/>
      <c r="PW519" s="0"/>
      <c r="PX519" s="0"/>
      <c r="PY519" s="0"/>
      <c r="PZ519" s="0"/>
      <c r="QA519" s="0"/>
      <c r="QB519" s="0"/>
      <c r="QC519" s="0"/>
      <c r="QD519" s="0"/>
      <c r="QE519" s="0"/>
      <c r="QF519" s="0"/>
      <c r="QG519" s="0"/>
      <c r="QH519" s="0"/>
      <c r="QI519" s="0"/>
      <c r="QJ519" s="0"/>
      <c r="QK519" s="0"/>
      <c r="QL519" s="0"/>
      <c r="QM519" s="0"/>
      <c r="QN519" s="0"/>
      <c r="QO519" s="0"/>
      <c r="QP519" s="0"/>
      <c r="QQ519" s="0"/>
      <c r="QR519" s="0"/>
      <c r="QS519" s="0"/>
      <c r="QT519" s="0"/>
      <c r="QU519" s="0"/>
      <c r="QV519" s="0"/>
      <c r="QW519" s="0"/>
      <c r="QX519" s="0"/>
      <c r="QY519" s="0"/>
      <c r="QZ519" s="0"/>
      <c r="RA519" s="0"/>
      <c r="RB519" s="0"/>
      <c r="RC519" s="0"/>
      <c r="RD519" s="0"/>
      <c r="RE519" s="0"/>
      <c r="RF519" s="0"/>
      <c r="RG519" s="0"/>
      <c r="RH519" s="0"/>
      <c r="RI519" s="0"/>
      <c r="RJ519" s="0"/>
      <c r="RK519" s="0"/>
      <c r="RL519" s="0"/>
      <c r="RM519" s="0"/>
      <c r="RN519" s="0"/>
      <c r="RO519" s="0"/>
      <c r="RP519" s="0"/>
      <c r="RQ519" s="0"/>
      <c r="RR519" s="0"/>
      <c r="RS519" s="0"/>
      <c r="RT519" s="0"/>
      <c r="RU519" s="0"/>
      <c r="RV519" s="0"/>
      <c r="RW519" s="0"/>
      <c r="RX519" s="0"/>
      <c r="RY519" s="0"/>
      <c r="RZ519" s="0"/>
      <c r="SA519" s="0"/>
      <c r="SB519" s="0"/>
      <c r="SC519" s="0"/>
      <c r="SD519" s="0"/>
      <c r="SE519" s="0"/>
      <c r="SF519" s="0"/>
      <c r="SG519" s="0"/>
      <c r="SH519" s="0"/>
      <c r="SI519" s="0"/>
      <c r="SJ519" s="0"/>
      <c r="SK519" s="0"/>
      <c r="SL519" s="0"/>
      <c r="SM519" s="0"/>
      <c r="SN519" s="0"/>
      <c r="SO519" s="0"/>
      <c r="SP519" s="0"/>
      <c r="SQ519" s="0"/>
      <c r="SR519" s="0"/>
      <c r="SS519" s="0"/>
      <c r="ST519" s="0"/>
      <c r="SU519" s="0"/>
      <c r="SV519" s="0"/>
      <c r="SW519" s="0"/>
      <c r="SX519" s="0"/>
      <c r="SY519" s="0"/>
      <c r="SZ519" s="0"/>
      <c r="TA519" s="0"/>
      <c r="TB519" s="0"/>
      <c r="TC519" s="0"/>
      <c r="TD519" s="0"/>
      <c r="TE519" s="0"/>
      <c r="TF519" s="0"/>
      <c r="TG519" s="0"/>
      <c r="TH519" s="0"/>
      <c r="TI519" s="0"/>
      <c r="TJ519" s="0"/>
      <c r="TK519" s="0"/>
      <c r="TL519" s="0"/>
      <c r="TM519" s="0"/>
      <c r="TN519" s="0"/>
      <c r="TO519" s="0"/>
      <c r="TP519" s="0"/>
      <c r="TQ519" s="0"/>
      <c r="TR519" s="0"/>
      <c r="TS519" s="0"/>
      <c r="TT519" s="0"/>
      <c r="TU519" s="0"/>
      <c r="TV519" s="0"/>
      <c r="TW519" s="0"/>
      <c r="TX519" s="0"/>
      <c r="TY519" s="0"/>
      <c r="TZ519" s="0"/>
      <c r="UA519" s="0"/>
      <c r="UB519" s="0"/>
      <c r="UC519" s="0"/>
      <c r="UD519" s="0"/>
      <c r="UE519" s="0"/>
      <c r="UF519" s="0"/>
      <c r="UG519" s="0"/>
      <c r="UH519" s="0"/>
      <c r="UI519" s="0"/>
      <c r="UJ519" s="0"/>
      <c r="UK519" s="0"/>
      <c r="UL519" s="0"/>
      <c r="UM519" s="0"/>
      <c r="UN519" s="0"/>
      <c r="UO519" s="0"/>
      <c r="UP519" s="0"/>
      <c r="UQ519" s="0"/>
      <c r="UR519" s="0"/>
      <c r="US519" s="0"/>
      <c r="UT519" s="0"/>
      <c r="UU519" s="0"/>
      <c r="UV519" s="0"/>
      <c r="UW519" s="0"/>
      <c r="UX519" s="0"/>
      <c r="UY519" s="0"/>
      <c r="UZ519" s="0"/>
      <c r="VA519" s="0"/>
      <c r="VB519" s="0"/>
      <c r="VC519" s="0"/>
      <c r="VD519" s="0"/>
      <c r="VE519" s="0"/>
      <c r="VF519" s="0"/>
      <c r="VG519" s="0"/>
      <c r="VH519" s="0"/>
      <c r="VI519" s="0"/>
      <c r="VJ519" s="0"/>
      <c r="VK519" s="0"/>
      <c r="VL519" s="0"/>
      <c r="VM519" s="0"/>
      <c r="VN519" s="0"/>
      <c r="VO519" s="0"/>
      <c r="VP519" s="0"/>
      <c r="VQ519" s="0"/>
      <c r="VR519" s="0"/>
      <c r="VS519" s="0"/>
      <c r="VT519" s="0"/>
      <c r="VU519" s="0"/>
      <c r="VV519" s="0"/>
      <c r="VW519" s="0"/>
      <c r="VX519" s="0"/>
      <c r="VY519" s="0"/>
      <c r="VZ519" s="0"/>
      <c r="WA519" s="0"/>
      <c r="WB519" s="0"/>
      <c r="WC519" s="0"/>
      <c r="WD519" s="0"/>
      <c r="WE519" s="0"/>
      <c r="WF519" s="0"/>
      <c r="WG519" s="0"/>
      <c r="WH519" s="0"/>
      <c r="WI519" s="0"/>
      <c r="WJ519" s="0"/>
      <c r="WK519" s="0"/>
      <c r="WL519" s="0"/>
      <c r="WM519" s="0"/>
      <c r="WN519" s="0"/>
      <c r="WO519" s="0"/>
      <c r="WP519" s="0"/>
      <c r="WQ519" s="0"/>
      <c r="WR519" s="0"/>
      <c r="WS519" s="0"/>
      <c r="WT519" s="0"/>
      <c r="WU519" s="0"/>
      <c r="WV519" s="0"/>
      <c r="WW519" s="0"/>
      <c r="WX519" s="0"/>
      <c r="WY519" s="0"/>
      <c r="WZ519" s="0"/>
      <c r="XA519" s="0"/>
      <c r="XB519" s="0"/>
      <c r="XC519" s="0"/>
      <c r="XD519" s="0"/>
      <c r="XE519" s="0"/>
      <c r="XF519" s="0"/>
      <c r="XG519" s="0"/>
      <c r="XH519" s="0"/>
      <c r="XI519" s="0"/>
      <c r="XJ519" s="0"/>
      <c r="XK519" s="0"/>
      <c r="XL519" s="0"/>
      <c r="XM519" s="0"/>
      <c r="XN519" s="0"/>
      <c r="XO519" s="0"/>
      <c r="XP519" s="0"/>
      <c r="XQ519" s="0"/>
      <c r="XR519" s="0"/>
      <c r="XS519" s="0"/>
      <c r="XT519" s="0"/>
      <c r="XU519" s="0"/>
      <c r="XV519" s="0"/>
      <c r="XW519" s="0"/>
      <c r="XX519" s="0"/>
      <c r="XY519" s="0"/>
      <c r="XZ519" s="0"/>
      <c r="YA519" s="0"/>
      <c r="YB519" s="0"/>
      <c r="YC519" s="0"/>
      <c r="YD519" s="0"/>
      <c r="YE519" s="0"/>
      <c r="YF519" s="0"/>
      <c r="YG519" s="0"/>
      <c r="YH519" s="0"/>
      <c r="YI519" s="0"/>
      <c r="YJ519" s="0"/>
      <c r="YK519" s="0"/>
      <c r="YL519" s="0"/>
      <c r="YM519" s="0"/>
      <c r="YN519" s="0"/>
      <c r="YO519" s="0"/>
      <c r="YP519" s="0"/>
      <c r="YQ519" s="0"/>
      <c r="YR519" s="0"/>
      <c r="YS519" s="0"/>
      <c r="YT519" s="0"/>
      <c r="YU519" s="0"/>
      <c r="YV519" s="0"/>
      <c r="YW519" s="0"/>
      <c r="YX519" s="0"/>
      <c r="YY519" s="0"/>
      <c r="YZ519" s="0"/>
      <c r="ZA519" s="0"/>
      <c r="ZB519" s="0"/>
      <c r="ZC519" s="0"/>
      <c r="ZD519" s="0"/>
      <c r="ZE519" s="0"/>
      <c r="ZF519" s="0"/>
      <c r="ZG519" s="0"/>
      <c r="ZH519" s="0"/>
      <c r="ZI519" s="0"/>
      <c r="ZJ519" s="0"/>
      <c r="ZK519" s="0"/>
      <c r="ZL519" s="0"/>
      <c r="ZM519" s="0"/>
      <c r="ZN519" s="0"/>
      <c r="ZO519" s="0"/>
      <c r="ZP519" s="0"/>
      <c r="ZQ519" s="0"/>
      <c r="ZR519" s="0"/>
      <c r="ZS519" s="0"/>
      <c r="ZT519" s="0"/>
      <c r="ZU519" s="0"/>
      <c r="ZV519" s="0"/>
      <c r="ZW519" s="0"/>
      <c r="ZX519" s="0"/>
      <c r="ZY519" s="0"/>
      <c r="ZZ519" s="0"/>
      <c r="AAA519" s="0"/>
      <c r="AAB519" s="0"/>
      <c r="AAC519" s="0"/>
      <c r="AAD519" s="0"/>
      <c r="AAE519" s="0"/>
      <c r="AAF519" s="0"/>
      <c r="AAG519" s="0"/>
      <c r="AAH519" s="0"/>
      <c r="AAI519" s="0"/>
      <c r="AAJ519" s="0"/>
      <c r="AAK519" s="0"/>
      <c r="AAL519" s="0"/>
      <c r="AAM519" s="0"/>
      <c r="AAN519" s="0"/>
      <c r="AAO519" s="0"/>
      <c r="AAP519" s="0"/>
      <c r="AAQ519" s="0"/>
      <c r="AAR519" s="0"/>
      <c r="AAS519" s="0"/>
      <c r="AAT519" s="0"/>
      <c r="AAU519" s="0"/>
      <c r="AAV519" s="0"/>
      <c r="AAW519" s="0"/>
      <c r="AAX519" s="0"/>
      <c r="AAY519" s="0"/>
      <c r="AAZ519" s="0"/>
      <c r="ABA519" s="0"/>
      <c r="ABB519" s="0"/>
      <c r="ABC519" s="0"/>
      <c r="ABD519" s="0"/>
      <c r="ABE519" s="0"/>
      <c r="ABF519" s="0"/>
      <c r="ABG519" s="0"/>
      <c r="ABH519" s="0"/>
      <c r="ABI519" s="0"/>
      <c r="ABJ519" s="0"/>
      <c r="ABK519" s="0"/>
      <c r="ABL519" s="0"/>
      <c r="ABM519" s="0"/>
      <c r="ABN519" s="0"/>
      <c r="ABO519" s="0"/>
      <c r="ABP519" s="0"/>
      <c r="ABQ519" s="0"/>
      <c r="ABR519" s="0"/>
      <c r="ABS519" s="0"/>
      <c r="ABT519" s="0"/>
      <c r="ABU519" s="0"/>
      <c r="ABV519" s="0"/>
      <c r="ABW519" s="0"/>
      <c r="ABX519" s="0"/>
      <c r="ABY519" s="0"/>
      <c r="ABZ519" s="0"/>
      <c r="ACA519" s="0"/>
      <c r="ACB519" s="0"/>
      <c r="ACC519" s="0"/>
      <c r="ACD519" s="0"/>
      <c r="ACE519" s="0"/>
      <c r="ACF519" s="0"/>
      <c r="ACG519" s="0"/>
      <c r="ACH519" s="0"/>
      <c r="ACI519" s="0"/>
      <c r="ACJ519" s="0"/>
      <c r="ACK519" s="0"/>
      <c r="ACL519" s="0"/>
      <c r="ACM519" s="0"/>
      <c r="ACN519" s="0"/>
      <c r="ACO519" s="0"/>
      <c r="ACP519" s="0"/>
      <c r="ACQ519" s="0"/>
      <c r="ACR519" s="0"/>
      <c r="ACS519" s="0"/>
      <c r="ACT519" s="0"/>
      <c r="ACU519" s="0"/>
      <c r="ACV519" s="0"/>
      <c r="ACW519" s="0"/>
      <c r="ACX519" s="0"/>
      <c r="ACY519" s="0"/>
      <c r="ACZ519" s="0"/>
      <c r="ADA519" s="0"/>
      <c r="ADB519" s="0"/>
      <c r="ADC519" s="0"/>
      <c r="ADD519" s="0"/>
      <c r="ADE519" s="0"/>
      <c r="ADF519" s="0"/>
      <c r="ADG519" s="0"/>
      <c r="ADH519" s="0"/>
      <c r="ADI519" s="0"/>
      <c r="ADJ519" s="0"/>
      <c r="ADK519" s="0"/>
      <c r="ADL519" s="0"/>
      <c r="ADM519" s="0"/>
      <c r="ADN519" s="0"/>
      <c r="ADO519" s="0"/>
      <c r="ADP519" s="0"/>
      <c r="ADQ519" s="0"/>
      <c r="ADR519" s="0"/>
      <c r="ADS519" s="0"/>
      <c r="ADT519" s="0"/>
      <c r="ADU519" s="0"/>
      <c r="ADV519" s="0"/>
      <c r="ADW519" s="0"/>
      <c r="ADX519" s="0"/>
      <c r="ADY519" s="0"/>
      <c r="ADZ519" s="0"/>
      <c r="AEA519" s="0"/>
      <c r="AEB519" s="0"/>
      <c r="AEC519" s="0"/>
    </row>
    <row r="520" customFormat="false" ht="15" hidden="false" customHeight="true" outlineLevel="0" collapsed="false">
      <c r="A520" s="0"/>
      <c r="B520" s="0"/>
      <c r="C520" s="232"/>
      <c r="D520" s="221"/>
      <c r="E520" s="257" t="n">
        <v>1994</v>
      </c>
      <c r="F520" s="12" t="n">
        <f aca="false">SUMIF(B84:B92,"=1")/1</f>
        <v>4</v>
      </c>
      <c r="G520" s="12" t="n">
        <f aca="false">SUMIF(B84:B92,"=2")/2</f>
        <v>0</v>
      </c>
      <c r="H520" s="12" t="n">
        <f aca="false">SUMIF(B84:B92,"=3")/3</f>
        <v>4</v>
      </c>
      <c r="I520" s="12" t="n">
        <f aca="false">SUMIF(B84:B92,"=4")/4</f>
        <v>1</v>
      </c>
      <c r="J520" s="12" t="n">
        <f aca="false">SUMIF(B84:B92,"=5")/5</f>
        <v>0</v>
      </c>
      <c r="K520" s="253" t="n">
        <f aca="false">SUM(F520:J520)</f>
        <v>9</v>
      </c>
      <c r="L520" s="258"/>
      <c r="M520" s="259"/>
      <c r="N520" s="262"/>
      <c r="O520" s="260"/>
      <c r="P520" s="255"/>
      <c r="Q520" s="256"/>
      <c r="Z520" s="264"/>
      <c r="AA520" s="264"/>
      <c r="AB520" s="266"/>
      <c r="AC520" s="0"/>
      <c r="AD520" s="0"/>
      <c r="AE520" s="0"/>
      <c r="AF520" s="0"/>
      <c r="AG520" s="0"/>
      <c r="AH520" s="0"/>
      <c r="AI520" s="0"/>
      <c r="AJ520" s="0"/>
      <c r="AK520" s="0"/>
      <c r="AL520" s="0"/>
      <c r="AM520" s="0"/>
      <c r="AN520" s="0"/>
      <c r="AO520" s="0"/>
      <c r="AP520" s="0"/>
      <c r="AQ520" s="0"/>
      <c r="AR520" s="0"/>
      <c r="AS520" s="0"/>
      <c r="AT520" s="0"/>
      <c r="AU520" s="0"/>
      <c r="AV520" s="0"/>
      <c r="AW520" s="0"/>
      <c r="AX520" s="0"/>
      <c r="AY520" s="0"/>
      <c r="AZ520" s="0"/>
      <c r="BA520" s="0"/>
      <c r="BB520" s="0"/>
      <c r="BC520" s="0"/>
      <c r="BD520" s="0"/>
      <c r="BE520" s="0"/>
      <c r="BF520" s="0"/>
      <c r="BG520" s="0"/>
      <c r="BH520" s="0"/>
      <c r="BI520" s="0"/>
      <c r="BJ520" s="0"/>
      <c r="BK520" s="0"/>
      <c r="BL520" s="0"/>
      <c r="BM520" s="0"/>
      <c r="BN520" s="0"/>
      <c r="BO520" s="0"/>
      <c r="BP520" s="0"/>
      <c r="BQ520" s="0"/>
      <c r="BR520" s="0"/>
      <c r="BS520" s="0"/>
      <c r="BT520" s="0"/>
      <c r="BU520" s="0"/>
      <c r="BV520" s="0"/>
      <c r="BW520" s="0"/>
      <c r="BX520" s="0"/>
      <c r="BY520" s="0"/>
      <c r="BZ520" s="0"/>
      <c r="CA520" s="0"/>
      <c r="CB520" s="0"/>
      <c r="CC520" s="0"/>
      <c r="CD520" s="0"/>
      <c r="CE520" s="0"/>
      <c r="CF520" s="0"/>
      <c r="CG520" s="0"/>
      <c r="CH520" s="0"/>
      <c r="CI520" s="0"/>
      <c r="CJ520" s="0"/>
      <c r="CK520" s="0"/>
      <c r="CL520" s="0"/>
      <c r="CM520" s="0"/>
      <c r="CN520" s="0"/>
      <c r="CO520" s="0"/>
      <c r="CP520" s="0"/>
      <c r="CQ520" s="0"/>
      <c r="CR520" s="0"/>
      <c r="CS520" s="0"/>
      <c r="CT520" s="0"/>
      <c r="CU520" s="0"/>
      <c r="CV520" s="0"/>
      <c r="CW520" s="0"/>
      <c r="CX520" s="0"/>
      <c r="CY520" s="0"/>
      <c r="CZ520" s="0"/>
      <c r="DA520" s="0"/>
      <c r="DB520" s="0"/>
      <c r="DC520" s="0"/>
      <c r="DD520" s="0"/>
      <c r="DE520" s="0"/>
      <c r="DF520" s="0"/>
      <c r="DG520" s="0"/>
      <c r="DH520" s="0"/>
      <c r="DI520" s="0"/>
      <c r="DJ520" s="0"/>
      <c r="DK520" s="0"/>
      <c r="DL520" s="0"/>
      <c r="DM520" s="0"/>
      <c r="DN520" s="0"/>
      <c r="DO520" s="0"/>
      <c r="DP520" s="0"/>
      <c r="DQ520" s="0"/>
      <c r="DR520" s="0"/>
      <c r="DS520" s="0"/>
      <c r="DT520" s="0"/>
      <c r="DU520" s="0"/>
      <c r="DV520" s="0"/>
      <c r="DW520" s="0"/>
      <c r="DX520" s="0"/>
      <c r="DY520" s="0"/>
      <c r="DZ520" s="0"/>
      <c r="EA520" s="0"/>
      <c r="EB520" s="0"/>
      <c r="EC520" s="0"/>
      <c r="ED520" s="0"/>
      <c r="EE520" s="0"/>
      <c r="EF520" s="0"/>
      <c r="EG520" s="0"/>
      <c r="EH520" s="0"/>
      <c r="EI520" s="0"/>
      <c r="EJ520" s="0"/>
      <c r="EK520" s="0"/>
      <c r="EL520" s="0"/>
      <c r="EM520" s="0"/>
      <c r="EN520" s="0"/>
      <c r="EO520" s="0"/>
      <c r="EP520" s="0"/>
      <c r="EQ520" s="0"/>
      <c r="ER520" s="0"/>
      <c r="ES520" s="0"/>
      <c r="ET520" s="0"/>
      <c r="EU520" s="0"/>
      <c r="EV520" s="0"/>
      <c r="EW520" s="0"/>
      <c r="EX520" s="0"/>
      <c r="EY520" s="0"/>
      <c r="EZ520" s="0"/>
      <c r="FA520" s="0"/>
      <c r="FB520" s="0"/>
      <c r="FC520" s="0"/>
      <c r="FD520" s="0"/>
      <c r="FE520" s="0"/>
      <c r="FF520" s="0"/>
      <c r="FG520" s="0"/>
      <c r="FH520" s="0"/>
      <c r="FI520" s="0"/>
      <c r="FJ520" s="0"/>
      <c r="FK520" s="0"/>
      <c r="FL520" s="0"/>
      <c r="FM520" s="0"/>
      <c r="FN520" s="0"/>
      <c r="FO520" s="0"/>
      <c r="FP520" s="0"/>
      <c r="FQ520" s="0"/>
      <c r="FR520" s="0"/>
      <c r="FS520" s="0"/>
      <c r="FT520" s="0"/>
      <c r="FU520" s="0"/>
      <c r="FV520" s="0"/>
      <c r="FW520" s="0"/>
      <c r="FX520" s="0"/>
      <c r="FY520" s="0"/>
      <c r="FZ520" s="0"/>
      <c r="GA520" s="0"/>
      <c r="GB520" s="0"/>
      <c r="GC520" s="0"/>
      <c r="GD520" s="0"/>
      <c r="GE520" s="0"/>
      <c r="GF520" s="0"/>
      <c r="GG520" s="0"/>
      <c r="GH520" s="0"/>
      <c r="GI520" s="0"/>
      <c r="GJ520" s="0"/>
      <c r="GK520" s="0"/>
      <c r="GL520" s="0"/>
      <c r="GM520" s="0"/>
      <c r="GN520" s="0"/>
      <c r="GO520" s="0"/>
      <c r="GP520" s="0"/>
      <c r="GQ520" s="0"/>
      <c r="GR520" s="0"/>
      <c r="GS520" s="0"/>
      <c r="GT520" s="0"/>
      <c r="GU520" s="0"/>
      <c r="GV520" s="0"/>
      <c r="GW520" s="0"/>
      <c r="GX520" s="0"/>
      <c r="GY520" s="0"/>
      <c r="GZ520" s="0"/>
      <c r="HA520" s="0"/>
      <c r="HB520" s="0"/>
      <c r="HC520" s="0"/>
      <c r="HD520" s="0"/>
      <c r="HE520" s="0"/>
      <c r="HF520" s="0"/>
      <c r="HG520" s="0"/>
      <c r="HH520" s="0"/>
      <c r="HI520" s="0"/>
      <c r="HJ520" s="0"/>
      <c r="HK520" s="0"/>
      <c r="HL520" s="0"/>
      <c r="HM520" s="0"/>
      <c r="HN520" s="0"/>
      <c r="HO520" s="0"/>
      <c r="HP520" s="0"/>
      <c r="HQ520" s="0"/>
      <c r="HR520" s="0"/>
      <c r="HS520" s="0"/>
      <c r="HT520" s="0"/>
      <c r="HU520" s="0"/>
      <c r="HV520" s="0"/>
      <c r="HW520" s="0"/>
      <c r="HX520" s="0"/>
      <c r="HY520" s="0"/>
      <c r="HZ520" s="0"/>
      <c r="IA520" s="0"/>
      <c r="IB520" s="0"/>
      <c r="IC520" s="0"/>
      <c r="ID520" s="0"/>
      <c r="IE520" s="0"/>
      <c r="IF520" s="0"/>
      <c r="IG520" s="0"/>
      <c r="IH520" s="0"/>
      <c r="II520" s="0"/>
      <c r="IJ520" s="0"/>
      <c r="IK520" s="0"/>
      <c r="IL520" s="0"/>
      <c r="IM520" s="0"/>
      <c r="IN520" s="0"/>
      <c r="IO520" s="0"/>
      <c r="IP520" s="0"/>
      <c r="IQ520" s="0"/>
      <c r="IR520" s="0"/>
      <c r="IS520" s="0"/>
      <c r="IT520" s="0"/>
      <c r="IU520" s="0"/>
      <c r="IV520" s="0"/>
      <c r="IW520" s="0"/>
      <c r="IX520" s="0"/>
      <c r="IY520" s="0"/>
      <c r="IZ520" s="0"/>
      <c r="JA520" s="0"/>
      <c r="JB520" s="0"/>
      <c r="JC520" s="0"/>
      <c r="JD520" s="0"/>
      <c r="JE520" s="0"/>
      <c r="JF520" s="0"/>
      <c r="JG520" s="0"/>
      <c r="JH520" s="0"/>
      <c r="JI520" s="0"/>
      <c r="JJ520" s="0"/>
      <c r="JK520" s="0"/>
      <c r="JL520" s="0"/>
      <c r="JM520" s="0"/>
      <c r="JN520" s="0"/>
      <c r="JO520" s="0"/>
      <c r="JP520" s="0"/>
      <c r="JQ520" s="0"/>
      <c r="JR520" s="0"/>
      <c r="JS520" s="0"/>
      <c r="JT520" s="0"/>
      <c r="JU520" s="0"/>
      <c r="JV520" s="0"/>
      <c r="JW520" s="0"/>
      <c r="JX520" s="0"/>
      <c r="JY520" s="0"/>
      <c r="JZ520" s="0"/>
      <c r="KA520" s="0"/>
      <c r="KB520" s="0"/>
      <c r="KC520" s="0"/>
      <c r="KD520" s="0"/>
      <c r="KE520" s="0"/>
      <c r="KF520" s="0"/>
      <c r="KG520" s="0"/>
      <c r="KH520" s="0"/>
      <c r="KI520" s="0"/>
      <c r="KJ520" s="0"/>
      <c r="KK520" s="0"/>
      <c r="KL520" s="0"/>
      <c r="KM520" s="0"/>
      <c r="KN520" s="0"/>
      <c r="KO520" s="0"/>
      <c r="KP520" s="0"/>
      <c r="KQ520" s="0"/>
      <c r="KR520" s="0"/>
      <c r="KS520" s="0"/>
      <c r="KT520" s="0"/>
      <c r="KU520" s="0"/>
      <c r="KV520" s="0"/>
      <c r="KW520" s="0"/>
      <c r="KX520" s="0"/>
      <c r="KY520" s="0"/>
      <c r="KZ520" s="0"/>
      <c r="LA520" s="0"/>
      <c r="LB520" s="0"/>
      <c r="LC520" s="0"/>
      <c r="LD520" s="0"/>
      <c r="LE520" s="0"/>
      <c r="LF520" s="0"/>
      <c r="LG520" s="0"/>
      <c r="LH520" s="0"/>
      <c r="LI520" s="0"/>
      <c r="LJ520" s="0"/>
      <c r="LK520" s="0"/>
      <c r="LL520" s="0"/>
      <c r="LM520" s="0"/>
      <c r="LN520" s="0"/>
      <c r="LO520" s="0"/>
      <c r="LP520" s="0"/>
      <c r="LQ520" s="0"/>
      <c r="LR520" s="0"/>
      <c r="LS520" s="0"/>
      <c r="LT520" s="0"/>
      <c r="LU520" s="0"/>
      <c r="LV520" s="0"/>
      <c r="LW520" s="0"/>
      <c r="LX520" s="0"/>
      <c r="LY520" s="0"/>
      <c r="LZ520" s="0"/>
      <c r="MA520" s="0"/>
      <c r="MB520" s="0"/>
      <c r="MC520" s="0"/>
      <c r="MD520" s="0"/>
      <c r="ME520" s="0"/>
      <c r="MF520" s="0"/>
      <c r="MG520" s="0"/>
      <c r="MH520" s="0"/>
      <c r="MI520" s="0"/>
      <c r="MJ520" s="0"/>
      <c r="MK520" s="0"/>
      <c r="ML520" s="0"/>
      <c r="MM520" s="0"/>
      <c r="MN520" s="0"/>
      <c r="MO520" s="0"/>
      <c r="MP520" s="0"/>
      <c r="MQ520" s="0"/>
      <c r="MR520" s="0"/>
      <c r="MS520" s="0"/>
      <c r="MT520" s="0"/>
      <c r="MU520" s="0"/>
      <c r="MV520" s="0"/>
      <c r="MW520" s="0"/>
      <c r="MX520" s="0"/>
      <c r="MY520" s="0"/>
      <c r="MZ520" s="0"/>
      <c r="NA520" s="0"/>
      <c r="NB520" s="0"/>
      <c r="NC520" s="0"/>
      <c r="ND520" s="0"/>
      <c r="NE520" s="0"/>
      <c r="NF520" s="0"/>
      <c r="NG520" s="0"/>
      <c r="NH520" s="0"/>
      <c r="NI520" s="0"/>
      <c r="NJ520" s="0"/>
      <c r="NK520" s="0"/>
      <c r="NL520" s="0"/>
      <c r="NM520" s="0"/>
      <c r="NN520" s="0"/>
      <c r="NO520" s="0"/>
      <c r="NP520" s="0"/>
      <c r="NQ520" s="0"/>
      <c r="NR520" s="0"/>
      <c r="NS520" s="0"/>
      <c r="NT520" s="0"/>
      <c r="NU520" s="0"/>
      <c r="NV520" s="0"/>
      <c r="NW520" s="0"/>
      <c r="NX520" s="0"/>
      <c r="NY520" s="0"/>
      <c r="NZ520" s="0"/>
      <c r="OA520" s="0"/>
      <c r="OB520" s="0"/>
      <c r="OC520" s="0"/>
      <c r="OD520" s="0"/>
      <c r="OE520" s="0"/>
      <c r="OF520" s="0"/>
      <c r="OG520" s="0"/>
      <c r="OH520" s="0"/>
      <c r="OI520" s="0"/>
      <c r="OJ520" s="0"/>
      <c r="OK520" s="0"/>
      <c r="OL520" s="0"/>
      <c r="OM520" s="0"/>
      <c r="ON520" s="0"/>
      <c r="OO520" s="0"/>
      <c r="OP520" s="0"/>
      <c r="OQ520" s="0"/>
      <c r="OR520" s="0"/>
      <c r="OS520" s="0"/>
      <c r="OT520" s="0"/>
      <c r="OU520" s="0"/>
      <c r="OV520" s="0"/>
      <c r="OW520" s="0"/>
      <c r="OX520" s="0"/>
      <c r="OY520" s="0"/>
      <c r="OZ520" s="0"/>
      <c r="PA520" s="0"/>
      <c r="PB520" s="0"/>
      <c r="PC520" s="0"/>
      <c r="PD520" s="0"/>
      <c r="PE520" s="0"/>
      <c r="PF520" s="0"/>
      <c r="PG520" s="0"/>
      <c r="PH520" s="0"/>
      <c r="PI520" s="0"/>
      <c r="PJ520" s="0"/>
      <c r="PK520" s="0"/>
      <c r="PL520" s="0"/>
      <c r="PM520" s="0"/>
      <c r="PN520" s="0"/>
      <c r="PO520" s="0"/>
      <c r="PP520" s="0"/>
      <c r="PQ520" s="0"/>
      <c r="PR520" s="0"/>
      <c r="PS520" s="0"/>
      <c r="PT520" s="0"/>
      <c r="PU520" s="0"/>
      <c r="PV520" s="0"/>
      <c r="PW520" s="0"/>
      <c r="PX520" s="0"/>
      <c r="PY520" s="0"/>
      <c r="PZ520" s="0"/>
      <c r="QA520" s="0"/>
      <c r="QB520" s="0"/>
      <c r="QC520" s="0"/>
      <c r="QD520" s="0"/>
      <c r="QE520" s="0"/>
      <c r="QF520" s="0"/>
      <c r="QG520" s="0"/>
      <c r="QH520" s="0"/>
      <c r="QI520" s="0"/>
      <c r="QJ520" s="0"/>
      <c r="QK520" s="0"/>
      <c r="QL520" s="0"/>
      <c r="QM520" s="0"/>
      <c r="QN520" s="0"/>
      <c r="QO520" s="0"/>
      <c r="QP520" s="0"/>
      <c r="QQ520" s="0"/>
      <c r="QR520" s="0"/>
      <c r="QS520" s="0"/>
      <c r="QT520" s="0"/>
      <c r="QU520" s="0"/>
      <c r="QV520" s="0"/>
      <c r="QW520" s="0"/>
      <c r="QX520" s="0"/>
      <c r="QY520" s="0"/>
      <c r="QZ520" s="0"/>
      <c r="RA520" s="0"/>
      <c r="RB520" s="0"/>
      <c r="RC520" s="0"/>
      <c r="RD520" s="0"/>
      <c r="RE520" s="0"/>
      <c r="RF520" s="0"/>
      <c r="RG520" s="0"/>
      <c r="RH520" s="0"/>
      <c r="RI520" s="0"/>
      <c r="RJ520" s="0"/>
      <c r="RK520" s="0"/>
      <c r="RL520" s="0"/>
      <c r="RM520" s="0"/>
      <c r="RN520" s="0"/>
      <c r="RO520" s="0"/>
      <c r="RP520" s="0"/>
      <c r="RQ520" s="0"/>
      <c r="RR520" s="0"/>
      <c r="RS520" s="0"/>
      <c r="RT520" s="0"/>
      <c r="RU520" s="0"/>
      <c r="RV520" s="0"/>
      <c r="RW520" s="0"/>
      <c r="RX520" s="0"/>
      <c r="RY520" s="0"/>
      <c r="RZ520" s="0"/>
      <c r="SA520" s="0"/>
      <c r="SB520" s="0"/>
      <c r="SC520" s="0"/>
      <c r="SD520" s="0"/>
      <c r="SE520" s="0"/>
      <c r="SF520" s="0"/>
      <c r="SG520" s="0"/>
      <c r="SH520" s="0"/>
      <c r="SI520" s="0"/>
      <c r="SJ520" s="0"/>
      <c r="SK520" s="0"/>
      <c r="SL520" s="0"/>
      <c r="SM520" s="0"/>
      <c r="SN520" s="0"/>
      <c r="SO520" s="0"/>
      <c r="SP520" s="0"/>
      <c r="SQ520" s="0"/>
      <c r="SR520" s="0"/>
      <c r="SS520" s="0"/>
      <c r="ST520" s="0"/>
      <c r="SU520" s="0"/>
      <c r="SV520" s="0"/>
      <c r="SW520" s="0"/>
      <c r="SX520" s="0"/>
      <c r="SY520" s="0"/>
      <c r="SZ520" s="0"/>
      <c r="TA520" s="0"/>
      <c r="TB520" s="0"/>
      <c r="TC520" s="0"/>
      <c r="TD520" s="0"/>
      <c r="TE520" s="0"/>
      <c r="TF520" s="0"/>
      <c r="TG520" s="0"/>
      <c r="TH520" s="0"/>
      <c r="TI520" s="0"/>
      <c r="TJ520" s="0"/>
      <c r="TK520" s="0"/>
      <c r="TL520" s="0"/>
      <c r="TM520" s="0"/>
      <c r="TN520" s="0"/>
      <c r="TO520" s="0"/>
      <c r="TP520" s="0"/>
      <c r="TQ520" s="0"/>
      <c r="TR520" s="0"/>
      <c r="TS520" s="0"/>
      <c r="TT520" s="0"/>
      <c r="TU520" s="0"/>
      <c r="TV520" s="0"/>
      <c r="TW520" s="0"/>
      <c r="TX520" s="0"/>
      <c r="TY520" s="0"/>
      <c r="TZ520" s="0"/>
      <c r="UA520" s="0"/>
      <c r="UB520" s="0"/>
      <c r="UC520" s="0"/>
      <c r="UD520" s="0"/>
      <c r="UE520" s="0"/>
      <c r="UF520" s="0"/>
      <c r="UG520" s="0"/>
      <c r="UH520" s="0"/>
      <c r="UI520" s="0"/>
      <c r="UJ520" s="0"/>
      <c r="UK520" s="0"/>
      <c r="UL520" s="0"/>
      <c r="UM520" s="0"/>
      <c r="UN520" s="0"/>
      <c r="UO520" s="0"/>
      <c r="UP520" s="0"/>
      <c r="UQ520" s="0"/>
      <c r="UR520" s="0"/>
      <c r="US520" s="0"/>
      <c r="UT520" s="0"/>
      <c r="UU520" s="0"/>
      <c r="UV520" s="0"/>
      <c r="UW520" s="0"/>
      <c r="UX520" s="0"/>
      <c r="UY520" s="0"/>
      <c r="UZ520" s="0"/>
      <c r="VA520" s="0"/>
      <c r="VB520" s="0"/>
      <c r="VC520" s="0"/>
      <c r="VD520" s="0"/>
      <c r="VE520" s="0"/>
      <c r="VF520" s="0"/>
      <c r="VG520" s="0"/>
      <c r="VH520" s="0"/>
      <c r="VI520" s="0"/>
      <c r="VJ520" s="0"/>
      <c r="VK520" s="0"/>
      <c r="VL520" s="0"/>
      <c r="VM520" s="0"/>
      <c r="VN520" s="0"/>
      <c r="VO520" s="0"/>
      <c r="VP520" s="0"/>
      <c r="VQ520" s="0"/>
      <c r="VR520" s="0"/>
      <c r="VS520" s="0"/>
      <c r="VT520" s="0"/>
      <c r="VU520" s="0"/>
      <c r="VV520" s="0"/>
      <c r="VW520" s="0"/>
      <c r="VX520" s="0"/>
      <c r="VY520" s="0"/>
      <c r="VZ520" s="0"/>
      <c r="WA520" s="0"/>
      <c r="WB520" s="0"/>
      <c r="WC520" s="0"/>
      <c r="WD520" s="0"/>
      <c r="WE520" s="0"/>
      <c r="WF520" s="0"/>
      <c r="WG520" s="0"/>
      <c r="WH520" s="0"/>
      <c r="WI520" s="0"/>
      <c r="WJ520" s="0"/>
      <c r="WK520" s="0"/>
      <c r="WL520" s="0"/>
      <c r="WM520" s="0"/>
      <c r="WN520" s="0"/>
      <c r="WO520" s="0"/>
      <c r="WP520" s="0"/>
      <c r="WQ520" s="0"/>
      <c r="WR520" s="0"/>
      <c r="WS520" s="0"/>
      <c r="WT520" s="0"/>
      <c r="WU520" s="0"/>
      <c r="WV520" s="0"/>
      <c r="WW520" s="0"/>
      <c r="WX520" s="0"/>
      <c r="WY520" s="0"/>
      <c r="WZ520" s="0"/>
      <c r="XA520" s="0"/>
      <c r="XB520" s="0"/>
      <c r="XC520" s="0"/>
      <c r="XD520" s="0"/>
      <c r="XE520" s="0"/>
      <c r="XF520" s="0"/>
      <c r="XG520" s="0"/>
      <c r="XH520" s="0"/>
      <c r="XI520" s="0"/>
      <c r="XJ520" s="0"/>
      <c r="XK520" s="0"/>
      <c r="XL520" s="0"/>
      <c r="XM520" s="0"/>
      <c r="XN520" s="0"/>
      <c r="XO520" s="0"/>
      <c r="XP520" s="0"/>
      <c r="XQ520" s="0"/>
      <c r="XR520" s="0"/>
      <c r="XS520" s="0"/>
      <c r="XT520" s="0"/>
      <c r="XU520" s="0"/>
      <c r="XV520" s="0"/>
      <c r="XW520" s="0"/>
      <c r="XX520" s="0"/>
      <c r="XY520" s="0"/>
      <c r="XZ520" s="0"/>
      <c r="YA520" s="0"/>
      <c r="YB520" s="0"/>
      <c r="YC520" s="0"/>
      <c r="YD520" s="0"/>
      <c r="YE520" s="0"/>
      <c r="YF520" s="0"/>
      <c r="YG520" s="0"/>
      <c r="YH520" s="0"/>
      <c r="YI520" s="0"/>
      <c r="YJ520" s="0"/>
      <c r="YK520" s="0"/>
      <c r="YL520" s="0"/>
      <c r="YM520" s="0"/>
      <c r="YN520" s="0"/>
      <c r="YO520" s="0"/>
      <c r="YP520" s="0"/>
      <c r="YQ520" s="0"/>
      <c r="YR520" s="0"/>
      <c r="YS520" s="0"/>
      <c r="YT520" s="0"/>
      <c r="YU520" s="0"/>
      <c r="YV520" s="0"/>
      <c r="YW520" s="0"/>
      <c r="YX520" s="0"/>
      <c r="YY520" s="0"/>
      <c r="YZ520" s="0"/>
      <c r="ZA520" s="0"/>
      <c r="ZB520" s="0"/>
      <c r="ZC520" s="0"/>
      <c r="ZD520" s="0"/>
      <c r="ZE520" s="0"/>
      <c r="ZF520" s="0"/>
      <c r="ZG520" s="0"/>
      <c r="ZH520" s="0"/>
      <c r="ZI520" s="0"/>
      <c r="ZJ520" s="0"/>
      <c r="ZK520" s="0"/>
      <c r="ZL520" s="0"/>
      <c r="ZM520" s="0"/>
      <c r="ZN520" s="0"/>
      <c r="ZO520" s="0"/>
      <c r="ZP520" s="0"/>
      <c r="ZQ520" s="0"/>
      <c r="ZR520" s="0"/>
      <c r="ZS520" s="0"/>
      <c r="ZT520" s="0"/>
      <c r="ZU520" s="0"/>
      <c r="ZV520" s="0"/>
      <c r="ZW520" s="0"/>
      <c r="ZX520" s="0"/>
      <c r="ZY520" s="0"/>
      <c r="ZZ520" s="0"/>
      <c r="AAA520" s="0"/>
      <c r="AAB520" s="0"/>
      <c r="AAC520" s="0"/>
      <c r="AAD520" s="0"/>
      <c r="AAE520" s="0"/>
      <c r="AAF520" s="0"/>
      <c r="AAG520" s="0"/>
      <c r="AAH520" s="0"/>
      <c r="AAI520" s="0"/>
      <c r="AAJ520" s="0"/>
      <c r="AAK520" s="0"/>
      <c r="AAL520" s="0"/>
      <c r="AAM520" s="0"/>
      <c r="AAN520" s="0"/>
      <c r="AAO520" s="0"/>
      <c r="AAP520" s="0"/>
      <c r="AAQ520" s="0"/>
      <c r="AAR520" s="0"/>
      <c r="AAS520" s="0"/>
      <c r="AAT520" s="0"/>
      <c r="AAU520" s="0"/>
      <c r="AAV520" s="0"/>
      <c r="AAW520" s="0"/>
      <c r="AAX520" s="0"/>
      <c r="AAY520" s="0"/>
      <c r="AAZ520" s="0"/>
      <c r="ABA520" s="0"/>
      <c r="ABB520" s="0"/>
      <c r="ABC520" s="0"/>
      <c r="ABD520" s="0"/>
      <c r="ABE520" s="0"/>
      <c r="ABF520" s="0"/>
      <c r="ABG520" s="0"/>
      <c r="ABH520" s="0"/>
      <c r="ABI520" s="0"/>
      <c r="ABJ520" s="0"/>
      <c r="ABK520" s="0"/>
      <c r="ABL520" s="0"/>
      <c r="ABM520" s="0"/>
      <c r="ABN520" s="0"/>
      <c r="ABO520" s="0"/>
      <c r="ABP520" s="0"/>
      <c r="ABQ520" s="0"/>
      <c r="ABR520" s="0"/>
      <c r="ABS520" s="0"/>
      <c r="ABT520" s="0"/>
      <c r="ABU520" s="0"/>
      <c r="ABV520" s="0"/>
      <c r="ABW520" s="0"/>
      <c r="ABX520" s="0"/>
      <c r="ABY520" s="0"/>
      <c r="ABZ520" s="0"/>
      <c r="ACA520" s="0"/>
      <c r="ACB520" s="0"/>
      <c r="ACC520" s="0"/>
      <c r="ACD520" s="0"/>
      <c r="ACE520" s="0"/>
      <c r="ACF520" s="0"/>
      <c r="ACG520" s="0"/>
      <c r="ACH520" s="0"/>
      <c r="ACI520" s="0"/>
      <c r="ACJ520" s="0"/>
      <c r="ACK520" s="0"/>
      <c r="ACL520" s="0"/>
      <c r="ACM520" s="0"/>
      <c r="ACN520" s="0"/>
      <c r="ACO520" s="0"/>
      <c r="ACP520" s="0"/>
      <c r="ACQ520" s="0"/>
      <c r="ACR520" s="0"/>
      <c r="ACS520" s="0"/>
      <c r="ACT520" s="0"/>
      <c r="ACU520" s="0"/>
      <c r="ACV520" s="0"/>
      <c r="ACW520" s="0"/>
      <c r="ACX520" s="0"/>
      <c r="ACY520" s="0"/>
      <c r="ACZ520" s="0"/>
      <c r="ADA520" s="0"/>
      <c r="ADB520" s="0"/>
      <c r="ADC520" s="0"/>
      <c r="ADD520" s="0"/>
      <c r="ADE520" s="0"/>
      <c r="ADF520" s="0"/>
      <c r="ADG520" s="0"/>
      <c r="ADH520" s="0"/>
      <c r="ADI520" s="0"/>
      <c r="ADJ520" s="0"/>
      <c r="ADK520" s="0"/>
      <c r="ADL520" s="0"/>
      <c r="ADM520" s="0"/>
      <c r="ADN520" s="0"/>
      <c r="ADO520" s="0"/>
      <c r="ADP520" s="0"/>
      <c r="ADQ520" s="0"/>
      <c r="ADR520" s="0"/>
      <c r="ADS520" s="0"/>
      <c r="ADT520" s="0"/>
      <c r="ADU520" s="0"/>
      <c r="ADV520" s="0"/>
      <c r="ADW520" s="0"/>
      <c r="ADX520" s="0"/>
      <c r="ADY520" s="0"/>
      <c r="ADZ520" s="0"/>
      <c r="AEA520" s="0"/>
      <c r="AEB520" s="0"/>
      <c r="AEC520" s="0"/>
    </row>
    <row r="521" customFormat="false" ht="15" hidden="false" customHeight="true" outlineLevel="0" collapsed="false">
      <c r="A521" s="0"/>
      <c r="B521" s="0"/>
      <c r="C521" s="232"/>
      <c r="D521" s="221"/>
      <c r="E521" s="257" t="n">
        <v>1995</v>
      </c>
      <c r="F521" s="12" t="n">
        <f aca="false">SUMIF(B78:B83,"=1")/1</f>
        <v>1</v>
      </c>
      <c r="G521" s="12" t="n">
        <f aca="false">SUMIF(B78:B83,"=2")/2</f>
        <v>1</v>
      </c>
      <c r="H521" s="12" t="n">
        <f aca="false">SUMIF(B78:B83,"=3")/3</f>
        <v>4</v>
      </c>
      <c r="I521" s="12" t="n">
        <f aca="false">SUMIF(B78:B83,"=4")/4</f>
        <v>0</v>
      </c>
      <c r="J521" s="12" t="n">
        <f aca="false">SUMIF(B78:B83,"=5")/5</f>
        <v>0</v>
      </c>
      <c r="K521" s="253" t="n">
        <f aca="false">SUM(F521:J521)</f>
        <v>6</v>
      </c>
      <c r="L521" s="258"/>
      <c r="M521" s="259"/>
      <c r="N521" s="262"/>
      <c r="O521" s="260"/>
      <c r="P521" s="255"/>
      <c r="Q521" s="256"/>
      <c r="Z521" s="264"/>
      <c r="AA521" s="264"/>
      <c r="AB521" s="266"/>
      <c r="AC521" s="0"/>
      <c r="AD521" s="0"/>
      <c r="AE521" s="0"/>
      <c r="AF521" s="0"/>
      <c r="AG521" s="0"/>
      <c r="AH521" s="0"/>
      <c r="AI521" s="0"/>
      <c r="AJ521" s="0"/>
      <c r="AK521" s="0"/>
      <c r="AL521" s="0"/>
      <c r="AM521" s="0"/>
      <c r="AN521" s="0"/>
      <c r="AO521" s="0"/>
      <c r="AP521" s="0"/>
      <c r="AQ521" s="0"/>
      <c r="AR521" s="0"/>
      <c r="AS521" s="0"/>
      <c r="AT521" s="0"/>
      <c r="AU521" s="0"/>
      <c r="AV521" s="0"/>
      <c r="AW521" s="0"/>
      <c r="AX521" s="0"/>
      <c r="AY521" s="0"/>
      <c r="AZ521" s="0"/>
      <c r="BA521" s="0"/>
      <c r="BB521" s="0"/>
      <c r="BC521" s="0"/>
      <c r="BD521" s="0"/>
      <c r="BE521" s="0"/>
      <c r="BF521" s="0"/>
      <c r="BG521" s="0"/>
      <c r="BH521" s="0"/>
      <c r="BI521" s="0"/>
      <c r="BJ521" s="0"/>
      <c r="BK521" s="0"/>
      <c r="BL521" s="0"/>
      <c r="BM521" s="0"/>
      <c r="BN521" s="0"/>
      <c r="BO521" s="0"/>
      <c r="BP521" s="0"/>
      <c r="BQ521" s="0"/>
      <c r="BR521" s="0"/>
      <c r="BS521" s="0"/>
      <c r="BT521" s="0"/>
      <c r="BU521" s="0"/>
      <c r="BV521" s="0"/>
      <c r="BW521" s="0"/>
      <c r="BX521" s="0"/>
      <c r="BY521" s="0"/>
      <c r="BZ521" s="0"/>
      <c r="CA521" s="0"/>
      <c r="CB521" s="0"/>
      <c r="CC521" s="0"/>
      <c r="CD521" s="0"/>
      <c r="CE521" s="0"/>
      <c r="CF521" s="0"/>
      <c r="CG521" s="0"/>
      <c r="CH521" s="0"/>
      <c r="CI521" s="0"/>
      <c r="CJ521" s="0"/>
      <c r="CK521" s="0"/>
      <c r="CL521" s="0"/>
      <c r="CM521" s="0"/>
      <c r="CN521" s="0"/>
      <c r="CO521" s="0"/>
      <c r="CP521" s="0"/>
      <c r="CQ521" s="0"/>
      <c r="CR521" s="0"/>
      <c r="CS521" s="0"/>
      <c r="CT521" s="0"/>
      <c r="CU521" s="0"/>
      <c r="CV521" s="0"/>
      <c r="CW521" s="0"/>
      <c r="CX521" s="0"/>
      <c r="CY521" s="0"/>
      <c r="CZ521" s="0"/>
      <c r="DA521" s="0"/>
      <c r="DB521" s="0"/>
      <c r="DC521" s="0"/>
      <c r="DD521" s="0"/>
      <c r="DE521" s="0"/>
      <c r="DF521" s="0"/>
      <c r="DG521" s="0"/>
      <c r="DH521" s="0"/>
      <c r="DI521" s="0"/>
      <c r="DJ521" s="0"/>
      <c r="DK521" s="0"/>
      <c r="DL521" s="0"/>
      <c r="DM521" s="0"/>
      <c r="DN521" s="0"/>
      <c r="DO521" s="0"/>
      <c r="DP521" s="0"/>
      <c r="DQ521" s="0"/>
      <c r="DR521" s="0"/>
      <c r="DS521" s="0"/>
      <c r="DT521" s="0"/>
      <c r="DU521" s="0"/>
      <c r="DV521" s="0"/>
      <c r="DW521" s="0"/>
      <c r="DX521" s="0"/>
      <c r="DY521" s="0"/>
      <c r="DZ521" s="0"/>
      <c r="EA521" s="0"/>
      <c r="EB521" s="0"/>
      <c r="EC521" s="0"/>
      <c r="ED521" s="0"/>
      <c r="EE521" s="0"/>
      <c r="EF521" s="0"/>
      <c r="EG521" s="0"/>
      <c r="EH521" s="0"/>
      <c r="EI521" s="0"/>
      <c r="EJ521" s="0"/>
      <c r="EK521" s="0"/>
      <c r="EL521" s="0"/>
      <c r="EM521" s="0"/>
      <c r="EN521" s="0"/>
      <c r="EO521" s="0"/>
      <c r="EP521" s="0"/>
      <c r="EQ521" s="0"/>
      <c r="ER521" s="0"/>
      <c r="ES521" s="0"/>
      <c r="ET521" s="0"/>
      <c r="EU521" s="0"/>
      <c r="EV521" s="0"/>
      <c r="EW521" s="0"/>
      <c r="EX521" s="0"/>
      <c r="EY521" s="0"/>
      <c r="EZ521" s="0"/>
      <c r="FA521" s="0"/>
      <c r="FB521" s="0"/>
      <c r="FC521" s="0"/>
      <c r="FD521" s="0"/>
      <c r="FE521" s="0"/>
      <c r="FF521" s="0"/>
      <c r="FG521" s="0"/>
      <c r="FH521" s="0"/>
      <c r="FI521" s="0"/>
      <c r="FJ521" s="0"/>
      <c r="FK521" s="0"/>
      <c r="FL521" s="0"/>
      <c r="FM521" s="0"/>
      <c r="FN521" s="0"/>
      <c r="FO521" s="0"/>
      <c r="FP521" s="0"/>
      <c r="FQ521" s="0"/>
      <c r="FR521" s="0"/>
      <c r="FS521" s="0"/>
      <c r="FT521" s="0"/>
      <c r="FU521" s="0"/>
      <c r="FV521" s="0"/>
      <c r="FW521" s="0"/>
      <c r="FX521" s="0"/>
      <c r="FY521" s="0"/>
      <c r="FZ521" s="0"/>
      <c r="GA521" s="0"/>
      <c r="GB521" s="0"/>
      <c r="GC521" s="0"/>
      <c r="GD521" s="0"/>
      <c r="GE521" s="0"/>
      <c r="GF521" s="0"/>
      <c r="GG521" s="0"/>
      <c r="GH521" s="0"/>
      <c r="GI521" s="0"/>
      <c r="GJ521" s="0"/>
      <c r="GK521" s="0"/>
      <c r="GL521" s="0"/>
      <c r="GM521" s="0"/>
      <c r="GN521" s="0"/>
      <c r="GO521" s="0"/>
      <c r="GP521" s="0"/>
      <c r="GQ521" s="0"/>
      <c r="GR521" s="0"/>
      <c r="GS521" s="0"/>
      <c r="GT521" s="0"/>
      <c r="GU521" s="0"/>
      <c r="GV521" s="0"/>
      <c r="GW521" s="0"/>
      <c r="GX521" s="0"/>
      <c r="GY521" s="0"/>
      <c r="GZ521" s="0"/>
      <c r="HA521" s="0"/>
      <c r="HB521" s="0"/>
      <c r="HC521" s="0"/>
      <c r="HD521" s="0"/>
      <c r="HE521" s="0"/>
      <c r="HF521" s="0"/>
      <c r="HG521" s="0"/>
      <c r="HH521" s="0"/>
      <c r="HI521" s="0"/>
      <c r="HJ521" s="0"/>
      <c r="HK521" s="0"/>
      <c r="HL521" s="0"/>
      <c r="HM521" s="0"/>
      <c r="HN521" s="0"/>
      <c r="HO521" s="0"/>
      <c r="HP521" s="0"/>
      <c r="HQ521" s="0"/>
      <c r="HR521" s="0"/>
      <c r="HS521" s="0"/>
      <c r="HT521" s="0"/>
      <c r="HU521" s="0"/>
      <c r="HV521" s="0"/>
      <c r="HW521" s="0"/>
      <c r="HX521" s="0"/>
      <c r="HY521" s="0"/>
      <c r="HZ521" s="0"/>
      <c r="IA521" s="0"/>
      <c r="IB521" s="0"/>
      <c r="IC521" s="0"/>
      <c r="ID521" s="0"/>
      <c r="IE521" s="0"/>
      <c r="IF521" s="0"/>
      <c r="IG521" s="0"/>
      <c r="IH521" s="0"/>
      <c r="II521" s="0"/>
      <c r="IJ521" s="0"/>
      <c r="IK521" s="0"/>
      <c r="IL521" s="0"/>
      <c r="IM521" s="0"/>
      <c r="IN521" s="0"/>
      <c r="IO521" s="0"/>
      <c r="IP521" s="0"/>
      <c r="IQ521" s="0"/>
      <c r="IR521" s="0"/>
      <c r="IS521" s="0"/>
      <c r="IT521" s="0"/>
      <c r="IU521" s="0"/>
      <c r="IV521" s="0"/>
      <c r="IW521" s="0"/>
      <c r="IX521" s="0"/>
      <c r="IY521" s="0"/>
      <c r="IZ521" s="0"/>
      <c r="JA521" s="0"/>
      <c r="JB521" s="0"/>
      <c r="JC521" s="0"/>
      <c r="JD521" s="0"/>
      <c r="JE521" s="0"/>
      <c r="JF521" s="0"/>
      <c r="JG521" s="0"/>
      <c r="JH521" s="0"/>
      <c r="JI521" s="0"/>
      <c r="JJ521" s="0"/>
      <c r="JK521" s="0"/>
      <c r="JL521" s="0"/>
      <c r="JM521" s="0"/>
      <c r="JN521" s="0"/>
      <c r="JO521" s="0"/>
      <c r="JP521" s="0"/>
      <c r="JQ521" s="0"/>
      <c r="JR521" s="0"/>
      <c r="JS521" s="0"/>
      <c r="JT521" s="0"/>
      <c r="JU521" s="0"/>
      <c r="JV521" s="0"/>
      <c r="JW521" s="0"/>
      <c r="JX521" s="0"/>
      <c r="JY521" s="0"/>
      <c r="JZ521" s="0"/>
      <c r="KA521" s="0"/>
      <c r="KB521" s="0"/>
      <c r="KC521" s="0"/>
      <c r="KD521" s="0"/>
      <c r="KE521" s="0"/>
      <c r="KF521" s="0"/>
      <c r="KG521" s="0"/>
      <c r="KH521" s="0"/>
      <c r="KI521" s="0"/>
      <c r="KJ521" s="0"/>
      <c r="KK521" s="0"/>
      <c r="KL521" s="0"/>
      <c r="KM521" s="0"/>
      <c r="KN521" s="0"/>
      <c r="KO521" s="0"/>
      <c r="KP521" s="0"/>
      <c r="KQ521" s="0"/>
      <c r="KR521" s="0"/>
      <c r="KS521" s="0"/>
      <c r="KT521" s="0"/>
      <c r="KU521" s="0"/>
      <c r="KV521" s="0"/>
      <c r="KW521" s="0"/>
      <c r="KX521" s="0"/>
      <c r="KY521" s="0"/>
      <c r="KZ521" s="0"/>
      <c r="LA521" s="0"/>
      <c r="LB521" s="0"/>
      <c r="LC521" s="0"/>
      <c r="LD521" s="0"/>
      <c r="LE521" s="0"/>
      <c r="LF521" s="0"/>
      <c r="LG521" s="0"/>
      <c r="LH521" s="0"/>
      <c r="LI521" s="0"/>
      <c r="LJ521" s="0"/>
      <c r="LK521" s="0"/>
      <c r="LL521" s="0"/>
      <c r="LM521" s="0"/>
      <c r="LN521" s="0"/>
      <c r="LO521" s="0"/>
      <c r="LP521" s="0"/>
      <c r="LQ521" s="0"/>
      <c r="LR521" s="0"/>
      <c r="LS521" s="0"/>
      <c r="LT521" s="0"/>
      <c r="LU521" s="0"/>
      <c r="LV521" s="0"/>
      <c r="LW521" s="0"/>
      <c r="LX521" s="0"/>
      <c r="LY521" s="0"/>
      <c r="LZ521" s="0"/>
      <c r="MA521" s="0"/>
      <c r="MB521" s="0"/>
      <c r="MC521" s="0"/>
      <c r="MD521" s="0"/>
      <c r="ME521" s="0"/>
      <c r="MF521" s="0"/>
      <c r="MG521" s="0"/>
      <c r="MH521" s="0"/>
      <c r="MI521" s="0"/>
      <c r="MJ521" s="0"/>
      <c r="MK521" s="0"/>
      <c r="ML521" s="0"/>
      <c r="MM521" s="0"/>
      <c r="MN521" s="0"/>
      <c r="MO521" s="0"/>
      <c r="MP521" s="0"/>
      <c r="MQ521" s="0"/>
      <c r="MR521" s="0"/>
      <c r="MS521" s="0"/>
      <c r="MT521" s="0"/>
      <c r="MU521" s="0"/>
      <c r="MV521" s="0"/>
      <c r="MW521" s="0"/>
      <c r="MX521" s="0"/>
      <c r="MY521" s="0"/>
      <c r="MZ521" s="0"/>
      <c r="NA521" s="0"/>
      <c r="NB521" s="0"/>
      <c r="NC521" s="0"/>
      <c r="ND521" s="0"/>
      <c r="NE521" s="0"/>
      <c r="NF521" s="0"/>
      <c r="NG521" s="0"/>
      <c r="NH521" s="0"/>
      <c r="NI521" s="0"/>
      <c r="NJ521" s="0"/>
      <c r="NK521" s="0"/>
      <c r="NL521" s="0"/>
      <c r="NM521" s="0"/>
      <c r="NN521" s="0"/>
      <c r="NO521" s="0"/>
      <c r="NP521" s="0"/>
      <c r="NQ521" s="0"/>
      <c r="NR521" s="0"/>
      <c r="NS521" s="0"/>
      <c r="NT521" s="0"/>
      <c r="NU521" s="0"/>
      <c r="NV521" s="0"/>
      <c r="NW521" s="0"/>
      <c r="NX521" s="0"/>
      <c r="NY521" s="0"/>
      <c r="NZ521" s="0"/>
      <c r="OA521" s="0"/>
      <c r="OB521" s="0"/>
      <c r="OC521" s="0"/>
      <c r="OD521" s="0"/>
      <c r="OE521" s="0"/>
      <c r="OF521" s="0"/>
      <c r="OG521" s="0"/>
      <c r="OH521" s="0"/>
      <c r="OI521" s="0"/>
      <c r="OJ521" s="0"/>
      <c r="OK521" s="0"/>
      <c r="OL521" s="0"/>
      <c r="OM521" s="0"/>
      <c r="ON521" s="0"/>
      <c r="OO521" s="0"/>
      <c r="OP521" s="0"/>
      <c r="OQ521" s="0"/>
      <c r="OR521" s="0"/>
      <c r="OS521" s="0"/>
      <c r="OT521" s="0"/>
      <c r="OU521" s="0"/>
      <c r="OV521" s="0"/>
      <c r="OW521" s="0"/>
      <c r="OX521" s="0"/>
      <c r="OY521" s="0"/>
      <c r="OZ521" s="0"/>
      <c r="PA521" s="0"/>
      <c r="PB521" s="0"/>
      <c r="PC521" s="0"/>
      <c r="PD521" s="0"/>
      <c r="PE521" s="0"/>
      <c r="PF521" s="0"/>
      <c r="PG521" s="0"/>
      <c r="PH521" s="0"/>
      <c r="PI521" s="0"/>
      <c r="PJ521" s="0"/>
      <c r="PK521" s="0"/>
      <c r="PL521" s="0"/>
      <c r="PM521" s="0"/>
      <c r="PN521" s="0"/>
      <c r="PO521" s="0"/>
      <c r="PP521" s="0"/>
      <c r="PQ521" s="0"/>
      <c r="PR521" s="0"/>
      <c r="PS521" s="0"/>
      <c r="PT521" s="0"/>
      <c r="PU521" s="0"/>
      <c r="PV521" s="0"/>
      <c r="PW521" s="0"/>
      <c r="PX521" s="0"/>
      <c r="PY521" s="0"/>
      <c r="PZ521" s="0"/>
      <c r="QA521" s="0"/>
      <c r="QB521" s="0"/>
      <c r="QC521" s="0"/>
      <c r="QD521" s="0"/>
      <c r="QE521" s="0"/>
      <c r="QF521" s="0"/>
      <c r="QG521" s="0"/>
      <c r="QH521" s="0"/>
      <c r="QI521" s="0"/>
      <c r="QJ521" s="0"/>
      <c r="QK521" s="0"/>
      <c r="QL521" s="0"/>
      <c r="QM521" s="0"/>
      <c r="QN521" s="0"/>
      <c r="QO521" s="0"/>
      <c r="QP521" s="0"/>
      <c r="QQ521" s="0"/>
      <c r="QR521" s="0"/>
      <c r="QS521" s="0"/>
      <c r="QT521" s="0"/>
      <c r="QU521" s="0"/>
      <c r="QV521" s="0"/>
      <c r="QW521" s="0"/>
      <c r="QX521" s="0"/>
      <c r="QY521" s="0"/>
      <c r="QZ521" s="0"/>
      <c r="RA521" s="0"/>
      <c r="RB521" s="0"/>
      <c r="RC521" s="0"/>
      <c r="RD521" s="0"/>
      <c r="RE521" s="0"/>
      <c r="RF521" s="0"/>
      <c r="RG521" s="0"/>
      <c r="RH521" s="0"/>
      <c r="RI521" s="0"/>
      <c r="RJ521" s="0"/>
      <c r="RK521" s="0"/>
      <c r="RL521" s="0"/>
      <c r="RM521" s="0"/>
      <c r="RN521" s="0"/>
      <c r="RO521" s="0"/>
      <c r="RP521" s="0"/>
      <c r="RQ521" s="0"/>
      <c r="RR521" s="0"/>
      <c r="RS521" s="0"/>
      <c r="RT521" s="0"/>
      <c r="RU521" s="0"/>
      <c r="RV521" s="0"/>
      <c r="RW521" s="0"/>
      <c r="RX521" s="0"/>
      <c r="RY521" s="0"/>
      <c r="RZ521" s="0"/>
      <c r="SA521" s="0"/>
      <c r="SB521" s="0"/>
      <c r="SC521" s="0"/>
      <c r="SD521" s="0"/>
      <c r="SE521" s="0"/>
      <c r="SF521" s="0"/>
      <c r="SG521" s="0"/>
      <c r="SH521" s="0"/>
      <c r="SI521" s="0"/>
      <c r="SJ521" s="0"/>
      <c r="SK521" s="0"/>
      <c r="SL521" s="0"/>
      <c r="SM521" s="0"/>
      <c r="SN521" s="0"/>
      <c r="SO521" s="0"/>
      <c r="SP521" s="0"/>
      <c r="SQ521" s="0"/>
      <c r="SR521" s="0"/>
      <c r="SS521" s="0"/>
      <c r="ST521" s="0"/>
      <c r="SU521" s="0"/>
      <c r="SV521" s="0"/>
      <c r="SW521" s="0"/>
      <c r="SX521" s="0"/>
      <c r="SY521" s="0"/>
      <c r="SZ521" s="0"/>
      <c r="TA521" s="0"/>
      <c r="TB521" s="0"/>
      <c r="TC521" s="0"/>
      <c r="TD521" s="0"/>
      <c r="TE521" s="0"/>
      <c r="TF521" s="0"/>
      <c r="TG521" s="0"/>
      <c r="TH521" s="0"/>
      <c r="TI521" s="0"/>
      <c r="TJ521" s="0"/>
      <c r="TK521" s="0"/>
      <c r="TL521" s="0"/>
      <c r="TM521" s="0"/>
      <c r="TN521" s="0"/>
      <c r="TO521" s="0"/>
      <c r="TP521" s="0"/>
      <c r="TQ521" s="0"/>
      <c r="TR521" s="0"/>
      <c r="TS521" s="0"/>
      <c r="TT521" s="0"/>
      <c r="TU521" s="0"/>
      <c r="TV521" s="0"/>
      <c r="TW521" s="0"/>
      <c r="TX521" s="0"/>
      <c r="TY521" s="0"/>
      <c r="TZ521" s="0"/>
      <c r="UA521" s="0"/>
      <c r="UB521" s="0"/>
      <c r="UC521" s="0"/>
      <c r="UD521" s="0"/>
      <c r="UE521" s="0"/>
      <c r="UF521" s="0"/>
      <c r="UG521" s="0"/>
      <c r="UH521" s="0"/>
      <c r="UI521" s="0"/>
      <c r="UJ521" s="0"/>
      <c r="UK521" s="0"/>
      <c r="UL521" s="0"/>
      <c r="UM521" s="0"/>
      <c r="UN521" s="0"/>
      <c r="UO521" s="0"/>
      <c r="UP521" s="0"/>
      <c r="UQ521" s="0"/>
      <c r="UR521" s="0"/>
      <c r="US521" s="0"/>
      <c r="UT521" s="0"/>
      <c r="UU521" s="0"/>
      <c r="UV521" s="0"/>
      <c r="UW521" s="0"/>
      <c r="UX521" s="0"/>
      <c r="UY521" s="0"/>
      <c r="UZ521" s="0"/>
      <c r="VA521" s="0"/>
      <c r="VB521" s="0"/>
      <c r="VC521" s="0"/>
      <c r="VD521" s="0"/>
      <c r="VE521" s="0"/>
      <c r="VF521" s="0"/>
      <c r="VG521" s="0"/>
      <c r="VH521" s="0"/>
      <c r="VI521" s="0"/>
      <c r="VJ521" s="0"/>
      <c r="VK521" s="0"/>
      <c r="VL521" s="0"/>
      <c r="VM521" s="0"/>
      <c r="VN521" s="0"/>
      <c r="VO521" s="0"/>
      <c r="VP521" s="0"/>
      <c r="VQ521" s="0"/>
      <c r="VR521" s="0"/>
      <c r="VS521" s="0"/>
      <c r="VT521" s="0"/>
      <c r="VU521" s="0"/>
      <c r="VV521" s="0"/>
      <c r="VW521" s="0"/>
      <c r="VX521" s="0"/>
      <c r="VY521" s="0"/>
      <c r="VZ521" s="0"/>
      <c r="WA521" s="0"/>
      <c r="WB521" s="0"/>
      <c r="WC521" s="0"/>
      <c r="WD521" s="0"/>
      <c r="WE521" s="0"/>
      <c r="WF521" s="0"/>
      <c r="WG521" s="0"/>
      <c r="WH521" s="0"/>
      <c r="WI521" s="0"/>
      <c r="WJ521" s="0"/>
      <c r="WK521" s="0"/>
      <c r="WL521" s="0"/>
      <c r="WM521" s="0"/>
      <c r="WN521" s="0"/>
      <c r="WO521" s="0"/>
      <c r="WP521" s="0"/>
      <c r="WQ521" s="0"/>
      <c r="WR521" s="0"/>
      <c r="WS521" s="0"/>
      <c r="WT521" s="0"/>
      <c r="WU521" s="0"/>
      <c r="WV521" s="0"/>
      <c r="WW521" s="0"/>
      <c r="WX521" s="0"/>
      <c r="WY521" s="0"/>
      <c r="WZ521" s="0"/>
      <c r="XA521" s="0"/>
      <c r="XB521" s="0"/>
      <c r="XC521" s="0"/>
      <c r="XD521" s="0"/>
      <c r="XE521" s="0"/>
      <c r="XF521" s="0"/>
      <c r="XG521" s="0"/>
      <c r="XH521" s="0"/>
      <c r="XI521" s="0"/>
      <c r="XJ521" s="0"/>
      <c r="XK521" s="0"/>
      <c r="XL521" s="0"/>
      <c r="XM521" s="0"/>
      <c r="XN521" s="0"/>
      <c r="XO521" s="0"/>
      <c r="XP521" s="0"/>
      <c r="XQ521" s="0"/>
      <c r="XR521" s="0"/>
      <c r="XS521" s="0"/>
      <c r="XT521" s="0"/>
      <c r="XU521" s="0"/>
      <c r="XV521" s="0"/>
      <c r="XW521" s="0"/>
      <c r="XX521" s="0"/>
      <c r="XY521" s="0"/>
      <c r="XZ521" s="0"/>
      <c r="YA521" s="0"/>
      <c r="YB521" s="0"/>
      <c r="YC521" s="0"/>
      <c r="YD521" s="0"/>
      <c r="YE521" s="0"/>
      <c r="YF521" s="0"/>
      <c r="YG521" s="0"/>
      <c r="YH521" s="0"/>
      <c r="YI521" s="0"/>
      <c r="YJ521" s="0"/>
      <c r="YK521" s="0"/>
      <c r="YL521" s="0"/>
      <c r="YM521" s="0"/>
      <c r="YN521" s="0"/>
      <c r="YO521" s="0"/>
      <c r="YP521" s="0"/>
      <c r="YQ521" s="0"/>
      <c r="YR521" s="0"/>
      <c r="YS521" s="0"/>
      <c r="YT521" s="0"/>
      <c r="YU521" s="0"/>
      <c r="YV521" s="0"/>
      <c r="YW521" s="0"/>
      <c r="YX521" s="0"/>
      <c r="YY521" s="0"/>
      <c r="YZ521" s="0"/>
      <c r="ZA521" s="0"/>
      <c r="ZB521" s="0"/>
      <c r="ZC521" s="0"/>
      <c r="ZD521" s="0"/>
      <c r="ZE521" s="0"/>
      <c r="ZF521" s="0"/>
      <c r="ZG521" s="0"/>
      <c r="ZH521" s="0"/>
      <c r="ZI521" s="0"/>
      <c r="ZJ521" s="0"/>
      <c r="ZK521" s="0"/>
      <c r="ZL521" s="0"/>
      <c r="ZM521" s="0"/>
      <c r="ZN521" s="0"/>
      <c r="ZO521" s="0"/>
      <c r="ZP521" s="0"/>
      <c r="ZQ521" s="0"/>
      <c r="ZR521" s="0"/>
      <c r="ZS521" s="0"/>
      <c r="ZT521" s="0"/>
      <c r="ZU521" s="0"/>
      <c r="ZV521" s="0"/>
      <c r="ZW521" s="0"/>
      <c r="ZX521" s="0"/>
      <c r="ZY521" s="0"/>
      <c r="ZZ521" s="0"/>
      <c r="AAA521" s="0"/>
      <c r="AAB521" s="0"/>
      <c r="AAC521" s="0"/>
      <c r="AAD521" s="0"/>
      <c r="AAE521" s="0"/>
      <c r="AAF521" s="0"/>
      <c r="AAG521" s="0"/>
      <c r="AAH521" s="0"/>
      <c r="AAI521" s="0"/>
      <c r="AAJ521" s="0"/>
      <c r="AAK521" s="0"/>
      <c r="AAL521" s="0"/>
      <c r="AAM521" s="0"/>
      <c r="AAN521" s="0"/>
      <c r="AAO521" s="0"/>
      <c r="AAP521" s="0"/>
      <c r="AAQ521" s="0"/>
      <c r="AAR521" s="0"/>
      <c r="AAS521" s="0"/>
      <c r="AAT521" s="0"/>
      <c r="AAU521" s="0"/>
      <c r="AAV521" s="0"/>
      <c r="AAW521" s="0"/>
      <c r="AAX521" s="0"/>
      <c r="AAY521" s="0"/>
      <c r="AAZ521" s="0"/>
      <c r="ABA521" s="0"/>
      <c r="ABB521" s="0"/>
      <c r="ABC521" s="0"/>
      <c r="ABD521" s="0"/>
      <c r="ABE521" s="0"/>
      <c r="ABF521" s="0"/>
      <c r="ABG521" s="0"/>
      <c r="ABH521" s="0"/>
      <c r="ABI521" s="0"/>
      <c r="ABJ521" s="0"/>
      <c r="ABK521" s="0"/>
      <c r="ABL521" s="0"/>
      <c r="ABM521" s="0"/>
      <c r="ABN521" s="0"/>
      <c r="ABO521" s="0"/>
      <c r="ABP521" s="0"/>
      <c r="ABQ521" s="0"/>
      <c r="ABR521" s="0"/>
      <c r="ABS521" s="0"/>
      <c r="ABT521" s="0"/>
      <c r="ABU521" s="0"/>
      <c r="ABV521" s="0"/>
      <c r="ABW521" s="0"/>
      <c r="ABX521" s="0"/>
      <c r="ABY521" s="0"/>
      <c r="ABZ521" s="0"/>
      <c r="ACA521" s="0"/>
      <c r="ACB521" s="0"/>
      <c r="ACC521" s="0"/>
      <c r="ACD521" s="0"/>
      <c r="ACE521" s="0"/>
      <c r="ACF521" s="0"/>
      <c r="ACG521" s="0"/>
      <c r="ACH521" s="0"/>
      <c r="ACI521" s="0"/>
      <c r="ACJ521" s="0"/>
      <c r="ACK521" s="0"/>
      <c r="ACL521" s="0"/>
      <c r="ACM521" s="0"/>
      <c r="ACN521" s="0"/>
      <c r="ACO521" s="0"/>
      <c r="ACP521" s="0"/>
      <c r="ACQ521" s="0"/>
      <c r="ACR521" s="0"/>
      <c r="ACS521" s="0"/>
      <c r="ACT521" s="0"/>
      <c r="ACU521" s="0"/>
      <c r="ACV521" s="0"/>
      <c r="ACW521" s="0"/>
      <c r="ACX521" s="0"/>
      <c r="ACY521" s="0"/>
      <c r="ACZ521" s="0"/>
      <c r="ADA521" s="0"/>
      <c r="ADB521" s="0"/>
      <c r="ADC521" s="0"/>
      <c r="ADD521" s="0"/>
      <c r="ADE521" s="0"/>
      <c r="ADF521" s="0"/>
      <c r="ADG521" s="0"/>
      <c r="ADH521" s="0"/>
      <c r="ADI521" s="0"/>
      <c r="ADJ521" s="0"/>
      <c r="ADK521" s="0"/>
      <c r="ADL521" s="0"/>
      <c r="ADM521" s="0"/>
      <c r="ADN521" s="0"/>
      <c r="ADO521" s="0"/>
      <c r="ADP521" s="0"/>
      <c r="ADQ521" s="0"/>
      <c r="ADR521" s="0"/>
      <c r="ADS521" s="0"/>
      <c r="ADT521" s="0"/>
      <c r="ADU521" s="0"/>
      <c r="ADV521" s="0"/>
      <c r="ADW521" s="0"/>
      <c r="ADX521" s="0"/>
      <c r="ADY521" s="0"/>
      <c r="ADZ521" s="0"/>
      <c r="AEA521" s="0"/>
      <c r="AEB521" s="0"/>
      <c r="AEC521" s="0"/>
    </row>
    <row r="522" customFormat="false" ht="15" hidden="false" customHeight="true" outlineLevel="0" collapsed="false">
      <c r="A522" s="0"/>
      <c r="B522" s="0"/>
      <c r="C522" s="232"/>
      <c r="D522" s="221"/>
      <c r="E522" s="257" t="n">
        <v>1996</v>
      </c>
      <c r="F522" s="12" t="n">
        <f aca="false">SUMIF(B74:B77,"=1")/1</f>
        <v>1</v>
      </c>
      <c r="G522" s="12" t="n">
        <f aca="false">SUMIF(B74:B77,"=2")/2</f>
        <v>3</v>
      </c>
      <c r="H522" s="12" t="n">
        <f aca="false">SUMIF(B74:B77,"=3")/3</f>
        <v>0</v>
      </c>
      <c r="I522" s="12" t="n">
        <f aca="false">SUMIF(B74:B77,"=4")/4</f>
        <v>0</v>
      </c>
      <c r="J522" s="12" t="n">
        <f aca="false">SUMIF(B74:B77,"=5")/5</f>
        <v>0</v>
      </c>
      <c r="K522" s="253" t="n">
        <f aca="false">SUM(F522:J522)</f>
        <v>4</v>
      </c>
      <c r="L522" s="285"/>
      <c r="M522" s="286"/>
      <c r="N522" s="287"/>
      <c r="O522" s="288"/>
      <c r="P522" s="255"/>
      <c r="Q522" s="256"/>
      <c r="Z522" s="264"/>
      <c r="AA522" s="264"/>
      <c r="AB522" s="266"/>
      <c r="AC522" s="0"/>
      <c r="AD522" s="0"/>
      <c r="AE522" s="0"/>
      <c r="AF522" s="0"/>
      <c r="AG522" s="0"/>
      <c r="AH522" s="0"/>
      <c r="AI522" s="0"/>
      <c r="AJ522" s="0"/>
      <c r="AK522" s="0"/>
      <c r="AL522" s="0"/>
      <c r="AM522" s="0"/>
      <c r="AN522" s="0"/>
      <c r="AO522" s="0"/>
      <c r="AP522" s="0"/>
      <c r="AQ522" s="0"/>
      <c r="AR522" s="0"/>
      <c r="AS522" s="0"/>
      <c r="AT522" s="0"/>
      <c r="AU522" s="0"/>
      <c r="AV522" s="0"/>
      <c r="AW522" s="0"/>
      <c r="AX522" s="0"/>
      <c r="AY522" s="0"/>
      <c r="AZ522" s="0"/>
      <c r="BA522" s="0"/>
      <c r="BB522" s="0"/>
      <c r="BC522" s="0"/>
      <c r="BD522" s="0"/>
      <c r="BE522" s="0"/>
      <c r="BF522" s="0"/>
      <c r="BG522" s="0"/>
      <c r="BH522" s="0"/>
      <c r="BI522" s="0"/>
      <c r="BJ522" s="0"/>
      <c r="BK522" s="0"/>
      <c r="BL522" s="0"/>
      <c r="BM522" s="0"/>
      <c r="BN522" s="0"/>
      <c r="BO522" s="0"/>
      <c r="BP522" s="0"/>
      <c r="BQ522" s="0"/>
      <c r="BR522" s="0"/>
      <c r="BS522" s="0"/>
      <c r="BT522" s="0"/>
      <c r="BU522" s="0"/>
      <c r="BV522" s="0"/>
      <c r="BW522" s="0"/>
      <c r="BX522" s="0"/>
      <c r="BY522" s="0"/>
      <c r="BZ522" s="0"/>
      <c r="CA522" s="0"/>
      <c r="CB522" s="0"/>
      <c r="CC522" s="0"/>
      <c r="CD522" s="0"/>
      <c r="CE522" s="0"/>
      <c r="CF522" s="0"/>
      <c r="CG522" s="0"/>
      <c r="CH522" s="0"/>
      <c r="CI522" s="0"/>
      <c r="CJ522" s="0"/>
      <c r="CK522" s="0"/>
      <c r="CL522" s="0"/>
      <c r="CM522" s="0"/>
      <c r="CN522" s="0"/>
      <c r="CO522" s="0"/>
      <c r="CP522" s="0"/>
      <c r="CQ522" s="0"/>
      <c r="CR522" s="0"/>
      <c r="CS522" s="0"/>
      <c r="CT522" s="0"/>
      <c r="CU522" s="0"/>
      <c r="CV522" s="0"/>
      <c r="CW522" s="0"/>
      <c r="CX522" s="0"/>
      <c r="CY522" s="0"/>
      <c r="CZ522" s="0"/>
      <c r="DA522" s="0"/>
      <c r="DB522" s="0"/>
      <c r="DC522" s="0"/>
      <c r="DD522" s="0"/>
      <c r="DE522" s="0"/>
      <c r="DF522" s="0"/>
      <c r="DG522" s="0"/>
      <c r="DH522" s="0"/>
      <c r="DI522" s="0"/>
      <c r="DJ522" s="0"/>
      <c r="DK522" s="0"/>
      <c r="DL522" s="0"/>
      <c r="DM522" s="0"/>
      <c r="DN522" s="0"/>
      <c r="DO522" s="0"/>
      <c r="DP522" s="0"/>
      <c r="DQ522" s="0"/>
      <c r="DR522" s="0"/>
      <c r="DS522" s="0"/>
      <c r="DT522" s="0"/>
      <c r="DU522" s="0"/>
      <c r="DV522" s="0"/>
      <c r="DW522" s="0"/>
      <c r="DX522" s="0"/>
      <c r="DY522" s="0"/>
      <c r="DZ522" s="0"/>
      <c r="EA522" s="0"/>
      <c r="EB522" s="0"/>
      <c r="EC522" s="0"/>
      <c r="ED522" s="0"/>
      <c r="EE522" s="0"/>
      <c r="EF522" s="0"/>
      <c r="EG522" s="0"/>
      <c r="EH522" s="0"/>
      <c r="EI522" s="0"/>
      <c r="EJ522" s="0"/>
      <c r="EK522" s="0"/>
      <c r="EL522" s="0"/>
      <c r="EM522" s="0"/>
      <c r="EN522" s="0"/>
      <c r="EO522" s="0"/>
      <c r="EP522" s="0"/>
      <c r="EQ522" s="0"/>
      <c r="ER522" s="0"/>
      <c r="ES522" s="0"/>
      <c r="ET522" s="0"/>
      <c r="EU522" s="0"/>
      <c r="EV522" s="0"/>
      <c r="EW522" s="0"/>
      <c r="EX522" s="0"/>
      <c r="EY522" s="0"/>
      <c r="EZ522" s="0"/>
      <c r="FA522" s="0"/>
      <c r="FB522" s="0"/>
      <c r="FC522" s="0"/>
      <c r="FD522" s="0"/>
      <c r="FE522" s="0"/>
      <c r="FF522" s="0"/>
      <c r="FG522" s="0"/>
      <c r="FH522" s="0"/>
      <c r="FI522" s="0"/>
      <c r="FJ522" s="0"/>
      <c r="FK522" s="0"/>
      <c r="FL522" s="0"/>
      <c r="FM522" s="0"/>
      <c r="FN522" s="0"/>
      <c r="FO522" s="0"/>
      <c r="FP522" s="0"/>
      <c r="FQ522" s="0"/>
      <c r="FR522" s="0"/>
      <c r="FS522" s="0"/>
      <c r="FT522" s="0"/>
      <c r="FU522" s="0"/>
      <c r="FV522" s="0"/>
      <c r="FW522" s="0"/>
      <c r="FX522" s="0"/>
      <c r="FY522" s="0"/>
      <c r="FZ522" s="0"/>
      <c r="GA522" s="0"/>
      <c r="GB522" s="0"/>
      <c r="GC522" s="0"/>
      <c r="GD522" s="0"/>
      <c r="GE522" s="0"/>
      <c r="GF522" s="0"/>
      <c r="GG522" s="0"/>
      <c r="GH522" s="0"/>
      <c r="GI522" s="0"/>
      <c r="GJ522" s="0"/>
      <c r="GK522" s="0"/>
      <c r="GL522" s="0"/>
      <c r="GM522" s="0"/>
      <c r="GN522" s="0"/>
      <c r="GO522" s="0"/>
      <c r="GP522" s="0"/>
      <c r="GQ522" s="0"/>
      <c r="GR522" s="0"/>
      <c r="GS522" s="0"/>
      <c r="GT522" s="0"/>
      <c r="GU522" s="0"/>
      <c r="GV522" s="0"/>
      <c r="GW522" s="0"/>
      <c r="GX522" s="0"/>
      <c r="GY522" s="0"/>
      <c r="GZ522" s="0"/>
      <c r="HA522" s="0"/>
      <c r="HB522" s="0"/>
      <c r="HC522" s="0"/>
      <c r="HD522" s="0"/>
      <c r="HE522" s="0"/>
      <c r="HF522" s="0"/>
      <c r="HG522" s="0"/>
      <c r="HH522" s="0"/>
      <c r="HI522" s="0"/>
      <c r="HJ522" s="0"/>
      <c r="HK522" s="0"/>
      <c r="HL522" s="0"/>
      <c r="HM522" s="0"/>
      <c r="HN522" s="0"/>
      <c r="HO522" s="0"/>
      <c r="HP522" s="0"/>
      <c r="HQ522" s="0"/>
      <c r="HR522" s="0"/>
      <c r="HS522" s="0"/>
      <c r="HT522" s="0"/>
      <c r="HU522" s="0"/>
      <c r="HV522" s="0"/>
      <c r="HW522" s="0"/>
      <c r="HX522" s="0"/>
      <c r="HY522" s="0"/>
      <c r="HZ522" s="0"/>
      <c r="IA522" s="0"/>
      <c r="IB522" s="0"/>
      <c r="IC522" s="0"/>
      <c r="ID522" s="0"/>
      <c r="IE522" s="0"/>
      <c r="IF522" s="0"/>
      <c r="IG522" s="0"/>
      <c r="IH522" s="0"/>
      <c r="II522" s="0"/>
      <c r="IJ522" s="0"/>
      <c r="IK522" s="0"/>
      <c r="IL522" s="0"/>
      <c r="IM522" s="0"/>
      <c r="IN522" s="0"/>
      <c r="IO522" s="0"/>
      <c r="IP522" s="0"/>
      <c r="IQ522" s="0"/>
      <c r="IR522" s="0"/>
      <c r="IS522" s="0"/>
      <c r="IT522" s="0"/>
      <c r="IU522" s="0"/>
      <c r="IV522" s="0"/>
      <c r="IW522" s="0"/>
      <c r="IX522" s="0"/>
      <c r="IY522" s="0"/>
      <c r="IZ522" s="0"/>
      <c r="JA522" s="0"/>
      <c r="JB522" s="0"/>
      <c r="JC522" s="0"/>
      <c r="JD522" s="0"/>
      <c r="JE522" s="0"/>
      <c r="JF522" s="0"/>
      <c r="JG522" s="0"/>
      <c r="JH522" s="0"/>
      <c r="JI522" s="0"/>
      <c r="JJ522" s="0"/>
      <c r="JK522" s="0"/>
      <c r="JL522" s="0"/>
      <c r="JM522" s="0"/>
      <c r="JN522" s="0"/>
      <c r="JO522" s="0"/>
      <c r="JP522" s="0"/>
      <c r="JQ522" s="0"/>
      <c r="JR522" s="0"/>
      <c r="JS522" s="0"/>
      <c r="JT522" s="0"/>
      <c r="JU522" s="0"/>
      <c r="JV522" s="0"/>
      <c r="JW522" s="0"/>
      <c r="JX522" s="0"/>
      <c r="JY522" s="0"/>
      <c r="JZ522" s="0"/>
      <c r="KA522" s="0"/>
      <c r="KB522" s="0"/>
      <c r="KC522" s="0"/>
      <c r="KD522" s="0"/>
      <c r="KE522" s="0"/>
      <c r="KF522" s="0"/>
      <c r="KG522" s="0"/>
      <c r="KH522" s="0"/>
      <c r="KI522" s="0"/>
      <c r="KJ522" s="0"/>
      <c r="KK522" s="0"/>
      <c r="KL522" s="0"/>
      <c r="KM522" s="0"/>
      <c r="KN522" s="0"/>
      <c r="KO522" s="0"/>
      <c r="KP522" s="0"/>
      <c r="KQ522" s="0"/>
      <c r="KR522" s="0"/>
      <c r="KS522" s="0"/>
      <c r="KT522" s="0"/>
      <c r="KU522" s="0"/>
      <c r="KV522" s="0"/>
      <c r="KW522" s="0"/>
      <c r="KX522" s="0"/>
      <c r="KY522" s="0"/>
      <c r="KZ522" s="0"/>
      <c r="LA522" s="0"/>
      <c r="LB522" s="0"/>
      <c r="LC522" s="0"/>
      <c r="LD522" s="0"/>
      <c r="LE522" s="0"/>
      <c r="LF522" s="0"/>
      <c r="LG522" s="0"/>
      <c r="LH522" s="0"/>
      <c r="LI522" s="0"/>
      <c r="LJ522" s="0"/>
      <c r="LK522" s="0"/>
      <c r="LL522" s="0"/>
      <c r="LM522" s="0"/>
      <c r="LN522" s="0"/>
      <c r="LO522" s="0"/>
      <c r="LP522" s="0"/>
      <c r="LQ522" s="0"/>
      <c r="LR522" s="0"/>
      <c r="LS522" s="0"/>
      <c r="LT522" s="0"/>
      <c r="LU522" s="0"/>
      <c r="LV522" s="0"/>
      <c r="LW522" s="0"/>
      <c r="LX522" s="0"/>
      <c r="LY522" s="0"/>
      <c r="LZ522" s="0"/>
      <c r="MA522" s="0"/>
      <c r="MB522" s="0"/>
      <c r="MC522" s="0"/>
      <c r="MD522" s="0"/>
      <c r="ME522" s="0"/>
      <c r="MF522" s="0"/>
      <c r="MG522" s="0"/>
      <c r="MH522" s="0"/>
      <c r="MI522" s="0"/>
      <c r="MJ522" s="0"/>
      <c r="MK522" s="0"/>
      <c r="ML522" s="0"/>
      <c r="MM522" s="0"/>
      <c r="MN522" s="0"/>
      <c r="MO522" s="0"/>
      <c r="MP522" s="0"/>
      <c r="MQ522" s="0"/>
      <c r="MR522" s="0"/>
      <c r="MS522" s="0"/>
      <c r="MT522" s="0"/>
      <c r="MU522" s="0"/>
      <c r="MV522" s="0"/>
      <c r="MW522" s="0"/>
      <c r="MX522" s="0"/>
      <c r="MY522" s="0"/>
      <c r="MZ522" s="0"/>
      <c r="NA522" s="0"/>
      <c r="NB522" s="0"/>
      <c r="NC522" s="0"/>
      <c r="ND522" s="0"/>
      <c r="NE522" s="0"/>
      <c r="NF522" s="0"/>
      <c r="NG522" s="0"/>
      <c r="NH522" s="0"/>
      <c r="NI522" s="0"/>
      <c r="NJ522" s="0"/>
      <c r="NK522" s="0"/>
      <c r="NL522" s="0"/>
      <c r="NM522" s="0"/>
      <c r="NN522" s="0"/>
      <c r="NO522" s="0"/>
      <c r="NP522" s="0"/>
      <c r="NQ522" s="0"/>
      <c r="NR522" s="0"/>
      <c r="NS522" s="0"/>
      <c r="NT522" s="0"/>
      <c r="NU522" s="0"/>
      <c r="NV522" s="0"/>
      <c r="NW522" s="0"/>
      <c r="NX522" s="0"/>
      <c r="NY522" s="0"/>
      <c r="NZ522" s="0"/>
      <c r="OA522" s="0"/>
      <c r="OB522" s="0"/>
      <c r="OC522" s="0"/>
      <c r="OD522" s="0"/>
      <c r="OE522" s="0"/>
      <c r="OF522" s="0"/>
      <c r="OG522" s="0"/>
      <c r="OH522" s="0"/>
      <c r="OI522" s="0"/>
      <c r="OJ522" s="0"/>
      <c r="OK522" s="0"/>
      <c r="OL522" s="0"/>
      <c r="OM522" s="0"/>
      <c r="ON522" s="0"/>
      <c r="OO522" s="0"/>
      <c r="OP522" s="0"/>
      <c r="OQ522" s="0"/>
      <c r="OR522" s="0"/>
      <c r="OS522" s="0"/>
      <c r="OT522" s="0"/>
      <c r="OU522" s="0"/>
      <c r="OV522" s="0"/>
      <c r="OW522" s="0"/>
      <c r="OX522" s="0"/>
      <c r="OY522" s="0"/>
      <c r="OZ522" s="0"/>
      <c r="PA522" s="0"/>
      <c r="PB522" s="0"/>
      <c r="PC522" s="0"/>
      <c r="PD522" s="0"/>
      <c r="PE522" s="0"/>
      <c r="PF522" s="0"/>
      <c r="PG522" s="0"/>
      <c r="PH522" s="0"/>
      <c r="PI522" s="0"/>
      <c r="PJ522" s="0"/>
      <c r="PK522" s="0"/>
      <c r="PL522" s="0"/>
      <c r="PM522" s="0"/>
      <c r="PN522" s="0"/>
      <c r="PO522" s="0"/>
      <c r="PP522" s="0"/>
      <c r="PQ522" s="0"/>
      <c r="PR522" s="0"/>
      <c r="PS522" s="0"/>
      <c r="PT522" s="0"/>
      <c r="PU522" s="0"/>
      <c r="PV522" s="0"/>
      <c r="PW522" s="0"/>
      <c r="PX522" s="0"/>
      <c r="PY522" s="0"/>
      <c r="PZ522" s="0"/>
      <c r="QA522" s="0"/>
      <c r="QB522" s="0"/>
      <c r="QC522" s="0"/>
      <c r="QD522" s="0"/>
      <c r="QE522" s="0"/>
      <c r="QF522" s="0"/>
      <c r="QG522" s="0"/>
      <c r="QH522" s="0"/>
      <c r="QI522" s="0"/>
      <c r="QJ522" s="0"/>
      <c r="QK522" s="0"/>
      <c r="QL522" s="0"/>
      <c r="QM522" s="0"/>
      <c r="QN522" s="0"/>
      <c r="QO522" s="0"/>
      <c r="QP522" s="0"/>
      <c r="QQ522" s="0"/>
      <c r="QR522" s="0"/>
      <c r="QS522" s="0"/>
      <c r="QT522" s="0"/>
      <c r="QU522" s="0"/>
      <c r="QV522" s="0"/>
      <c r="QW522" s="0"/>
      <c r="QX522" s="0"/>
      <c r="QY522" s="0"/>
      <c r="QZ522" s="0"/>
      <c r="RA522" s="0"/>
      <c r="RB522" s="0"/>
      <c r="RC522" s="0"/>
      <c r="RD522" s="0"/>
      <c r="RE522" s="0"/>
      <c r="RF522" s="0"/>
      <c r="RG522" s="0"/>
      <c r="RH522" s="0"/>
      <c r="RI522" s="0"/>
      <c r="RJ522" s="0"/>
      <c r="RK522" s="0"/>
      <c r="RL522" s="0"/>
      <c r="RM522" s="0"/>
      <c r="RN522" s="0"/>
      <c r="RO522" s="0"/>
      <c r="RP522" s="0"/>
      <c r="RQ522" s="0"/>
      <c r="RR522" s="0"/>
      <c r="RS522" s="0"/>
      <c r="RT522" s="0"/>
      <c r="RU522" s="0"/>
      <c r="RV522" s="0"/>
      <c r="RW522" s="0"/>
      <c r="RX522" s="0"/>
      <c r="RY522" s="0"/>
      <c r="RZ522" s="0"/>
      <c r="SA522" s="0"/>
      <c r="SB522" s="0"/>
      <c r="SC522" s="0"/>
      <c r="SD522" s="0"/>
      <c r="SE522" s="0"/>
      <c r="SF522" s="0"/>
      <c r="SG522" s="0"/>
      <c r="SH522" s="0"/>
      <c r="SI522" s="0"/>
      <c r="SJ522" s="0"/>
      <c r="SK522" s="0"/>
      <c r="SL522" s="0"/>
      <c r="SM522" s="0"/>
      <c r="SN522" s="0"/>
      <c r="SO522" s="0"/>
      <c r="SP522" s="0"/>
      <c r="SQ522" s="0"/>
      <c r="SR522" s="0"/>
      <c r="SS522" s="0"/>
      <c r="ST522" s="0"/>
      <c r="SU522" s="0"/>
      <c r="SV522" s="0"/>
      <c r="SW522" s="0"/>
      <c r="SX522" s="0"/>
      <c r="SY522" s="0"/>
      <c r="SZ522" s="0"/>
      <c r="TA522" s="0"/>
      <c r="TB522" s="0"/>
      <c r="TC522" s="0"/>
      <c r="TD522" s="0"/>
      <c r="TE522" s="0"/>
      <c r="TF522" s="0"/>
      <c r="TG522" s="0"/>
      <c r="TH522" s="0"/>
      <c r="TI522" s="0"/>
      <c r="TJ522" s="0"/>
      <c r="TK522" s="0"/>
      <c r="TL522" s="0"/>
      <c r="TM522" s="0"/>
      <c r="TN522" s="0"/>
      <c r="TO522" s="0"/>
      <c r="TP522" s="0"/>
      <c r="TQ522" s="0"/>
      <c r="TR522" s="0"/>
      <c r="TS522" s="0"/>
      <c r="TT522" s="0"/>
      <c r="TU522" s="0"/>
      <c r="TV522" s="0"/>
      <c r="TW522" s="0"/>
      <c r="TX522" s="0"/>
      <c r="TY522" s="0"/>
      <c r="TZ522" s="0"/>
      <c r="UA522" s="0"/>
      <c r="UB522" s="0"/>
      <c r="UC522" s="0"/>
      <c r="UD522" s="0"/>
      <c r="UE522" s="0"/>
      <c r="UF522" s="0"/>
      <c r="UG522" s="0"/>
      <c r="UH522" s="0"/>
      <c r="UI522" s="0"/>
      <c r="UJ522" s="0"/>
      <c r="UK522" s="0"/>
      <c r="UL522" s="0"/>
      <c r="UM522" s="0"/>
      <c r="UN522" s="0"/>
      <c r="UO522" s="0"/>
      <c r="UP522" s="0"/>
      <c r="UQ522" s="0"/>
      <c r="UR522" s="0"/>
      <c r="US522" s="0"/>
      <c r="UT522" s="0"/>
      <c r="UU522" s="0"/>
      <c r="UV522" s="0"/>
      <c r="UW522" s="0"/>
      <c r="UX522" s="0"/>
      <c r="UY522" s="0"/>
      <c r="UZ522" s="0"/>
      <c r="VA522" s="0"/>
      <c r="VB522" s="0"/>
      <c r="VC522" s="0"/>
      <c r="VD522" s="0"/>
      <c r="VE522" s="0"/>
      <c r="VF522" s="0"/>
      <c r="VG522" s="0"/>
      <c r="VH522" s="0"/>
      <c r="VI522" s="0"/>
      <c r="VJ522" s="0"/>
      <c r="VK522" s="0"/>
      <c r="VL522" s="0"/>
      <c r="VM522" s="0"/>
      <c r="VN522" s="0"/>
      <c r="VO522" s="0"/>
      <c r="VP522" s="0"/>
      <c r="VQ522" s="0"/>
      <c r="VR522" s="0"/>
      <c r="VS522" s="0"/>
      <c r="VT522" s="0"/>
      <c r="VU522" s="0"/>
      <c r="VV522" s="0"/>
      <c r="VW522" s="0"/>
      <c r="VX522" s="0"/>
      <c r="VY522" s="0"/>
      <c r="VZ522" s="0"/>
      <c r="WA522" s="0"/>
      <c r="WB522" s="0"/>
      <c r="WC522" s="0"/>
      <c r="WD522" s="0"/>
      <c r="WE522" s="0"/>
      <c r="WF522" s="0"/>
      <c r="WG522" s="0"/>
      <c r="WH522" s="0"/>
      <c r="WI522" s="0"/>
      <c r="WJ522" s="0"/>
      <c r="WK522" s="0"/>
      <c r="WL522" s="0"/>
      <c r="WM522" s="0"/>
      <c r="WN522" s="0"/>
      <c r="WO522" s="0"/>
      <c r="WP522" s="0"/>
      <c r="WQ522" s="0"/>
      <c r="WR522" s="0"/>
      <c r="WS522" s="0"/>
      <c r="WT522" s="0"/>
      <c r="WU522" s="0"/>
      <c r="WV522" s="0"/>
      <c r="WW522" s="0"/>
      <c r="WX522" s="0"/>
      <c r="WY522" s="0"/>
      <c r="WZ522" s="0"/>
      <c r="XA522" s="0"/>
      <c r="XB522" s="0"/>
      <c r="XC522" s="0"/>
      <c r="XD522" s="0"/>
      <c r="XE522" s="0"/>
      <c r="XF522" s="0"/>
      <c r="XG522" s="0"/>
      <c r="XH522" s="0"/>
      <c r="XI522" s="0"/>
      <c r="XJ522" s="0"/>
      <c r="XK522" s="0"/>
      <c r="XL522" s="0"/>
      <c r="XM522" s="0"/>
      <c r="XN522" s="0"/>
      <c r="XO522" s="0"/>
      <c r="XP522" s="0"/>
      <c r="XQ522" s="0"/>
      <c r="XR522" s="0"/>
      <c r="XS522" s="0"/>
      <c r="XT522" s="0"/>
      <c r="XU522" s="0"/>
      <c r="XV522" s="0"/>
      <c r="XW522" s="0"/>
      <c r="XX522" s="0"/>
      <c r="XY522" s="0"/>
      <c r="XZ522" s="0"/>
      <c r="YA522" s="0"/>
      <c r="YB522" s="0"/>
      <c r="YC522" s="0"/>
      <c r="YD522" s="0"/>
      <c r="YE522" s="0"/>
      <c r="YF522" s="0"/>
      <c r="YG522" s="0"/>
      <c r="YH522" s="0"/>
      <c r="YI522" s="0"/>
      <c r="YJ522" s="0"/>
      <c r="YK522" s="0"/>
      <c r="YL522" s="0"/>
      <c r="YM522" s="0"/>
      <c r="YN522" s="0"/>
      <c r="YO522" s="0"/>
      <c r="YP522" s="0"/>
      <c r="YQ522" s="0"/>
      <c r="YR522" s="0"/>
      <c r="YS522" s="0"/>
      <c r="YT522" s="0"/>
      <c r="YU522" s="0"/>
      <c r="YV522" s="0"/>
      <c r="YW522" s="0"/>
      <c r="YX522" s="0"/>
      <c r="YY522" s="0"/>
      <c r="YZ522" s="0"/>
      <c r="ZA522" s="0"/>
      <c r="ZB522" s="0"/>
      <c r="ZC522" s="0"/>
      <c r="ZD522" s="0"/>
      <c r="ZE522" s="0"/>
      <c r="ZF522" s="0"/>
      <c r="ZG522" s="0"/>
      <c r="ZH522" s="0"/>
      <c r="ZI522" s="0"/>
      <c r="ZJ522" s="0"/>
      <c r="ZK522" s="0"/>
      <c r="ZL522" s="0"/>
      <c r="ZM522" s="0"/>
      <c r="ZN522" s="0"/>
      <c r="ZO522" s="0"/>
      <c r="ZP522" s="0"/>
      <c r="ZQ522" s="0"/>
      <c r="ZR522" s="0"/>
      <c r="ZS522" s="0"/>
      <c r="ZT522" s="0"/>
      <c r="ZU522" s="0"/>
      <c r="ZV522" s="0"/>
      <c r="ZW522" s="0"/>
      <c r="ZX522" s="0"/>
      <c r="ZY522" s="0"/>
      <c r="ZZ522" s="0"/>
      <c r="AAA522" s="0"/>
      <c r="AAB522" s="0"/>
      <c r="AAC522" s="0"/>
      <c r="AAD522" s="0"/>
      <c r="AAE522" s="0"/>
      <c r="AAF522" s="0"/>
      <c r="AAG522" s="0"/>
      <c r="AAH522" s="0"/>
      <c r="AAI522" s="0"/>
      <c r="AAJ522" s="0"/>
      <c r="AAK522" s="0"/>
      <c r="AAL522" s="0"/>
      <c r="AAM522" s="0"/>
      <c r="AAN522" s="0"/>
      <c r="AAO522" s="0"/>
      <c r="AAP522" s="0"/>
      <c r="AAQ522" s="0"/>
      <c r="AAR522" s="0"/>
      <c r="AAS522" s="0"/>
      <c r="AAT522" s="0"/>
      <c r="AAU522" s="0"/>
      <c r="AAV522" s="0"/>
      <c r="AAW522" s="0"/>
      <c r="AAX522" s="0"/>
      <c r="AAY522" s="0"/>
      <c r="AAZ522" s="0"/>
      <c r="ABA522" s="0"/>
      <c r="ABB522" s="0"/>
      <c r="ABC522" s="0"/>
      <c r="ABD522" s="0"/>
      <c r="ABE522" s="0"/>
      <c r="ABF522" s="0"/>
      <c r="ABG522" s="0"/>
      <c r="ABH522" s="0"/>
      <c r="ABI522" s="0"/>
      <c r="ABJ522" s="0"/>
      <c r="ABK522" s="0"/>
      <c r="ABL522" s="0"/>
      <c r="ABM522" s="0"/>
      <c r="ABN522" s="0"/>
      <c r="ABO522" s="0"/>
      <c r="ABP522" s="0"/>
      <c r="ABQ522" s="0"/>
      <c r="ABR522" s="0"/>
      <c r="ABS522" s="0"/>
      <c r="ABT522" s="0"/>
      <c r="ABU522" s="0"/>
      <c r="ABV522" s="0"/>
      <c r="ABW522" s="0"/>
      <c r="ABX522" s="0"/>
      <c r="ABY522" s="0"/>
      <c r="ABZ522" s="0"/>
      <c r="ACA522" s="0"/>
      <c r="ACB522" s="0"/>
      <c r="ACC522" s="0"/>
      <c r="ACD522" s="0"/>
      <c r="ACE522" s="0"/>
      <c r="ACF522" s="0"/>
      <c r="ACG522" s="0"/>
      <c r="ACH522" s="0"/>
      <c r="ACI522" s="0"/>
      <c r="ACJ522" s="0"/>
      <c r="ACK522" s="0"/>
      <c r="ACL522" s="0"/>
      <c r="ACM522" s="0"/>
      <c r="ACN522" s="0"/>
      <c r="ACO522" s="0"/>
      <c r="ACP522" s="0"/>
      <c r="ACQ522" s="0"/>
      <c r="ACR522" s="0"/>
      <c r="ACS522" s="0"/>
      <c r="ACT522" s="0"/>
      <c r="ACU522" s="0"/>
      <c r="ACV522" s="0"/>
      <c r="ACW522" s="0"/>
      <c r="ACX522" s="0"/>
      <c r="ACY522" s="0"/>
      <c r="ACZ522" s="0"/>
      <c r="ADA522" s="0"/>
      <c r="ADB522" s="0"/>
      <c r="ADC522" s="0"/>
      <c r="ADD522" s="0"/>
      <c r="ADE522" s="0"/>
      <c r="ADF522" s="0"/>
      <c r="ADG522" s="0"/>
      <c r="ADH522" s="0"/>
      <c r="ADI522" s="0"/>
      <c r="ADJ522" s="0"/>
      <c r="ADK522" s="0"/>
      <c r="ADL522" s="0"/>
      <c r="ADM522" s="0"/>
      <c r="ADN522" s="0"/>
      <c r="ADO522" s="0"/>
      <c r="ADP522" s="0"/>
      <c r="ADQ522" s="0"/>
      <c r="ADR522" s="0"/>
      <c r="ADS522" s="0"/>
      <c r="ADT522" s="0"/>
      <c r="ADU522" s="0"/>
      <c r="ADV522" s="0"/>
      <c r="ADW522" s="0"/>
      <c r="ADX522" s="0"/>
      <c r="ADY522" s="0"/>
      <c r="ADZ522" s="0"/>
      <c r="AEA522" s="0"/>
      <c r="AEB522" s="0"/>
      <c r="AEC522" s="0"/>
    </row>
    <row r="523" customFormat="false" ht="15" hidden="false" customHeight="true" outlineLevel="0" collapsed="false">
      <c r="A523" s="0"/>
      <c r="B523" s="0"/>
      <c r="C523" s="232"/>
      <c r="D523" s="221"/>
      <c r="E523" s="257" t="n">
        <v>1997</v>
      </c>
      <c r="F523" s="12" t="n">
        <f aca="false">SUMIF(B67:B73,"=1")/1</f>
        <v>0</v>
      </c>
      <c r="G523" s="12" t="n">
        <f aca="false">SUMIF(B67:B73,"=2")/2</f>
        <v>2</v>
      </c>
      <c r="H523" s="12" t="n">
        <f aca="false">SUMIF(B67:B73,"=3")/3</f>
        <v>5</v>
      </c>
      <c r="I523" s="12" t="n">
        <f aca="false">SUMIF(B67:B73,"=4")/4</f>
        <v>0</v>
      </c>
      <c r="J523" s="12" t="n">
        <f aca="false">SUMIF(B67:B73,"=5")/5</f>
        <v>0</v>
      </c>
      <c r="K523" s="253" t="n">
        <f aca="false">SUM(F523:J523)</f>
        <v>7</v>
      </c>
      <c r="L523" s="258"/>
      <c r="M523" s="259"/>
      <c r="N523" s="262"/>
      <c r="O523" s="260"/>
      <c r="P523" s="255"/>
      <c r="Q523" s="256"/>
      <c r="Z523" s="264"/>
      <c r="AA523" s="264"/>
      <c r="AB523" s="266"/>
      <c r="AC523" s="0"/>
      <c r="AD523" s="0"/>
      <c r="AE523" s="0"/>
      <c r="AF523" s="0"/>
      <c r="AG523" s="0"/>
      <c r="AH523" s="0"/>
      <c r="AI523" s="0"/>
      <c r="AJ523" s="0"/>
      <c r="AK523" s="0"/>
      <c r="AL523" s="0"/>
      <c r="AM523" s="0"/>
      <c r="AN523" s="0"/>
      <c r="AO523" s="0"/>
      <c r="AP523" s="0"/>
      <c r="AQ523" s="0"/>
      <c r="AR523" s="0"/>
      <c r="AS523" s="0"/>
      <c r="AT523" s="0"/>
      <c r="AU523" s="0"/>
      <c r="AV523" s="0"/>
      <c r="AW523" s="0"/>
      <c r="AX523" s="0"/>
      <c r="AY523" s="0"/>
      <c r="AZ523" s="0"/>
      <c r="BA523" s="0"/>
      <c r="BB523" s="0"/>
      <c r="BC523" s="0"/>
      <c r="BD523" s="0"/>
      <c r="BE523" s="0"/>
      <c r="BF523" s="0"/>
      <c r="BG523" s="0"/>
      <c r="BH523" s="0"/>
      <c r="BI523" s="0"/>
      <c r="BJ523" s="0"/>
      <c r="BK523" s="0"/>
      <c r="BL523" s="0"/>
      <c r="BM523" s="0"/>
      <c r="BN523" s="0"/>
      <c r="BO523" s="0"/>
      <c r="BP523" s="0"/>
      <c r="BQ523" s="0"/>
      <c r="BR523" s="0"/>
      <c r="BS523" s="0"/>
      <c r="BT523" s="0"/>
      <c r="BU523" s="0"/>
      <c r="BV523" s="0"/>
      <c r="BW523" s="0"/>
      <c r="BX523" s="0"/>
      <c r="BY523" s="0"/>
      <c r="BZ523" s="0"/>
      <c r="CA523" s="0"/>
      <c r="CB523" s="0"/>
      <c r="CC523" s="0"/>
      <c r="CD523" s="0"/>
      <c r="CE523" s="0"/>
      <c r="CF523" s="0"/>
      <c r="CG523" s="0"/>
      <c r="CH523" s="0"/>
      <c r="CI523" s="0"/>
      <c r="CJ523" s="0"/>
      <c r="CK523" s="0"/>
      <c r="CL523" s="0"/>
      <c r="CM523" s="0"/>
      <c r="CN523" s="0"/>
      <c r="CO523" s="0"/>
      <c r="CP523" s="0"/>
      <c r="CQ523" s="0"/>
      <c r="CR523" s="0"/>
      <c r="CS523" s="0"/>
      <c r="CT523" s="0"/>
      <c r="CU523" s="0"/>
      <c r="CV523" s="0"/>
      <c r="CW523" s="0"/>
      <c r="CX523" s="0"/>
      <c r="CY523" s="0"/>
      <c r="CZ523" s="0"/>
      <c r="DA523" s="0"/>
      <c r="DB523" s="0"/>
      <c r="DC523" s="0"/>
      <c r="DD523" s="0"/>
      <c r="DE523" s="0"/>
      <c r="DF523" s="0"/>
      <c r="DG523" s="0"/>
      <c r="DH523" s="0"/>
      <c r="DI523" s="0"/>
      <c r="DJ523" s="0"/>
      <c r="DK523" s="0"/>
      <c r="DL523" s="0"/>
      <c r="DM523" s="0"/>
      <c r="DN523" s="0"/>
      <c r="DO523" s="0"/>
      <c r="DP523" s="0"/>
      <c r="DQ523" s="0"/>
      <c r="DR523" s="0"/>
      <c r="DS523" s="0"/>
      <c r="DT523" s="0"/>
      <c r="DU523" s="0"/>
      <c r="DV523" s="0"/>
      <c r="DW523" s="0"/>
      <c r="DX523" s="0"/>
      <c r="DY523" s="0"/>
      <c r="DZ523" s="0"/>
      <c r="EA523" s="0"/>
      <c r="EB523" s="0"/>
      <c r="EC523" s="0"/>
      <c r="ED523" s="0"/>
      <c r="EE523" s="0"/>
      <c r="EF523" s="0"/>
      <c r="EG523" s="0"/>
      <c r="EH523" s="0"/>
      <c r="EI523" s="0"/>
      <c r="EJ523" s="0"/>
      <c r="EK523" s="0"/>
      <c r="EL523" s="0"/>
      <c r="EM523" s="0"/>
      <c r="EN523" s="0"/>
      <c r="EO523" s="0"/>
      <c r="EP523" s="0"/>
      <c r="EQ523" s="0"/>
      <c r="ER523" s="0"/>
      <c r="ES523" s="0"/>
      <c r="ET523" s="0"/>
      <c r="EU523" s="0"/>
      <c r="EV523" s="0"/>
      <c r="EW523" s="0"/>
      <c r="EX523" s="0"/>
      <c r="EY523" s="0"/>
      <c r="EZ523" s="0"/>
      <c r="FA523" s="0"/>
      <c r="FB523" s="0"/>
      <c r="FC523" s="0"/>
      <c r="FD523" s="0"/>
      <c r="FE523" s="0"/>
      <c r="FF523" s="0"/>
      <c r="FG523" s="0"/>
      <c r="FH523" s="0"/>
      <c r="FI523" s="0"/>
      <c r="FJ523" s="0"/>
      <c r="FK523" s="0"/>
      <c r="FL523" s="0"/>
      <c r="FM523" s="0"/>
      <c r="FN523" s="0"/>
      <c r="FO523" s="0"/>
      <c r="FP523" s="0"/>
      <c r="FQ523" s="0"/>
      <c r="FR523" s="0"/>
      <c r="FS523" s="0"/>
      <c r="FT523" s="0"/>
      <c r="FU523" s="0"/>
      <c r="FV523" s="0"/>
      <c r="FW523" s="0"/>
      <c r="FX523" s="0"/>
      <c r="FY523" s="0"/>
      <c r="FZ523" s="0"/>
      <c r="GA523" s="0"/>
      <c r="GB523" s="0"/>
      <c r="GC523" s="0"/>
      <c r="GD523" s="0"/>
      <c r="GE523" s="0"/>
      <c r="GF523" s="0"/>
      <c r="GG523" s="0"/>
      <c r="GH523" s="0"/>
      <c r="GI523" s="0"/>
      <c r="GJ523" s="0"/>
      <c r="GK523" s="0"/>
      <c r="GL523" s="0"/>
      <c r="GM523" s="0"/>
      <c r="GN523" s="0"/>
      <c r="GO523" s="0"/>
      <c r="GP523" s="0"/>
      <c r="GQ523" s="0"/>
      <c r="GR523" s="0"/>
      <c r="GS523" s="0"/>
      <c r="GT523" s="0"/>
      <c r="GU523" s="0"/>
      <c r="GV523" s="0"/>
      <c r="GW523" s="0"/>
      <c r="GX523" s="0"/>
      <c r="GY523" s="0"/>
      <c r="GZ523" s="0"/>
      <c r="HA523" s="0"/>
      <c r="HB523" s="0"/>
      <c r="HC523" s="0"/>
      <c r="HD523" s="0"/>
      <c r="HE523" s="0"/>
      <c r="HF523" s="0"/>
      <c r="HG523" s="0"/>
      <c r="HH523" s="0"/>
      <c r="HI523" s="0"/>
      <c r="HJ523" s="0"/>
      <c r="HK523" s="0"/>
      <c r="HL523" s="0"/>
      <c r="HM523" s="0"/>
      <c r="HN523" s="0"/>
      <c r="HO523" s="0"/>
      <c r="HP523" s="0"/>
      <c r="HQ523" s="0"/>
      <c r="HR523" s="0"/>
      <c r="HS523" s="0"/>
      <c r="HT523" s="0"/>
      <c r="HU523" s="0"/>
      <c r="HV523" s="0"/>
      <c r="HW523" s="0"/>
      <c r="HX523" s="0"/>
      <c r="HY523" s="0"/>
      <c r="HZ523" s="0"/>
      <c r="IA523" s="0"/>
      <c r="IB523" s="0"/>
      <c r="IC523" s="0"/>
      <c r="ID523" s="0"/>
      <c r="IE523" s="0"/>
      <c r="IF523" s="0"/>
      <c r="IG523" s="0"/>
      <c r="IH523" s="0"/>
      <c r="II523" s="0"/>
      <c r="IJ523" s="0"/>
      <c r="IK523" s="0"/>
      <c r="IL523" s="0"/>
      <c r="IM523" s="0"/>
      <c r="IN523" s="0"/>
      <c r="IO523" s="0"/>
      <c r="IP523" s="0"/>
      <c r="IQ523" s="0"/>
      <c r="IR523" s="0"/>
      <c r="IS523" s="0"/>
      <c r="IT523" s="0"/>
      <c r="IU523" s="0"/>
      <c r="IV523" s="0"/>
      <c r="IW523" s="0"/>
      <c r="IX523" s="0"/>
      <c r="IY523" s="0"/>
      <c r="IZ523" s="0"/>
      <c r="JA523" s="0"/>
      <c r="JB523" s="0"/>
      <c r="JC523" s="0"/>
      <c r="JD523" s="0"/>
      <c r="JE523" s="0"/>
      <c r="JF523" s="0"/>
      <c r="JG523" s="0"/>
      <c r="JH523" s="0"/>
      <c r="JI523" s="0"/>
      <c r="JJ523" s="0"/>
      <c r="JK523" s="0"/>
      <c r="JL523" s="0"/>
      <c r="JM523" s="0"/>
      <c r="JN523" s="0"/>
      <c r="JO523" s="0"/>
      <c r="JP523" s="0"/>
      <c r="JQ523" s="0"/>
      <c r="JR523" s="0"/>
      <c r="JS523" s="0"/>
      <c r="JT523" s="0"/>
      <c r="JU523" s="0"/>
      <c r="JV523" s="0"/>
      <c r="JW523" s="0"/>
      <c r="JX523" s="0"/>
      <c r="JY523" s="0"/>
      <c r="JZ523" s="0"/>
      <c r="KA523" s="0"/>
      <c r="KB523" s="0"/>
      <c r="KC523" s="0"/>
      <c r="KD523" s="0"/>
      <c r="KE523" s="0"/>
      <c r="KF523" s="0"/>
      <c r="KG523" s="0"/>
      <c r="KH523" s="0"/>
      <c r="KI523" s="0"/>
      <c r="KJ523" s="0"/>
      <c r="KK523" s="0"/>
      <c r="KL523" s="0"/>
      <c r="KM523" s="0"/>
      <c r="KN523" s="0"/>
      <c r="KO523" s="0"/>
      <c r="KP523" s="0"/>
      <c r="KQ523" s="0"/>
      <c r="KR523" s="0"/>
      <c r="KS523" s="0"/>
      <c r="KT523" s="0"/>
      <c r="KU523" s="0"/>
      <c r="KV523" s="0"/>
      <c r="KW523" s="0"/>
      <c r="KX523" s="0"/>
      <c r="KY523" s="0"/>
      <c r="KZ523" s="0"/>
      <c r="LA523" s="0"/>
      <c r="LB523" s="0"/>
      <c r="LC523" s="0"/>
      <c r="LD523" s="0"/>
      <c r="LE523" s="0"/>
      <c r="LF523" s="0"/>
      <c r="LG523" s="0"/>
      <c r="LH523" s="0"/>
      <c r="LI523" s="0"/>
      <c r="LJ523" s="0"/>
      <c r="LK523" s="0"/>
      <c r="LL523" s="0"/>
      <c r="LM523" s="0"/>
      <c r="LN523" s="0"/>
      <c r="LO523" s="0"/>
      <c r="LP523" s="0"/>
      <c r="LQ523" s="0"/>
      <c r="LR523" s="0"/>
      <c r="LS523" s="0"/>
      <c r="LT523" s="0"/>
      <c r="LU523" s="0"/>
      <c r="LV523" s="0"/>
      <c r="LW523" s="0"/>
      <c r="LX523" s="0"/>
      <c r="LY523" s="0"/>
      <c r="LZ523" s="0"/>
      <c r="MA523" s="0"/>
      <c r="MB523" s="0"/>
      <c r="MC523" s="0"/>
      <c r="MD523" s="0"/>
      <c r="ME523" s="0"/>
      <c r="MF523" s="0"/>
      <c r="MG523" s="0"/>
      <c r="MH523" s="0"/>
      <c r="MI523" s="0"/>
      <c r="MJ523" s="0"/>
      <c r="MK523" s="0"/>
      <c r="ML523" s="0"/>
      <c r="MM523" s="0"/>
      <c r="MN523" s="0"/>
      <c r="MO523" s="0"/>
      <c r="MP523" s="0"/>
      <c r="MQ523" s="0"/>
      <c r="MR523" s="0"/>
      <c r="MS523" s="0"/>
      <c r="MT523" s="0"/>
      <c r="MU523" s="0"/>
      <c r="MV523" s="0"/>
      <c r="MW523" s="0"/>
      <c r="MX523" s="0"/>
      <c r="MY523" s="0"/>
      <c r="MZ523" s="0"/>
      <c r="NA523" s="0"/>
      <c r="NB523" s="0"/>
      <c r="NC523" s="0"/>
      <c r="ND523" s="0"/>
      <c r="NE523" s="0"/>
      <c r="NF523" s="0"/>
      <c r="NG523" s="0"/>
      <c r="NH523" s="0"/>
      <c r="NI523" s="0"/>
      <c r="NJ523" s="0"/>
      <c r="NK523" s="0"/>
      <c r="NL523" s="0"/>
      <c r="NM523" s="0"/>
      <c r="NN523" s="0"/>
      <c r="NO523" s="0"/>
      <c r="NP523" s="0"/>
      <c r="NQ523" s="0"/>
      <c r="NR523" s="0"/>
      <c r="NS523" s="0"/>
      <c r="NT523" s="0"/>
      <c r="NU523" s="0"/>
      <c r="NV523" s="0"/>
      <c r="NW523" s="0"/>
      <c r="NX523" s="0"/>
      <c r="NY523" s="0"/>
      <c r="NZ523" s="0"/>
      <c r="OA523" s="0"/>
      <c r="OB523" s="0"/>
      <c r="OC523" s="0"/>
      <c r="OD523" s="0"/>
      <c r="OE523" s="0"/>
      <c r="OF523" s="0"/>
      <c r="OG523" s="0"/>
      <c r="OH523" s="0"/>
      <c r="OI523" s="0"/>
      <c r="OJ523" s="0"/>
      <c r="OK523" s="0"/>
      <c r="OL523" s="0"/>
      <c r="OM523" s="0"/>
      <c r="ON523" s="0"/>
      <c r="OO523" s="0"/>
      <c r="OP523" s="0"/>
      <c r="OQ523" s="0"/>
      <c r="OR523" s="0"/>
      <c r="OS523" s="0"/>
      <c r="OT523" s="0"/>
      <c r="OU523" s="0"/>
      <c r="OV523" s="0"/>
      <c r="OW523" s="0"/>
      <c r="OX523" s="0"/>
      <c r="OY523" s="0"/>
      <c r="OZ523" s="0"/>
      <c r="PA523" s="0"/>
      <c r="PB523" s="0"/>
      <c r="PC523" s="0"/>
      <c r="PD523" s="0"/>
      <c r="PE523" s="0"/>
      <c r="PF523" s="0"/>
      <c r="PG523" s="0"/>
      <c r="PH523" s="0"/>
      <c r="PI523" s="0"/>
      <c r="PJ523" s="0"/>
      <c r="PK523" s="0"/>
      <c r="PL523" s="0"/>
      <c r="PM523" s="0"/>
      <c r="PN523" s="0"/>
      <c r="PO523" s="0"/>
      <c r="PP523" s="0"/>
      <c r="PQ523" s="0"/>
      <c r="PR523" s="0"/>
      <c r="PS523" s="0"/>
      <c r="PT523" s="0"/>
      <c r="PU523" s="0"/>
      <c r="PV523" s="0"/>
      <c r="PW523" s="0"/>
      <c r="PX523" s="0"/>
      <c r="PY523" s="0"/>
      <c r="PZ523" s="0"/>
      <c r="QA523" s="0"/>
      <c r="QB523" s="0"/>
      <c r="QC523" s="0"/>
      <c r="QD523" s="0"/>
      <c r="QE523" s="0"/>
      <c r="QF523" s="0"/>
      <c r="QG523" s="0"/>
      <c r="QH523" s="0"/>
      <c r="QI523" s="0"/>
      <c r="QJ523" s="0"/>
      <c r="QK523" s="0"/>
      <c r="QL523" s="0"/>
      <c r="QM523" s="0"/>
      <c r="QN523" s="0"/>
      <c r="QO523" s="0"/>
      <c r="QP523" s="0"/>
      <c r="QQ523" s="0"/>
      <c r="QR523" s="0"/>
      <c r="QS523" s="0"/>
      <c r="QT523" s="0"/>
      <c r="QU523" s="0"/>
      <c r="QV523" s="0"/>
      <c r="QW523" s="0"/>
      <c r="QX523" s="0"/>
      <c r="QY523" s="0"/>
      <c r="QZ523" s="0"/>
      <c r="RA523" s="0"/>
      <c r="RB523" s="0"/>
      <c r="RC523" s="0"/>
      <c r="RD523" s="0"/>
      <c r="RE523" s="0"/>
      <c r="RF523" s="0"/>
      <c r="RG523" s="0"/>
      <c r="RH523" s="0"/>
      <c r="RI523" s="0"/>
      <c r="RJ523" s="0"/>
      <c r="RK523" s="0"/>
      <c r="RL523" s="0"/>
      <c r="RM523" s="0"/>
      <c r="RN523" s="0"/>
      <c r="RO523" s="0"/>
      <c r="RP523" s="0"/>
      <c r="RQ523" s="0"/>
      <c r="RR523" s="0"/>
      <c r="RS523" s="0"/>
      <c r="RT523" s="0"/>
      <c r="RU523" s="0"/>
      <c r="RV523" s="0"/>
      <c r="RW523" s="0"/>
      <c r="RX523" s="0"/>
      <c r="RY523" s="0"/>
      <c r="RZ523" s="0"/>
      <c r="SA523" s="0"/>
      <c r="SB523" s="0"/>
      <c r="SC523" s="0"/>
      <c r="SD523" s="0"/>
      <c r="SE523" s="0"/>
      <c r="SF523" s="0"/>
      <c r="SG523" s="0"/>
      <c r="SH523" s="0"/>
      <c r="SI523" s="0"/>
      <c r="SJ523" s="0"/>
      <c r="SK523" s="0"/>
      <c r="SL523" s="0"/>
      <c r="SM523" s="0"/>
      <c r="SN523" s="0"/>
      <c r="SO523" s="0"/>
      <c r="SP523" s="0"/>
      <c r="SQ523" s="0"/>
      <c r="SR523" s="0"/>
      <c r="SS523" s="0"/>
      <c r="ST523" s="0"/>
      <c r="SU523" s="0"/>
      <c r="SV523" s="0"/>
      <c r="SW523" s="0"/>
      <c r="SX523" s="0"/>
      <c r="SY523" s="0"/>
      <c r="SZ523" s="0"/>
      <c r="TA523" s="0"/>
      <c r="TB523" s="0"/>
      <c r="TC523" s="0"/>
      <c r="TD523" s="0"/>
      <c r="TE523" s="0"/>
      <c r="TF523" s="0"/>
      <c r="TG523" s="0"/>
      <c r="TH523" s="0"/>
      <c r="TI523" s="0"/>
      <c r="TJ523" s="0"/>
      <c r="TK523" s="0"/>
      <c r="TL523" s="0"/>
      <c r="TM523" s="0"/>
      <c r="TN523" s="0"/>
      <c r="TO523" s="0"/>
      <c r="TP523" s="0"/>
      <c r="TQ523" s="0"/>
      <c r="TR523" s="0"/>
      <c r="TS523" s="0"/>
      <c r="TT523" s="0"/>
      <c r="TU523" s="0"/>
      <c r="TV523" s="0"/>
      <c r="TW523" s="0"/>
      <c r="TX523" s="0"/>
      <c r="TY523" s="0"/>
      <c r="TZ523" s="0"/>
      <c r="UA523" s="0"/>
      <c r="UB523" s="0"/>
      <c r="UC523" s="0"/>
      <c r="UD523" s="0"/>
      <c r="UE523" s="0"/>
      <c r="UF523" s="0"/>
      <c r="UG523" s="0"/>
      <c r="UH523" s="0"/>
      <c r="UI523" s="0"/>
      <c r="UJ523" s="0"/>
      <c r="UK523" s="0"/>
      <c r="UL523" s="0"/>
      <c r="UM523" s="0"/>
      <c r="UN523" s="0"/>
      <c r="UO523" s="0"/>
      <c r="UP523" s="0"/>
      <c r="UQ523" s="0"/>
      <c r="UR523" s="0"/>
      <c r="US523" s="0"/>
      <c r="UT523" s="0"/>
      <c r="UU523" s="0"/>
      <c r="UV523" s="0"/>
      <c r="UW523" s="0"/>
      <c r="UX523" s="0"/>
      <c r="UY523" s="0"/>
      <c r="UZ523" s="0"/>
      <c r="VA523" s="0"/>
      <c r="VB523" s="0"/>
      <c r="VC523" s="0"/>
      <c r="VD523" s="0"/>
      <c r="VE523" s="0"/>
      <c r="VF523" s="0"/>
      <c r="VG523" s="0"/>
      <c r="VH523" s="0"/>
      <c r="VI523" s="0"/>
      <c r="VJ523" s="0"/>
      <c r="VK523" s="0"/>
      <c r="VL523" s="0"/>
      <c r="VM523" s="0"/>
      <c r="VN523" s="0"/>
      <c r="VO523" s="0"/>
      <c r="VP523" s="0"/>
      <c r="VQ523" s="0"/>
      <c r="VR523" s="0"/>
      <c r="VS523" s="0"/>
      <c r="VT523" s="0"/>
      <c r="VU523" s="0"/>
      <c r="VV523" s="0"/>
      <c r="VW523" s="0"/>
      <c r="VX523" s="0"/>
      <c r="VY523" s="0"/>
      <c r="VZ523" s="0"/>
      <c r="WA523" s="0"/>
      <c r="WB523" s="0"/>
      <c r="WC523" s="0"/>
      <c r="WD523" s="0"/>
      <c r="WE523" s="0"/>
      <c r="WF523" s="0"/>
      <c r="WG523" s="0"/>
      <c r="WH523" s="0"/>
      <c r="WI523" s="0"/>
      <c r="WJ523" s="0"/>
      <c r="WK523" s="0"/>
      <c r="WL523" s="0"/>
      <c r="WM523" s="0"/>
      <c r="WN523" s="0"/>
      <c r="WO523" s="0"/>
      <c r="WP523" s="0"/>
      <c r="WQ523" s="0"/>
      <c r="WR523" s="0"/>
      <c r="WS523" s="0"/>
      <c r="WT523" s="0"/>
      <c r="WU523" s="0"/>
      <c r="WV523" s="0"/>
      <c r="WW523" s="0"/>
      <c r="WX523" s="0"/>
      <c r="WY523" s="0"/>
      <c r="WZ523" s="0"/>
      <c r="XA523" s="0"/>
      <c r="XB523" s="0"/>
      <c r="XC523" s="0"/>
      <c r="XD523" s="0"/>
      <c r="XE523" s="0"/>
      <c r="XF523" s="0"/>
      <c r="XG523" s="0"/>
      <c r="XH523" s="0"/>
      <c r="XI523" s="0"/>
      <c r="XJ523" s="0"/>
      <c r="XK523" s="0"/>
      <c r="XL523" s="0"/>
      <c r="XM523" s="0"/>
      <c r="XN523" s="0"/>
      <c r="XO523" s="0"/>
      <c r="XP523" s="0"/>
      <c r="XQ523" s="0"/>
      <c r="XR523" s="0"/>
      <c r="XS523" s="0"/>
      <c r="XT523" s="0"/>
      <c r="XU523" s="0"/>
      <c r="XV523" s="0"/>
      <c r="XW523" s="0"/>
      <c r="XX523" s="0"/>
      <c r="XY523" s="0"/>
      <c r="XZ523" s="0"/>
      <c r="YA523" s="0"/>
      <c r="YB523" s="0"/>
      <c r="YC523" s="0"/>
      <c r="YD523" s="0"/>
      <c r="YE523" s="0"/>
      <c r="YF523" s="0"/>
      <c r="YG523" s="0"/>
      <c r="YH523" s="0"/>
      <c r="YI523" s="0"/>
      <c r="YJ523" s="0"/>
      <c r="YK523" s="0"/>
      <c r="YL523" s="0"/>
      <c r="YM523" s="0"/>
      <c r="YN523" s="0"/>
      <c r="YO523" s="0"/>
      <c r="YP523" s="0"/>
      <c r="YQ523" s="0"/>
      <c r="YR523" s="0"/>
      <c r="YS523" s="0"/>
      <c r="YT523" s="0"/>
      <c r="YU523" s="0"/>
      <c r="YV523" s="0"/>
      <c r="YW523" s="0"/>
      <c r="YX523" s="0"/>
      <c r="YY523" s="0"/>
      <c r="YZ523" s="0"/>
      <c r="ZA523" s="0"/>
      <c r="ZB523" s="0"/>
      <c r="ZC523" s="0"/>
      <c r="ZD523" s="0"/>
      <c r="ZE523" s="0"/>
      <c r="ZF523" s="0"/>
      <c r="ZG523" s="0"/>
      <c r="ZH523" s="0"/>
      <c r="ZI523" s="0"/>
      <c r="ZJ523" s="0"/>
      <c r="ZK523" s="0"/>
      <c r="ZL523" s="0"/>
      <c r="ZM523" s="0"/>
      <c r="ZN523" s="0"/>
      <c r="ZO523" s="0"/>
      <c r="ZP523" s="0"/>
      <c r="ZQ523" s="0"/>
      <c r="ZR523" s="0"/>
      <c r="ZS523" s="0"/>
      <c r="ZT523" s="0"/>
      <c r="ZU523" s="0"/>
      <c r="ZV523" s="0"/>
      <c r="ZW523" s="0"/>
      <c r="ZX523" s="0"/>
      <c r="ZY523" s="0"/>
      <c r="ZZ523" s="0"/>
      <c r="AAA523" s="0"/>
      <c r="AAB523" s="0"/>
      <c r="AAC523" s="0"/>
      <c r="AAD523" s="0"/>
      <c r="AAE523" s="0"/>
      <c r="AAF523" s="0"/>
      <c r="AAG523" s="0"/>
      <c r="AAH523" s="0"/>
      <c r="AAI523" s="0"/>
      <c r="AAJ523" s="0"/>
      <c r="AAK523" s="0"/>
      <c r="AAL523" s="0"/>
      <c r="AAM523" s="0"/>
      <c r="AAN523" s="0"/>
      <c r="AAO523" s="0"/>
      <c r="AAP523" s="0"/>
      <c r="AAQ523" s="0"/>
      <c r="AAR523" s="0"/>
      <c r="AAS523" s="0"/>
      <c r="AAT523" s="0"/>
      <c r="AAU523" s="0"/>
      <c r="AAV523" s="0"/>
      <c r="AAW523" s="0"/>
      <c r="AAX523" s="0"/>
      <c r="AAY523" s="0"/>
      <c r="AAZ523" s="0"/>
      <c r="ABA523" s="0"/>
      <c r="ABB523" s="0"/>
      <c r="ABC523" s="0"/>
      <c r="ABD523" s="0"/>
      <c r="ABE523" s="0"/>
      <c r="ABF523" s="0"/>
      <c r="ABG523" s="0"/>
      <c r="ABH523" s="0"/>
      <c r="ABI523" s="0"/>
      <c r="ABJ523" s="0"/>
      <c r="ABK523" s="0"/>
      <c r="ABL523" s="0"/>
      <c r="ABM523" s="0"/>
      <c r="ABN523" s="0"/>
      <c r="ABO523" s="0"/>
      <c r="ABP523" s="0"/>
      <c r="ABQ523" s="0"/>
      <c r="ABR523" s="0"/>
      <c r="ABS523" s="0"/>
      <c r="ABT523" s="0"/>
      <c r="ABU523" s="0"/>
      <c r="ABV523" s="0"/>
      <c r="ABW523" s="0"/>
      <c r="ABX523" s="0"/>
      <c r="ABY523" s="0"/>
      <c r="ABZ523" s="0"/>
      <c r="ACA523" s="0"/>
      <c r="ACB523" s="0"/>
      <c r="ACC523" s="0"/>
      <c r="ACD523" s="0"/>
      <c r="ACE523" s="0"/>
      <c r="ACF523" s="0"/>
      <c r="ACG523" s="0"/>
      <c r="ACH523" s="0"/>
      <c r="ACI523" s="0"/>
      <c r="ACJ523" s="0"/>
      <c r="ACK523" s="0"/>
      <c r="ACL523" s="0"/>
      <c r="ACM523" s="0"/>
      <c r="ACN523" s="0"/>
      <c r="ACO523" s="0"/>
      <c r="ACP523" s="0"/>
      <c r="ACQ523" s="0"/>
      <c r="ACR523" s="0"/>
      <c r="ACS523" s="0"/>
      <c r="ACT523" s="0"/>
      <c r="ACU523" s="0"/>
      <c r="ACV523" s="0"/>
      <c r="ACW523" s="0"/>
      <c r="ACX523" s="0"/>
      <c r="ACY523" s="0"/>
      <c r="ACZ523" s="0"/>
      <c r="ADA523" s="0"/>
      <c r="ADB523" s="0"/>
      <c r="ADC523" s="0"/>
      <c r="ADD523" s="0"/>
      <c r="ADE523" s="0"/>
      <c r="ADF523" s="0"/>
      <c r="ADG523" s="0"/>
      <c r="ADH523" s="0"/>
      <c r="ADI523" s="0"/>
      <c r="ADJ523" s="0"/>
      <c r="ADK523" s="0"/>
      <c r="ADL523" s="0"/>
      <c r="ADM523" s="0"/>
      <c r="ADN523" s="0"/>
      <c r="ADO523" s="0"/>
      <c r="ADP523" s="0"/>
      <c r="ADQ523" s="0"/>
      <c r="ADR523" s="0"/>
      <c r="ADS523" s="0"/>
      <c r="ADT523" s="0"/>
      <c r="ADU523" s="0"/>
      <c r="ADV523" s="0"/>
      <c r="ADW523" s="0"/>
      <c r="ADX523" s="0"/>
      <c r="ADY523" s="0"/>
      <c r="ADZ523" s="0"/>
      <c r="AEA523" s="0"/>
      <c r="AEB523" s="0"/>
      <c r="AEC523" s="0"/>
    </row>
    <row r="524" customFormat="false" ht="15" hidden="false" customHeight="true" outlineLevel="0" collapsed="false">
      <c r="A524" s="0"/>
      <c r="B524" s="0"/>
      <c r="C524" s="232"/>
      <c r="D524" s="283"/>
      <c r="E524" s="257" t="n">
        <v>1998</v>
      </c>
      <c r="F524" s="12" t="n">
        <f aca="false">SUMIF(B64:B66,"=1")/1</f>
        <v>1</v>
      </c>
      <c r="G524" s="12" t="n">
        <f aca="false">SUMIF(B64:B66,"=2")/2</f>
        <v>0</v>
      </c>
      <c r="H524" s="12" t="n">
        <f aca="false">SUMIF(B64:B66,"=3")/3</f>
        <v>2</v>
      </c>
      <c r="I524" s="12" t="n">
        <f aca="false">SUMIF(B64:B66,"=4")/4</f>
        <v>0</v>
      </c>
      <c r="J524" s="12" t="n">
        <f aca="false">SUMIF(B64:B66,"=5")/5</f>
        <v>0</v>
      </c>
      <c r="K524" s="6" t="n">
        <f aca="false">SUM(F524:J524)</f>
        <v>3</v>
      </c>
      <c r="L524" s="258"/>
      <c r="M524" s="259"/>
      <c r="N524" s="262"/>
      <c r="O524" s="260"/>
      <c r="P524" s="255"/>
      <c r="Q524" s="256"/>
      <c r="Z524" s="264"/>
      <c r="AA524" s="264"/>
      <c r="AB524" s="266"/>
      <c r="AC524" s="0"/>
      <c r="AD524" s="0"/>
      <c r="AE524" s="0"/>
      <c r="AF524" s="0"/>
      <c r="AG524" s="0"/>
      <c r="AH524" s="0"/>
      <c r="AI524" s="0"/>
      <c r="AJ524" s="0"/>
      <c r="AK524" s="0"/>
      <c r="AL524" s="0"/>
      <c r="AM524" s="0"/>
      <c r="AN524" s="0"/>
      <c r="AO524" s="0"/>
      <c r="AP524" s="0"/>
      <c r="AQ524" s="0"/>
      <c r="AR524" s="0"/>
      <c r="AS524" s="0"/>
      <c r="AT524" s="0"/>
      <c r="AU524" s="0"/>
      <c r="AV524" s="0"/>
      <c r="AW524" s="0"/>
      <c r="AX524" s="0"/>
      <c r="AY524" s="0"/>
      <c r="AZ524" s="0"/>
      <c r="BA524" s="0"/>
      <c r="BB524" s="0"/>
      <c r="BC524" s="0"/>
      <c r="BD524" s="0"/>
      <c r="BE524" s="0"/>
      <c r="BF524" s="0"/>
      <c r="BG524" s="0"/>
      <c r="BH524" s="0"/>
      <c r="BI524" s="0"/>
      <c r="BJ524" s="0"/>
      <c r="BK524" s="0"/>
      <c r="BL524" s="0"/>
      <c r="BM524" s="0"/>
      <c r="BN524" s="0"/>
      <c r="BO524" s="0"/>
      <c r="BP524" s="0"/>
      <c r="BQ524" s="0"/>
      <c r="BR524" s="0"/>
      <c r="BS524" s="0"/>
      <c r="BT524" s="0"/>
      <c r="BU524" s="0"/>
      <c r="BV524" s="0"/>
      <c r="BW524" s="0"/>
      <c r="BX524" s="0"/>
      <c r="BY524" s="0"/>
      <c r="BZ524" s="0"/>
      <c r="CA524" s="0"/>
      <c r="CB524" s="0"/>
      <c r="CC524" s="0"/>
      <c r="CD524" s="0"/>
      <c r="CE524" s="0"/>
      <c r="CF524" s="0"/>
      <c r="CG524" s="0"/>
      <c r="CH524" s="0"/>
      <c r="CI524" s="0"/>
      <c r="CJ524" s="0"/>
      <c r="CK524" s="0"/>
      <c r="CL524" s="0"/>
      <c r="CM524" s="0"/>
      <c r="CN524" s="0"/>
      <c r="CO524" s="0"/>
      <c r="CP524" s="0"/>
      <c r="CQ524" s="0"/>
      <c r="CR524" s="0"/>
      <c r="CS524" s="0"/>
      <c r="CT524" s="0"/>
      <c r="CU524" s="0"/>
      <c r="CV524" s="0"/>
      <c r="CW524" s="0"/>
      <c r="CX524" s="0"/>
      <c r="CY524" s="0"/>
      <c r="CZ524" s="0"/>
      <c r="DA524" s="0"/>
      <c r="DB524" s="0"/>
      <c r="DC524" s="0"/>
      <c r="DD524" s="0"/>
      <c r="DE524" s="0"/>
      <c r="DF524" s="0"/>
      <c r="DG524" s="0"/>
      <c r="DH524" s="0"/>
      <c r="DI524" s="0"/>
      <c r="DJ524" s="0"/>
      <c r="DK524" s="0"/>
      <c r="DL524" s="0"/>
      <c r="DM524" s="0"/>
      <c r="DN524" s="0"/>
      <c r="DO524" s="0"/>
      <c r="DP524" s="0"/>
      <c r="DQ524" s="0"/>
      <c r="DR524" s="0"/>
      <c r="DS524" s="0"/>
      <c r="DT524" s="0"/>
      <c r="DU524" s="0"/>
      <c r="DV524" s="0"/>
      <c r="DW524" s="0"/>
      <c r="DX524" s="0"/>
      <c r="DY524" s="0"/>
      <c r="DZ524" s="0"/>
      <c r="EA524" s="0"/>
      <c r="EB524" s="0"/>
      <c r="EC524" s="0"/>
      <c r="ED524" s="0"/>
      <c r="EE524" s="0"/>
      <c r="EF524" s="0"/>
      <c r="EG524" s="0"/>
      <c r="EH524" s="0"/>
      <c r="EI524" s="0"/>
      <c r="EJ524" s="0"/>
      <c r="EK524" s="0"/>
      <c r="EL524" s="0"/>
      <c r="EM524" s="0"/>
      <c r="EN524" s="0"/>
      <c r="EO524" s="0"/>
      <c r="EP524" s="0"/>
      <c r="EQ524" s="0"/>
      <c r="ER524" s="0"/>
      <c r="ES524" s="0"/>
      <c r="ET524" s="0"/>
      <c r="EU524" s="0"/>
      <c r="EV524" s="0"/>
      <c r="EW524" s="0"/>
      <c r="EX524" s="0"/>
      <c r="EY524" s="0"/>
      <c r="EZ524" s="0"/>
      <c r="FA524" s="0"/>
      <c r="FB524" s="0"/>
      <c r="FC524" s="0"/>
      <c r="FD524" s="0"/>
      <c r="FE524" s="0"/>
      <c r="FF524" s="0"/>
      <c r="FG524" s="0"/>
      <c r="FH524" s="0"/>
      <c r="FI524" s="0"/>
      <c r="FJ524" s="0"/>
      <c r="FK524" s="0"/>
      <c r="FL524" s="0"/>
      <c r="FM524" s="0"/>
      <c r="FN524" s="0"/>
      <c r="FO524" s="0"/>
      <c r="FP524" s="0"/>
      <c r="FQ524" s="0"/>
      <c r="FR524" s="0"/>
      <c r="FS524" s="0"/>
      <c r="FT524" s="0"/>
      <c r="FU524" s="0"/>
      <c r="FV524" s="0"/>
      <c r="FW524" s="0"/>
      <c r="FX524" s="0"/>
      <c r="FY524" s="0"/>
      <c r="FZ524" s="0"/>
      <c r="GA524" s="0"/>
      <c r="GB524" s="0"/>
      <c r="GC524" s="0"/>
      <c r="GD524" s="0"/>
      <c r="GE524" s="0"/>
      <c r="GF524" s="0"/>
      <c r="GG524" s="0"/>
      <c r="GH524" s="0"/>
      <c r="GI524" s="0"/>
      <c r="GJ524" s="0"/>
      <c r="GK524" s="0"/>
      <c r="GL524" s="0"/>
      <c r="GM524" s="0"/>
      <c r="GN524" s="0"/>
      <c r="GO524" s="0"/>
      <c r="GP524" s="0"/>
      <c r="GQ524" s="0"/>
      <c r="GR524" s="0"/>
      <c r="GS524" s="0"/>
      <c r="GT524" s="0"/>
      <c r="GU524" s="0"/>
      <c r="GV524" s="0"/>
      <c r="GW524" s="0"/>
      <c r="GX524" s="0"/>
      <c r="GY524" s="0"/>
      <c r="GZ524" s="0"/>
      <c r="HA524" s="0"/>
      <c r="HB524" s="0"/>
      <c r="HC524" s="0"/>
      <c r="HD524" s="0"/>
      <c r="HE524" s="0"/>
      <c r="HF524" s="0"/>
      <c r="HG524" s="0"/>
      <c r="HH524" s="0"/>
      <c r="HI524" s="0"/>
      <c r="HJ524" s="0"/>
      <c r="HK524" s="0"/>
      <c r="HL524" s="0"/>
      <c r="HM524" s="0"/>
      <c r="HN524" s="0"/>
      <c r="HO524" s="0"/>
      <c r="HP524" s="0"/>
      <c r="HQ524" s="0"/>
      <c r="HR524" s="0"/>
      <c r="HS524" s="0"/>
      <c r="HT524" s="0"/>
      <c r="HU524" s="0"/>
      <c r="HV524" s="0"/>
      <c r="HW524" s="0"/>
      <c r="HX524" s="0"/>
      <c r="HY524" s="0"/>
      <c r="HZ524" s="0"/>
      <c r="IA524" s="0"/>
      <c r="IB524" s="0"/>
      <c r="IC524" s="0"/>
      <c r="ID524" s="0"/>
      <c r="IE524" s="0"/>
      <c r="IF524" s="0"/>
      <c r="IG524" s="0"/>
      <c r="IH524" s="0"/>
      <c r="II524" s="0"/>
      <c r="IJ524" s="0"/>
      <c r="IK524" s="0"/>
      <c r="IL524" s="0"/>
      <c r="IM524" s="0"/>
      <c r="IN524" s="0"/>
      <c r="IO524" s="0"/>
      <c r="IP524" s="0"/>
      <c r="IQ524" s="0"/>
      <c r="IR524" s="0"/>
      <c r="IS524" s="0"/>
      <c r="IT524" s="0"/>
      <c r="IU524" s="0"/>
      <c r="IV524" s="0"/>
      <c r="IW524" s="0"/>
      <c r="IX524" s="0"/>
      <c r="IY524" s="0"/>
      <c r="IZ524" s="0"/>
      <c r="JA524" s="0"/>
      <c r="JB524" s="0"/>
      <c r="JC524" s="0"/>
      <c r="JD524" s="0"/>
      <c r="JE524" s="0"/>
      <c r="JF524" s="0"/>
      <c r="JG524" s="0"/>
      <c r="JH524" s="0"/>
      <c r="JI524" s="0"/>
      <c r="JJ524" s="0"/>
      <c r="JK524" s="0"/>
      <c r="JL524" s="0"/>
      <c r="JM524" s="0"/>
      <c r="JN524" s="0"/>
      <c r="JO524" s="0"/>
      <c r="JP524" s="0"/>
      <c r="JQ524" s="0"/>
      <c r="JR524" s="0"/>
      <c r="JS524" s="0"/>
      <c r="JT524" s="0"/>
      <c r="JU524" s="0"/>
      <c r="JV524" s="0"/>
      <c r="JW524" s="0"/>
      <c r="JX524" s="0"/>
      <c r="JY524" s="0"/>
      <c r="JZ524" s="0"/>
      <c r="KA524" s="0"/>
      <c r="KB524" s="0"/>
      <c r="KC524" s="0"/>
      <c r="KD524" s="0"/>
      <c r="KE524" s="0"/>
      <c r="KF524" s="0"/>
      <c r="KG524" s="0"/>
      <c r="KH524" s="0"/>
      <c r="KI524" s="0"/>
      <c r="KJ524" s="0"/>
      <c r="KK524" s="0"/>
      <c r="KL524" s="0"/>
      <c r="KM524" s="0"/>
      <c r="KN524" s="0"/>
      <c r="KO524" s="0"/>
      <c r="KP524" s="0"/>
      <c r="KQ524" s="0"/>
      <c r="KR524" s="0"/>
      <c r="KS524" s="0"/>
      <c r="KT524" s="0"/>
      <c r="KU524" s="0"/>
      <c r="KV524" s="0"/>
      <c r="KW524" s="0"/>
      <c r="KX524" s="0"/>
      <c r="KY524" s="0"/>
      <c r="KZ524" s="0"/>
      <c r="LA524" s="0"/>
      <c r="LB524" s="0"/>
      <c r="LC524" s="0"/>
      <c r="LD524" s="0"/>
      <c r="LE524" s="0"/>
      <c r="LF524" s="0"/>
      <c r="LG524" s="0"/>
      <c r="LH524" s="0"/>
      <c r="LI524" s="0"/>
      <c r="LJ524" s="0"/>
      <c r="LK524" s="0"/>
      <c r="LL524" s="0"/>
      <c r="LM524" s="0"/>
      <c r="LN524" s="0"/>
      <c r="LO524" s="0"/>
      <c r="LP524" s="0"/>
      <c r="LQ524" s="0"/>
      <c r="LR524" s="0"/>
      <c r="LS524" s="0"/>
      <c r="LT524" s="0"/>
      <c r="LU524" s="0"/>
      <c r="LV524" s="0"/>
      <c r="LW524" s="0"/>
      <c r="LX524" s="0"/>
      <c r="LY524" s="0"/>
      <c r="LZ524" s="0"/>
      <c r="MA524" s="0"/>
      <c r="MB524" s="0"/>
      <c r="MC524" s="0"/>
      <c r="MD524" s="0"/>
      <c r="ME524" s="0"/>
      <c r="MF524" s="0"/>
      <c r="MG524" s="0"/>
      <c r="MH524" s="0"/>
      <c r="MI524" s="0"/>
      <c r="MJ524" s="0"/>
      <c r="MK524" s="0"/>
      <c r="ML524" s="0"/>
      <c r="MM524" s="0"/>
      <c r="MN524" s="0"/>
      <c r="MO524" s="0"/>
      <c r="MP524" s="0"/>
      <c r="MQ524" s="0"/>
      <c r="MR524" s="0"/>
      <c r="MS524" s="0"/>
      <c r="MT524" s="0"/>
      <c r="MU524" s="0"/>
      <c r="MV524" s="0"/>
      <c r="MW524" s="0"/>
      <c r="MX524" s="0"/>
      <c r="MY524" s="0"/>
      <c r="MZ524" s="0"/>
      <c r="NA524" s="0"/>
      <c r="NB524" s="0"/>
      <c r="NC524" s="0"/>
      <c r="ND524" s="0"/>
      <c r="NE524" s="0"/>
      <c r="NF524" s="0"/>
      <c r="NG524" s="0"/>
      <c r="NH524" s="0"/>
      <c r="NI524" s="0"/>
      <c r="NJ524" s="0"/>
      <c r="NK524" s="0"/>
      <c r="NL524" s="0"/>
      <c r="NM524" s="0"/>
      <c r="NN524" s="0"/>
      <c r="NO524" s="0"/>
      <c r="NP524" s="0"/>
      <c r="NQ524" s="0"/>
      <c r="NR524" s="0"/>
      <c r="NS524" s="0"/>
      <c r="NT524" s="0"/>
      <c r="NU524" s="0"/>
      <c r="NV524" s="0"/>
      <c r="NW524" s="0"/>
      <c r="NX524" s="0"/>
      <c r="NY524" s="0"/>
      <c r="NZ524" s="0"/>
      <c r="OA524" s="0"/>
      <c r="OB524" s="0"/>
      <c r="OC524" s="0"/>
      <c r="OD524" s="0"/>
      <c r="OE524" s="0"/>
      <c r="OF524" s="0"/>
      <c r="OG524" s="0"/>
      <c r="OH524" s="0"/>
      <c r="OI524" s="0"/>
      <c r="OJ524" s="0"/>
      <c r="OK524" s="0"/>
      <c r="OL524" s="0"/>
      <c r="OM524" s="0"/>
      <c r="ON524" s="0"/>
      <c r="OO524" s="0"/>
      <c r="OP524" s="0"/>
      <c r="OQ524" s="0"/>
      <c r="OR524" s="0"/>
      <c r="OS524" s="0"/>
      <c r="OT524" s="0"/>
      <c r="OU524" s="0"/>
      <c r="OV524" s="0"/>
      <c r="OW524" s="0"/>
      <c r="OX524" s="0"/>
      <c r="OY524" s="0"/>
      <c r="OZ524" s="0"/>
      <c r="PA524" s="0"/>
      <c r="PB524" s="0"/>
      <c r="PC524" s="0"/>
      <c r="PD524" s="0"/>
      <c r="PE524" s="0"/>
      <c r="PF524" s="0"/>
      <c r="PG524" s="0"/>
      <c r="PH524" s="0"/>
      <c r="PI524" s="0"/>
      <c r="PJ524" s="0"/>
      <c r="PK524" s="0"/>
      <c r="PL524" s="0"/>
      <c r="PM524" s="0"/>
      <c r="PN524" s="0"/>
      <c r="PO524" s="0"/>
      <c r="PP524" s="0"/>
      <c r="PQ524" s="0"/>
      <c r="PR524" s="0"/>
      <c r="PS524" s="0"/>
      <c r="PT524" s="0"/>
      <c r="PU524" s="0"/>
      <c r="PV524" s="0"/>
      <c r="PW524" s="0"/>
      <c r="PX524" s="0"/>
      <c r="PY524" s="0"/>
      <c r="PZ524" s="0"/>
      <c r="QA524" s="0"/>
      <c r="QB524" s="0"/>
      <c r="QC524" s="0"/>
      <c r="QD524" s="0"/>
      <c r="QE524" s="0"/>
      <c r="QF524" s="0"/>
      <c r="QG524" s="0"/>
      <c r="QH524" s="0"/>
      <c r="QI524" s="0"/>
      <c r="QJ524" s="0"/>
      <c r="QK524" s="0"/>
      <c r="QL524" s="0"/>
      <c r="QM524" s="0"/>
      <c r="QN524" s="0"/>
      <c r="QO524" s="0"/>
      <c r="QP524" s="0"/>
      <c r="QQ524" s="0"/>
      <c r="QR524" s="0"/>
      <c r="QS524" s="0"/>
      <c r="QT524" s="0"/>
      <c r="QU524" s="0"/>
      <c r="QV524" s="0"/>
      <c r="QW524" s="0"/>
      <c r="QX524" s="0"/>
      <c r="QY524" s="0"/>
      <c r="QZ524" s="0"/>
      <c r="RA524" s="0"/>
      <c r="RB524" s="0"/>
      <c r="RC524" s="0"/>
      <c r="RD524" s="0"/>
      <c r="RE524" s="0"/>
      <c r="RF524" s="0"/>
      <c r="RG524" s="0"/>
      <c r="RH524" s="0"/>
      <c r="RI524" s="0"/>
      <c r="RJ524" s="0"/>
      <c r="RK524" s="0"/>
      <c r="RL524" s="0"/>
      <c r="RM524" s="0"/>
      <c r="RN524" s="0"/>
      <c r="RO524" s="0"/>
      <c r="RP524" s="0"/>
      <c r="RQ524" s="0"/>
      <c r="RR524" s="0"/>
      <c r="RS524" s="0"/>
      <c r="RT524" s="0"/>
      <c r="RU524" s="0"/>
      <c r="RV524" s="0"/>
      <c r="RW524" s="0"/>
      <c r="RX524" s="0"/>
      <c r="RY524" s="0"/>
      <c r="RZ524" s="0"/>
      <c r="SA524" s="0"/>
      <c r="SB524" s="0"/>
      <c r="SC524" s="0"/>
      <c r="SD524" s="0"/>
      <c r="SE524" s="0"/>
      <c r="SF524" s="0"/>
      <c r="SG524" s="0"/>
      <c r="SH524" s="0"/>
      <c r="SI524" s="0"/>
      <c r="SJ524" s="0"/>
      <c r="SK524" s="0"/>
      <c r="SL524" s="0"/>
      <c r="SM524" s="0"/>
      <c r="SN524" s="0"/>
      <c r="SO524" s="0"/>
      <c r="SP524" s="0"/>
      <c r="SQ524" s="0"/>
      <c r="SR524" s="0"/>
      <c r="SS524" s="0"/>
      <c r="ST524" s="0"/>
      <c r="SU524" s="0"/>
      <c r="SV524" s="0"/>
      <c r="SW524" s="0"/>
      <c r="SX524" s="0"/>
      <c r="SY524" s="0"/>
      <c r="SZ524" s="0"/>
      <c r="TA524" s="0"/>
      <c r="TB524" s="0"/>
      <c r="TC524" s="0"/>
      <c r="TD524" s="0"/>
      <c r="TE524" s="0"/>
      <c r="TF524" s="0"/>
      <c r="TG524" s="0"/>
      <c r="TH524" s="0"/>
      <c r="TI524" s="0"/>
      <c r="TJ524" s="0"/>
      <c r="TK524" s="0"/>
      <c r="TL524" s="0"/>
      <c r="TM524" s="0"/>
      <c r="TN524" s="0"/>
      <c r="TO524" s="0"/>
      <c r="TP524" s="0"/>
      <c r="TQ524" s="0"/>
      <c r="TR524" s="0"/>
      <c r="TS524" s="0"/>
      <c r="TT524" s="0"/>
      <c r="TU524" s="0"/>
      <c r="TV524" s="0"/>
      <c r="TW524" s="0"/>
      <c r="TX524" s="0"/>
      <c r="TY524" s="0"/>
      <c r="TZ524" s="0"/>
      <c r="UA524" s="0"/>
      <c r="UB524" s="0"/>
      <c r="UC524" s="0"/>
      <c r="UD524" s="0"/>
      <c r="UE524" s="0"/>
      <c r="UF524" s="0"/>
      <c r="UG524" s="0"/>
      <c r="UH524" s="0"/>
      <c r="UI524" s="0"/>
      <c r="UJ524" s="0"/>
      <c r="UK524" s="0"/>
      <c r="UL524" s="0"/>
      <c r="UM524" s="0"/>
      <c r="UN524" s="0"/>
      <c r="UO524" s="0"/>
      <c r="UP524" s="0"/>
      <c r="UQ524" s="0"/>
      <c r="UR524" s="0"/>
      <c r="US524" s="0"/>
      <c r="UT524" s="0"/>
      <c r="UU524" s="0"/>
      <c r="UV524" s="0"/>
      <c r="UW524" s="0"/>
      <c r="UX524" s="0"/>
      <c r="UY524" s="0"/>
      <c r="UZ524" s="0"/>
      <c r="VA524" s="0"/>
      <c r="VB524" s="0"/>
      <c r="VC524" s="0"/>
      <c r="VD524" s="0"/>
      <c r="VE524" s="0"/>
      <c r="VF524" s="0"/>
      <c r="VG524" s="0"/>
      <c r="VH524" s="0"/>
      <c r="VI524" s="0"/>
      <c r="VJ524" s="0"/>
      <c r="VK524" s="0"/>
      <c r="VL524" s="0"/>
      <c r="VM524" s="0"/>
      <c r="VN524" s="0"/>
      <c r="VO524" s="0"/>
      <c r="VP524" s="0"/>
      <c r="VQ524" s="0"/>
      <c r="VR524" s="0"/>
      <c r="VS524" s="0"/>
      <c r="VT524" s="0"/>
      <c r="VU524" s="0"/>
      <c r="VV524" s="0"/>
      <c r="VW524" s="0"/>
      <c r="VX524" s="0"/>
      <c r="VY524" s="0"/>
      <c r="VZ524" s="0"/>
      <c r="WA524" s="0"/>
      <c r="WB524" s="0"/>
      <c r="WC524" s="0"/>
      <c r="WD524" s="0"/>
      <c r="WE524" s="0"/>
      <c r="WF524" s="0"/>
      <c r="WG524" s="0"/>
      <c r="WH524" s="0"/>
      <c r="WI524" s="0"/>
      <c r="WJ524" s="0"/>
      <c r="WK524" s="0"/>
      <c r="WL524" s="0"/>
      <c r="WM524" s="0"/>
      <c r="WN524" s="0"/>
      <c r="WO524" s="0"/>
      <c r="WP524" s="0"/>
      <c r="WQ524" s="0"/>
      <c r="WR524" s="0"/>
      <c r="WS524" s="0"/>
      <c r="WT524" s="0"/>
      <c r="WU524" s="0"/>
      <c r="WV524" s="0"/>
      <c r="WW524" s="0"/>
      <c r="WX524" s="0"/>
      <c r="WY524" s="0"/>
      <c r="WZ524" s="0"/>
      <c r="XA524" s="0"/>
      <c r="XB524" s="0"/>
      <c r="XC524" s="0"/>
      <c r="XD524" s="0"/>
      <c r="XE524" s="0"/>
      <c r="XF524" s="0"/>
      <c r="XG524" s="0"/>
      <c r="XH524" s="0"/>
      <c r="XI524" s="0"/>
      <c r="XJ524" s="0"/>
      <c r="XK524" s="0"/>
      <c r="XL524" s="0"/>
      <c r="XM524" s="0"/>
      <c r="XN524" s="0"/>
      <c r="XO524" s="0"/>
      <c r="XP524" s="0"/>
      <c r="XQ524" s="0"/>
      <c r="XR524" s="0"/>
      <c r="XS524" s="0"/>
      <c r="XT524" s="0"/>
      <c r="XU524" s="0"/>
      <c r="XV524" s="0"/>
      <c r="XW524" s="0"/>
      <c r="XX524" s="0"/>
      <c r="XY524" s="0"/>
      <c r="XZ524" s="0"/>
      <c r="YA524" s="0"/>
      <c r="YB524" s="0"/>
      <c r="YC524" s="0"/>
      <c r="YD524" s="0"/>
      <c r="YE524" s="0"/>
      <c r="YF524" s="0"/>
      <c r="YG524" s="0"/>
      <c r="YH524" s="0"/>
      <c r="YI524" s="0"/>
      <c r="YJ524" s="0"/>
      <c r="YK524" s="0"/>
      <c r="YL524" s="0"/>
      <c r="YM524" s="0"/>
      <c r="YN524" s="0"/>
      <c r="YO524" s="0"/>
      <c r="YP524" s="0"/>
      <c r="YQ524" s="0"/>
      <c r="YR524" s="0"/>
      <c r="YS524" s="0"/>
      <c r="YT524" s="0"/>
      <c r="YU524" s="0"/>
      <c r="YV524" s="0"/>
      <c r="YW524" s="0"/>
      <c r="YX524" s="0"/>
      <c r="YY524" s="0"/>
      <c r="YZ524" s="0"/>
      <c r="ZA524" s="0"/>
      <c r="ZB524" s="0"/>
      <c r="ZC524" s="0"/>
      <c r="ZD524" s="0"/>
      <c r="ZE524" s="0"/>
      <c r="ZF524" s="0"/>
      <c r="ZG524" s="0"/>
      <c r="ZH524" s="0"/>
      <c r="ZI524" s="0"/>
      <c r="ZJ524" s="0"/>
      <c r="ZK524" s="0"/>
      <c r="ZL524" s="0"/>
      <c r="ZM524" s="0"/>
      <c r="ZN524" s="0"/>
      <c r="ZO524" s="0"/>
      <c r="ZP524" s="0"/>
      <c r="ZQ524" s="0"/>
      <c r="ZR524" s="0"/>
      <c r="ZS524" s="0"/>
      <c r="ZT524" s="0"/>
      <c r="ZU524" s="0"/>
      <c r="ZV524" s="0"/>
      <c r="ZW524" s="0"/>
      <c r="ZX524" s="0"/>
      <c r="ZY524" s="0"/>
      <c r="ZZ524" s="0"/>
      <c r="AAA524" s="0"/>
      <c r="AAB524" s="0"/>
      <c r="AAC524" s="0"/>
      <c r="AAD524" s="0"/>
      <c r="AAE524" s="0"/>
      <c r="AAF524" s="0"/>
      <c r="AAG524" s="0"/>
      <c r="AAH524" s="0"/>
      <c r="AAI524" s="0"/>
      <c r="AAJ524" s="0"/>
      <c r="AAK524" s="0"/>
      <c r="AAL524" s="0"/>
      <c r="AAM524" s="0"/>
      <c r="AAN524" s="0"/>
      <c r="AAO524" s="0"/>
      <c r="AAP524" s="0"/>
      <c r="AAQ524" s="0"/>
      <c r="AAR524" s="0"/>
      <c r="AAS524" s="0"/>
      <c r="AAT524" s="0"/>
      <c r="AAU524" s="0"/>
      <c r="AAV524" s="0"/>
      <c r="AAW524" s="0"/>
      <c r="AAX524" s="0"/>
      <c r="AAY524" s="0"/>
      <c r="AAZ524" s="0"/>
      <c r="ABA524" s="0"/>
      <c r="ABB524" s="0"/>
      <c r="ABC524" s="0"/>
      <c r="ABD524" s="0"/>
      <c r="ABE524" s="0"/>
      <c r="ABF524" s="0"/>
      <c r="ABG524" s="0"/>
      <c r="ABH524" s="0"/>
      <c r="ABI524" s="0"/>
      <c r="ABJ524" s="0"/>
      <c r="ABK524" s="0"/>
      <c r="ABL524" s="0"/>
      <c r="ABM524" s="0"/>
      <c r="ABN524" s="0"/>
      <c r="ABO524" s="0"/>
      <c r="ABP524" s="0"/>
      <c r="ABQ524" s="0"/>
      <c r="ABR524" s="0"/>
      <c r="ABS524" s="0"/>
      <c r="ABT524" s="0"/>
      <c r="ABU524" s="0"/>
      <c r="ABV524" s="0"/>
      <c r="ABW524" s="0"/>
      <c r="ABX524" s="0"/>
      <c r="ABY524" s="0"/>
      <c r="ABZ524" s="0"/>
      <c r="ACA524" s="0"/>
      <c r="ACB524" s="0"/>
      <c r="ACC524" s="0"/>
      <c r="ACD524" s="0"/>
      <c r="ACE524" s="0"/>
      <c r="ACF524" s="0"/>
      <c r="ACG524" s="0"/>
      <c r="ACH524" s="0"/>
      <c r="ACI524" s="0"/>
      <c r="ACJ524" s="0"/>
      <c r="ACK524" s="0"/>
      <c r="ACL524" s="0"/>
      <c r="ACM524" s="0"/>
      <c r="ACN524" s="0"/>
      <c r="ACO524" s="0"/>
      <c r="ACP524" s="0"/>
      <c r="ACQ524" s="0"/>
      <c r="ACR524" s="0"/>
      <c r="ACS524" s="0"/>
      <c r="ACT524" s="0"/>
      <c r="ACU524" s="0"/>
      <c r="ACV524" s="0"/>
      <c r="ACW524" s="0"/>
      <c r="ACX524" s="0"/>
      <c r="ACY524" s="0"/>
      <c r="ACZ524" s="0"/>
      <c r="ADA524" s="0"/>
      <c r="ADB524" s="0"/>
      <c r="ADC524" s="0"/>
      <c r="ADD524" s="0"/>
      <c r="ADE524" s="0"/>
      <c r="ADF524" s="0"/>
      <c r="ADG524" s="0"/>
      <c r="ADH524" s="0"/>
      <c r="ADI524" s="0"/>
      <c r="ADJ524" s="0"/>
      <c r="ADK524" s="0"/>
      <c r="ADL524" s="0"/>
      <c r="ADM524" s="0"/>
      <c r="ADN524" s="0"/>
      <c r="ADO524" s="0"/>
      <c r="ADP524" s="0"/>
      <c r="ADQ524" s="0"/>
      <c r="ADR524" s="0"/>
      <c r="ADS524" s="0"/>
      <c r="ADT524" s="0"/>
      <c r="ADU524" s="0"/>
      <c r="ADV524" s="0"/>
      <c r="ADW524" s="0"/>
      <c r="ADX524" s="0"/>
      <c r="ADY524" s="0"/>
      <c r="ADZ524" s="0"/>
      <c r="AEA524" s="0"/>
      <c r="AEB524" s="0"/>
      <c r="AEC524" s="0"/>
    </row>
    <row r="525" customFormat="false" ht="15" hidden="false" customHeight="true" outlineLevel="0" collapsed="false">
      <c r="A525" s="0"/>
      <c r="B525" s="0"/>
      <c r="C525" s="232"/>
      <c r="D525" s="283"/>
      <c r="E525" s="257" t="n">
        <v>1999</v>
      </c>
      <c r="F525" s="12" t="n">
        <f aca="false">SUMIF(B61:B63,"=1")/1</f>
        <v>1</v>
      </c>
      <c r="G525" s="12" t="n">
        <f aca="false">SUMIF(B61:B63,"=2")/2</f>
        <v>1</v>
      </c>
      <c r="H525" s="12" t="n">
        <f aca="false">SUMIF(B61:B63,"=3")/3</f>
        <v>1</v>
      </c>
      <c r="I525" s="12" t="n">
        <f aca="false">SUMIF(B61:B63,"=4")/4</f>
        <v>0</v>
      </c>
      <c r="J525" s="12" t="n">
        <f aca="false">SUMIF(B61:B63,"=5")/5</f>
        <v>0</v>
      </c>
      <c r="K525" s="6" t="n">
        <f aca="false">SUM(F525:J525)</f>
        <v>3</v>
      </c>
      <c r="L525" s="258"/>
      <c r="M525" s="259"/>
      <c r="N525" s="262"/>
      <c r="O525" s="260"/>
      <c r="P525" s="255"/>
      <c r="Q525" s="256"/>
      <c r="Z525" s="264"/>
      <c r="AA525" s="264"/>
      <c r="AB525" s="266"/>
      <c r="AC525" s="0"/>
      <c r="AD525" s="0"/>
      <c r="AE525" s="0"/>
      <c r="AF525" s="0"/>
      <c r="AG525" s="0"/>
      <c r="AH525" s="0"/>
      <c r="AI525" s="0"/>
      <c r="AJ525" s="0"/>
      <c r="AK525" s="0"/>
      <c r="AL525" s="0"/>
      <c r="AM525" s="0"/>
      <c r="AN525" s="0"/>
      <c r="AO525" s="0"/>
      <c r="AP525" s="0"/>
      <c r="AQ525" s="0"/>
      <c r="AR525" s="0"/>
      <c r="AS525" s="0"/>
      <c r="AT525" s="0"/>
      <c r="AU525" s="0"/>
      <c r="AV525" s="0"/>
      <c r="AW525" s="0"/>
      <c r="AX525" s="0"/>
      <c r="AY525" s="0"/>
      <c r="AZ525" s="0"/>
      <c r="BA525" s="0"/>
      <c r="BB525" s="0"/>
      <c r="BC525" s="0"/>
      <c r="BD525" s="0"/>
      <c r="BE525" s="0"/>
      <c r="BF525" s="0"/>
      <c r="BG525" s="0"/>
      <c r="BH525" s="0"/>
      <c r="BI525" s="0"/>
      <c r="BJ525" s="0"/>
      <c r="BK525" s="0"/>
      <c r="BL525" s="0"/>
      <c r="BM525" s="0"/>
      <c r="BN525" s="0"/>
      <c r="BO525" s="0"/>
      <c r="BP525" s="0"/>
      <c r="BQ525" s="0"/>
      <c r="BR525" s="0"/>
      <c r="BS525" s="0"/>
      <c r="BT525" s="0"/>
      <c r="BU525" s="0"/>
      <c r="BV525" s="0"/>
      <c r="BW525" s="0"/>
      <c r="BX525" s="0"/>
      <c r="BY525" s="0"/>
      <c r="BZ525" s="0"/>
      <c r="CA525" s="0"/>
      <c r="CB525" s="0"/>
      <c r="CC525" s="0"/>
      <c r="CD525" s="0"/>
      <c r="CE525" s="0"/>
      <c r="CF525" s="0"/>
      <c r="CG525" s="0"/>
      <c r="CH525" s="0"/>
      <c r="CI525" s="0"/>
      <c r="CJ525" s="0"/>
      <c r="CK525" s="0"/>
      <c r="CL525" s="0"/>
      <c r="CM525" s="0"/>
      <c r="CN525" s="0"/>
      <c r="CO525" s="0"/>
      <c r="CP525" s="0"/>
      <c r="CQ525" s="0"/>
      <c r="CR525" s="0"/>
      <c r="CS525" s="0"/>
      <c r="CT525" s="0"/>
      <c r="CU525" s="0"/>
      <c r="CV525" s="0"/>
      <c r="CW525" s="0"/>
      <c r="CX525" s="0"/>
      <c r="CY525" s="0"/>
      <c r="CZ525" s="0"/>
      <c r="DA525" s="0"/>
      <c r="DB525" s="0"/>
      <c r="DC525" s="0"/>
      <c r="DD525" s="0"/>
      <c r="DE525" s="0"/>
      <c r="DF525" s="0"/>
      <c r="DG525" s="0"/>
      <c r="DH525" s="0"/>
      <c r="DI525" s="0"/>
      <c r="DJ525" s="0"/>
      <c r="DK525" s="0"/>
      <c r="DL525" s="0"/>
      <c r="DM525" s="0"/>
      <c r="DN525" s="0"/>
      <c r="DO525" s="0"/>
      <c r="DP525" s="0"/>
      <c r="DQ525" s="0"/>
      <c r="DR525" s="0"/>
      <c r="DS525" s="0"/>
      <c r="DT525" s="0"/>
      <c r="DU525" s="0"/>
      <c r="DV525" s="0"/>
      <c r="DW525" s="0"/>
      <c r="DX525" s="0"/>
      <c r="DY525" s="0"/>
      <c r="DZ525" s="0"/>
      <c r="EA525" s="0"/>
      <c r="EB525" s="0"/>
      <c r="EC525" s="0"/>
      <c r="ED525" s="0"/>
      <c r="EE525" s="0"/>
      <c r="EF525" s="0"/>
      <c r="EG525" s="0"/>
      <c r="EH525" s="0"/>
      <c r="EI525" s="0"/>
      <c r="EJ525" s="0"/>
      <c r="EK525" s="0"/>
      <c r="EL525" s="0"/>
      <c r="EM525" s="0"/>
      <c r="EN525" s="0"/>
      <c r="EO525" s="0"/>
      <c r="EP525" s="0"/>
      <c r="EQ525" s="0"/>
      <c r="ER525" s="0"/>
      <c r="ES525" s="0"/>
      <c r="ET525" s="0"/>
      <c r="EU525" s="0"/>
      <c r="EV525" s="0"/>
      <c r="EW525" s="0"/>
      <c r="EX525" s="0"/>
      <c r="EY525" s="0"/>
      <c r="EZ525" s="0"/>
      <c r="FA525" s="0"/>
      <c r="FB525" s="0"/>
      <c r="FC525" s="0"/>
      <c r="FD525" s="0"/>
      <c r="FE525" s="0"/>
      <c r="FF525" s="0"/>
      <c r="FG525" s="0"/>
      <c r="FH525" s="0"/>
      <c r="FI525" s="0"/>
      <c r="FJ525" s="0"/>
      <c r="FK525" s="0"/>
      <c r="FL525" s="0"/>
      <c r="FM525" s="0"/>
      <c r="FN525" s="0"/>
      <c r="FO525" s="0"/>
      <c r="FP525" s="0"/>
      <c r="FQ525" s="0"/>
      <c r="FR525" s="0"/>
      <c r="FS525" s="0"/>
      <c r="FT525" s="0"/>
      <c r="FU525" s="0"/>
      <c r="FV525" s="0"/>
      <c r="FW525" s="0"/>
      <c r="FX525" s="0"/>
      <c r="FY525" s="0"/>
      <c r="FZ525" s="0"/>
      <c r="GA525" s="0"/>
      <c r="GB525" s="0"/>
      <c r="GC525" s="0"/>
      <c r="GD525" s="0"/>
      <c r="GE525" s="0"/>
      <c r="GF525" s="0"/>
      <c r="GG525" s="0"/>
      <c r="GH525" s="0"/>
      <c r="GI525" s="0"/>
      <c r="GJ525" s="0"/>
      <c r="GK525" s="0"/>
      <c r="GL525" s="0"/>
      <c r="GM525" s="0"/>
      <c r="GN525" s="0"/>
      <c r="GO525" s="0"/>
      <c r="GP525" s="0"/>
      <c r="GQ525" s="0"/>
      <c r="GR525" s="0"/>
      <c r="GS525" s="0"/>
      <c r="GT525" s="0"/>
      <c r="GU525" s="0"/>
      <c r="GV525" s="0"/>
      <c r="GW525" s="0"/>
      <c r="GX525" s="0"/>
      <c r="GY525" s="0"/>
      <c r="GZ525" s="0"/>
      <c r="HA525" s="0"/>
      <c r="HB525" s="0"/>
      <c r="HC525" s="0"/>
      <c r="HD525" s="0"/>
      <c r="HE525" s="0"/>
      <c r="HF525" s="0"/>
      <c r="HG525" s="0"/>
      <c r="HH525" s="0"/>
      <c r="HI525" s="0"/>
      <c r="HJ525" s="0"/>
      <c r="HK525" s="0"/>
      <c r="HL525" s="0"/>
      <c r="HM525" s="0"/>
      <c r="HN525" s="0"/>
      <c r="HO525" s="0"/>
      <c r="HP525" s="0"/>
      <c r="HQ525" s="0"/>
      <c r="HR525" s="0"/>
      <c r="HS525" s="0"/>
      <c r="HT525" s="0"/>
      <c r="HU525" s="0"/>
      <c r="HV525" s="0"/>
      <c r="HW525" s="0"/>
      <c r="HX525" s="0"/>
      <c r="HY525" s="0"/>
      <c r="HZ525" s="0"/>
      <c r="IA525" s="0"/>
      <c r="IB525" s="0"/>
      <c r="IC525" s="0"/>
      <c r="ID525" s="0"/>
      <c r="IE525" s="0"/>
      <c r="IF525" s="0"/>
      <c r="IG525" s="0"/>
      <c r="IH525" s="0"/>
      <c r="II525" s="0"/>
      <c r="IJ525" s="0"/>
      <c r="IK525" s="0"/>
      <c r="IL525" s="0"/>
      <c r="IM525" s="0"/>
      <c r="IN525" s="0"/>
      <c r="IO525" s="0"/>
      <c r="IP525" s="0"/>
      <c r="IQ525" s="0"/>
      <c r="IR525" s="0"/>
      <c r="IS525" s="0"/>
      <c r="IT525" s="0"/>
      <c r="IU525" s="0"/>
      <c r="IV525" s="0"/>
      <c r="IW525" s="0"/>
      <c r="IX525" s="0"/>
      <c r="IY525" s="0"/>
      <c r="IZ525" s="0"/>
      <c r="JA525" s="0"/>
      <c r="JB525" s="0"/>
      <c r="JC525" s="0"/>
      <c r="JD525" s="0"/>
      <c r="JE525" s="0"/>
      <c r="JF525" s="0"/>
      <c r="JG525" s="0"/>
      <c r="JH525" s="0"/>
      <c r="JI525" s="0"/>
      <c r="JJ525" s="0"/>
      <c r="JK525" s="0"/>
      <c r="JL525" s="0"/>
      <c r="JM525" s="0"/>
      <c r="JN525" s="0"/>
      <c r="JO525" s="0"/>
      <c r="JP525" s="0"/>
      <c r="JQ525" s="0"/>
      <c r="JR525" s="0"/>
      <c r="JS525" s="0"/>
      <c r="JT525" s="0"/>
      <c r="JU525" s="0"/>
      <c r="JV525" s="0"/>
      <c r="JW525" s="0"/>
      <c r="JX525" s="0"/>
      <c r="JY525" s="0"/>
      <c r="JZ525" s="0"/>
      <c r="KA525" s="0"/>
      <c r="KB525" s="0"/>
      <c r="KC525" s="0"/>
      <c r="KD525" s="0"/>
      <c r="KE525" s="0"/>
      <c r="KF525" s="0"/>
      <c r="KG525" s="0"/>
      <c r="KH525" s="0"/>
      <c r="KI525" s="0"/>
      <c r="KJ525" s="0"/>
      <c r="KK525" s="0"/>
      <c r="KL525" s="0"/>
      <c r="KM525" s="0"/>
      <c r="KN525" s="0"/>
      <c r="KO525" s="0"/>
      <c r="KP525" s="0"/>
      <c r="KQ525" s="0"/>
      <c r="KR525" s="0"/>
      <c r="KS525" s="0"/>
      <c r="KT525" s="0"/>
      <c r="KU525" s="0"/>
      <c r="KV525" s="0"/>
      <c r="KW525" s="0"/>
      <c r="KX525" s="0"/>
      <c r="KY525" s="0"/>
      <c r="KZ525" s="0"/>
      <c r="LA525" s="0"/>
      <c r="LB525" s="0"/>
      <c r="LC525" s="0"/>
      <c r="LD525" s="0"/>
      <c r="LE525" s="0"/>
      <c r="LF525" s="0"/>
      <c r="LG525" s="0"/>
      <c r="LH525" s="0"/>
      <c r="LI525" s="0"/>
      <c r="LJ525" s="0"/>
      <c r="LK525" s="0"/>
      <c r="LL525" s="0"/>
      <c r="LM525" s="0"/>
      <c r="LN525" s="0"/>
      <c r="LO525" s="0"/>
      <c r="LP525" s="0"/>
      <c r="LQ525" s="0"/>
      <c r="LR525" s="0"/>
      <c r="LS525" s="0"/>
      <c r="LT525" s="0"/>
      <c r="LU525" s="0"/>
      <c r="LV525" s="0"/>
      <c r="LW525" s="0"/>
      <c r="LX525" s="0"/>
      <c r="LY525" s="0"/>
      <c r="LZ525" s="0"/>
      <c r="MA525" s="0"/>
      <c r="MB525" s="0"/>
      <c r="MC525" s="0"/>
      <c r="MD525" s="0"/>
      <c r="ME525" s="0"/>
      <c r="MF525" s="0"/>
      <c r="MG525" s="0"/>
      <c r="MH525" s="0"/>
      <c r="MI525" s="0"/>
      <c r="MJ525" s="0"/>
      <c r="MK525" s="0"/>
      <c r="ML525" s="0"/>
      <c r="MM525" s="0"/>
      <c r="MN525" s="0"/>
      <c r="MO525" s="0"/>
      <c r="MP525" s="0"/>
      <c r="MQ525" s="0"/>
      <c r="MR525" s="0"/>
      <c r="MS525" s="0"/>
      <c r="MT525" s="0"/>
      <c r="MU525" s="0"/>
      <c r="MV525" s="0"/>
      <c r="MW525" s="0"/>
      <c r="MX525" s="0"/>
      <c r="MY525" s="0"/>
      <c r="MZ525" s="0"/>
      <c r="NA525" s="0"/>
      <c r="NB525" s="0"/>
      <c r="NC525" s="0"/>
      <c r="ND525" s="0"/>
      <c r="NE525" s="0"/>
      <c r="NF525" s="0"/>
      <c r="NG525" s="0"/>
      <c r="NH525" s="0"/>
      <c r="NI525" s="0"/>
      <c r="NJ525" s="0"/>
      <c r="NK525" s="0"/>
      <c r="NL525" s="0"/>
      <c r="NM525" s="0"/>
      <c r="NN525" s="0"/>
      <c r="NO525" s="0"/>
      <c r="NP525" s="0"/>
      <c r="NQ525" s="0"/>
      <c r="NR525" s="0"/>
      <c r="NS525" s="0"/>
      <c r="NT525" s="0"/>
      <c r="NU525" s="0"/>
      <c r="NV525" s="0"/>
      <c r="NW525" s="0"/>
      <c r="NX525" s="0"/>
      <c r="NY525" s="0"/>
      <c r="NZ525" s="0"/>
      <c r="OA525" s="0"/>
      <c r="OB525" s="0"/>
      <c r="OC525" s="0"/>
      <c r="OD525" s="0"/>
      <c r="OE525" s="0"/>
      <c r="OF525" s="0"/>
      <c r="OG525" s="0"/>
      <c r="OH525" s="0"/>
      <c r="OI525" s="0"/>
      <c r="OJ525" s="0"/>
      <c r="OK525" s="0"/>
      <c r="OL525" s="0"/>
      <c r="OM525" s="0"/>
      <c r="ON525" s="0"/>
      <c r="OO525" s="0"/>
      <c r="OP525" s="0"/>
      <c r="OQ525" s="0"/>
      <c r="OR525" s="0"/>
      <c r="OS525" s="0"/>
      <c r="OT525" s="0"/>
      <c r="OU525" s="0"/>
      <c r="OV525" s="0"/>
      <c r="OW525" s="0"/>
      <c r="OX525" s="0"/>
      <c r="OY525" s="0"/>
      <c r="OZ525" s="0"/>
      <c r="PA525" s="0"/>
      <c r="PB525" s="0"/>
      <c r="PC525" s="0"/>
      <c r="PD525" s="0"/>
      <c r="PE525" s="0"/>
      <c r="PF525" s="0"/>
      <c r="PG525" s="0"/>
      <c r="PH525" s="0"/>
      <c r="PI525" s="0"/>
      <c r="PJ525" s="0"/>
      <c r="PK525" s="0"/>
      <c r="PL525" s="0"/>
      <c r="PM525" s="0"/>
      <c r="PN525" s="0"/>
      <c r="PO525" s="0"/>
      <c r="PP525" s="0"/>
      <c r="PQ525" s="0"/>
      <c r="PR525" s="0"/>
      <c r="PS525" s="0"/>
      <c r="PT525" s="0"/>
      <c r="PU525" s="0"/>
      <c r="PV525" s="0"/>
      <c r="PW525" s="0"/>
      <c r="PX525" s="0"/>
      <c r="PY525" s="0"/>
      <c r="PZ525" s="0"/>
      <c r="QA525" s="0"/>
      <c r="QB525" s="0"/>
      <c r="QC525" s="0"/>
      <c r="QD525" s="0"/>
      <c r="QE525" s="0"/>
      <c r="QF525" s="0"/>
      <c r="QG525" s="0"/>
      <c r="QH525" s="0"/>
      <c r="QI525" s="0"/>
      <c r="QJ525" s="0"/>
      <c r="QK525" s="0"/>
      <c r="QL525" s="0"/>
      <c r="QM525" s="0"/>
      <c r="QN525" s="0"/>
      <c r="QO525" s="0"/>
      <c r="QP525" s="0"/>
      <c r="QQ525" s="0"/>
      <c r="QR525" s="0"/>
      <c r="QS525" s="0"/>
      <c r="QT525" s="0"/>
      <c r="QU525" s="0"/>
      <c r="QV525" s="0"/>
      <c r="QW525" s="0"/>
      <c r="QX525" s="0"/>
      <c r="QY525" s="0"/>
      <c r="QZ525" s="0"/>
      <c r="RA525" s="0"/>
      <c r="RB525" s="0"/>
      <c r="RC525" s="0"/>
      <c r="RD525" s="0"/>
      <c r="RE525" s="0"/>
      <c r="RF525" s="0"/>
      <c r="RG525" s="0"/>
      <c r="RH525" s="0"/>
      <c r="RI525" s="0"/>
      <c r="RJ525" s="0"/>
      <c r="RK525" s="0"/>
      <c r="RL525" s="0"/>
      <c r="RM525" s="0"/>
      <c r="RN525" s="0"/>
      <c r="RO525" s="0"/>
      <c r="RP525" s="0"/>
      <c r="RQ525" s="0"/>
      <c r="RR525" s="0"/>
      <c r="RS525" s="0"/>
      <c r="RT525" s="0"/>
      <c r="RU525" s="0"/>
      <c r="RV525" s="0"/>
      <c r="RW525" s="0"/>
      <c r="RX525" s="0"/>
      <c r="RY525" s="0"/>
      <c r="RZ525" s="0"/>
      <c r="SA525" s="0"/>
      <c r="SB525" s="0"/>
      <c r="SC525" s="0"/>
      <c r="SD525" s="0"/>
      <c r="SE525" s="0"/>
      <c r="SF525" s="0"/>
      <c r="SG525" s="0"/>
      <c r="SH525" s="0"/>
      <c r="SI525" s="0"/>
      <c r="SJ525" s="0"/>
      <c r="SK525" s="0"/>
      <c r="SL525" s="0"/>
      <c r="SM525" s="0"/>
      <c r="SN525" s="0"/>
      <c r="SO525" s="0"/>
      <c r="SP525" s="0"/>
      <c r="SQ525" s="0"/>
      <c r="SR525" s="0"/>
      <c r="SS525" s="0"/>
      <c r="ST525" s="0"/>
      <c r="SU525" s="0"/>
      <c r="SV525" s="0"/>
      <c r="SW525" s="0"/>
      <c r="SX525" s="0"/>
      <c r="SY525" s="0"/>
      <c r="SZ525" s="0"/>
      <c r="TA525" s="0"/>
      <c r="TB525" s="0"/>
      <c r="TC525" s="0"/>
      <c r="TD525" s="0"/>
      <c r="TE525" s="0"/>
      <c r="TF525" s="0"/>
      <c r="TG525" s="0"/>
      <c r="TH525" s="0"/>
      <c r="TI525" s="0"/>
      <c r="TJ525" s="0"/>
      <c r="TK525" s="0"/>
      <c r="TL525" s="0"/>
      <c r="TM525" s="0"/>
      <c r="TN525" s="0"/>
      <c r="TO525" s="0"/>
      <c r="TP525" s="0"/>
      <c r="TQ525" s="0"/>
      <c r="TR525" s="0"/>
      <c r="TS525" s="0"/>
      <c r="TT525" s="0"/>
      <c r="TU525" s="0"/>
      <c r="TV525" s="0"/>
      <c r="TW525" s="0"/>
      <c r="TX525" s="0"/>
      <c r="TY525" s="0"/>
      <c r="TZ525" s="0"/>
      <c r="UA525" s="0"/>
      <c r="UB525" s="0"/>
      <c r="UC525" s="0"/>
      <c r="UD525" s="0"/>
      <c r="UE525" s="0"/>
      <c r="UF525" s="0"/>
      <c r="UG525" s="0"/>
      <c r="UH525" s="0"/>
      <c r="UI525" s="0"/>
      <c r="UJ525" s="0"/>
      <c r="UK525" s="0"/>
      <c r="UL525" s="0"/>
      <c r="UM525" s="0"/>
      <c r="UN525" s="0"/>
      <c r="UO525" s="0"/>
      <c r="UP525" s="0"/>
      <c r="UQ525" s="0"/>
      <c r="UR525" s="0"/>
      <c r="US525" s="0"/>
      <c r="UT525" s="0"/>
      <c r="UU525" s="0"/>
      <c r="UV525" s="0"/>
      <c r="UW525" s="0"/>
      <c r="UX525" s="0"/>
      <c r="UY525" s="0"/>
      <c r="UZ525" s="0"/>
      <c r="VA525" s="0"/>
      <c r="VB525" s="0"/>
      <c r="VC525" s="0"/>
      <c r="VD525" s="0"/>
      <c r="VE525" s="0"/>
      <c r="VF525" s="0"/>
      <c r="VG525" s="0"/>
      <c r="VH525" s="0"/>
      <c r="VI525" s="0"/>
      <c r="VJ525" s="0"/>
      <c r="VK525" s="0"/>
      <c r="VL525" s="0"/>
      <c r="VM525" s="0"/>
      <c r="VN525" s="0"/>
      <c r="VO525" s="0"/>
      <c r="VP525" s="0"/>
      <c r="VQ525" s="0"/>
      <c r="VR525" s="0"/>
      <c r="VS525" s="0"/>
      <c r="VT525" s="0"/>
      <c r="VU525" s="0"/>
      <c r="VV525" s="0"/>
      <c r="VW525" s="0"/>
      <c r="VX525" s="0"/>
      <c r="VY525" s="0"/>
      <c r="VZ525" s="0"/>
      <c r="WA525" s="0"/>
      <c r="WB525" s="0"/>
      <c r="WC525" s="0"/>
      <c r="WD525" s="0"/>
      <c r="WE525" s="0"/>
      <c r="WF525" s="0"/>
      <c r="WG525" s="0"/>
      <c r="WH525" s="0"/>
      <c r="WI525" s="0"/>
      <c r="WJ525" s="0"/>
      <c r="WK525" s="0"/>
      <c r="WL525" s="0"/>
      <c r="WM525" s="0"/>
      <c r="WN525" s="0"/>
      <c r="WO525" s="0"/>
      <c r="WP525" s="0"/>
      <c r="WQ525" s="0"/>
      <c r="WR525" s="0"/>
      <c r="WS525" s="0"/>
      <c r="WT525" s="0"/>
      <c r="WU525" s="0"/>
      <c r="WV525" s="0"/>
      <c r="WW525" s="0"/>
      <c r="WX525" s="0"/>
      <c r="WY525" s="0"/>
      <c r="WZ525" s="0"/>
      <c r="XA525" s="0"/>
      <c r="XB525" s="0"/>
      <c r="XC525" s="0"/>
      <c r="XD525" s="0"/>
      <c r="XE525" s="0"/>
      <c r="XF525" s="0"/>
      <c r="XG525" s="0"/>
      <c r="XH525" s="0"/>
      <c r="XI525" s="0"/>
      <c r="XJ525" s="0"/>
      <c r="XK525" s="0"/>
      <c r="XL525" s="0"/>
      <c r="XM525" s="0"/>
      <c r="XN525" s="0"/>
      <c r="XO525" s="0"/>
      <c r="XP525" s="0"/>
      <c r="XQ525" s="0"/>
      <c r="XR525" s="0"/>
      <c r="XS525" s="0"/>
      <c r="XT525" s="0"/>
      <c r="XU525" s="0"/>
      <c r="XV525" s="0"/>
      <c r="XW525" s="0"/>
      <c r="XX525" s="0"/>
      <c r="XY525" s="0"/>
      <c r="XZ525" s="0"/>
      <c r="YA525" s="0"/>
      <c r="YB525" s="0"/>
      <c r="YC525" s="0"/>
      <c r="YD525" s="0"/>
      <c r="YE525" s="0"/>
      <c r="YF525" s="0"/>
      <c r="YG525" s="0"/>
      <c r="YH525" s="0"/>
      <c r="YI525" s="0"/>
      <c r="YJ525" s="0"/>
      <c r="YK525" s="0"/>
      <c r="YL525" s="0"/>
      <c r="YM525" s="0"/>
      <c r="YN525" s="0"/>
      <c r="YO525" s="0"/>
      <c r="YP525" s="0"/>
      <c r="YQ525" s="0"/>
      <c r="YR525" s="0"/>
      <c r="YS525" s="0"/>
      <c r="YT525" s="0"/>
      <c r="YU525" s="0"/>
      <c r="YV525" s="0"/>
      <c r="YW525" s="0"/>
      <c r="YX525" s="0"/>
      <c r="YY525" s="0"/>
      <c r="YZ525" s="0"/>
      <c r="ZA525" s="0"/>
      <c r="ZB525" s="0"/>
      <c r="ZC525" s="0"/>
      <c r="ZD525" s="0"/>
      <c r="ZE525" s="0"/>
      <c r="ZF525" s="0"/>
      <c r="ZG525" s="0"/>
      <c r="ZH525" s="0"/>
      <c r="ZI525" s="0"/>
      <c r="ZJ525" s="0"/>
      <c r="ZK525" s="0"/>
      <c r="ZL525" s="0"/>
      <c r="ZM525" s="0"/>
      <c r="ZN525" s="0"/>
      <c r="ZO525" s="0"/>
      <c r="ZP525" s="0"/>
      <c r="ZQ525" s="0"/>
      <c r="ZR525" s="0"/>
      <c r="ZS525" s="0"/>
      <c r="ZT525" s="0"/>
      <c r="ZU525" s="0"/>
      <c r="ZV525" s="0"/>
      <c r="ZW525" s="0"/>
      <c r="ZX525" s="0"/>
      <c r="ZY525" s="0"/>
      <c r="ZZ525" s="0"/>
      <c r="AAA525" s="0"/>
      <c r="AAB525" s="0"/>
      <c r="AAC525" s="0"/>
      <c r="AAD525" s="0"/>
      <c r="AAE525" s="0"/>
      <c r="AAF525" s="0"/>
      <c r="AAG525" s="0"/>
      <c r="AAH525" s="0"/>
      <c r="AAI525" s="0"/>
      <c r="AAJ525" s="0"/>
      <c r="AAK525" s="0"/>
      <c r="AAL525" s="0"/>
      <c r="AAM525" s="0"/>
      <c r="AAN525" s="0"/>
      <c r="AAO525" s="0"/>
      <c r="AAP525" s="0"/>
      <c r="AAQ525" s="0"/>
      <c r="AAR525" s="0"/>
      <c r="AAS525" s="0"/>
      <c r="AAT525" s="0"/>
      <c r="AAU525" s="0"/>
      <c r="AAV525" s="0"/>
      <c r="AAW525" s="0"/>
      <c r="AAX525" s="0"/>
      <c r="AAY525" s="0"/>
      <c r="AAZ525" s="0"/>
      <c r="ABA525" s="0"/>
      <c r="ABB525" s="0"/>
      <c r="ABC525" s="0"/>
      <c r="ABD525" s="0"/>
      <c r="ABE525" s="0"/>
      <c r="ABF525" s="0"/>
      <c r="ABG525" s="0"/>
      <c r="ABH525" s="0"/>
      <c r="ABI525" s="0"/>
      <c r="ABJ525" s="0"/>
      <c r="ABK525" s="0"/>
      <c r="ABL525" s="0"/>
      <c r="ABM525" s="0"/>
      <c r="ABN525" s="0"/>
      <c r="ABO525" s="0"/>
      <c r="ABP525" s="0"/>
      <c r="ABQ525" s="0"/>
      <c r="ABR525" s="0"/>
      <c r="ABS525" s="0"/>
      <c r="ABT525" s="0"/>
      <c r="ABU525" s="0"/>
      <c r="ABV525" s="0"/>
      <c r="ABW525" s="0"/>
      <c r="ABX525" s="0"/>
      <c r="ABY525" s="0"/>
      <c r="ABZ525" s="0"/>
      <c r="ACA525" s="0"/>
      <c r="ACB525" s="0"/>
      <c r="ACC525" s="0"/>
      <c r="ACD525" s="0"/>
      <c r="ACE525" s="0"/>
      <c r="ACF525" s="0"/>
      <c r="ACG525" s="0"/>
      <c r="ACH525" s="0"/>
      <c r="ACI525" s="0"/>
      <c r="ACJ525" s="0"/>
      <c r="ACK525" s="0"/>
      <c r="ACL525" s="0"/>
      <c r="ACM525" s="0"/>
      <c r="ACN525" s="0"/>
      <c r="ACO525" s="0"/>
      <c r="ACP525" s="0"/>
      <c r="ACQ525" s="0"/>
      <c r="ACR525" s="0"/>
      <c r="ACS525" s="0"/>
      <c r="ACT525" s="0"/>
      <c r="ACU525" s="0"/>
      <c r="ACV525" s="0"/>
      <c r="ACW525" s="0"/>
      <c r="ACX525" s="0"/>
      <c r="ACY525" s="0"/>
      <c r="ACZ525" s="0"/>
      <c r="ADA525" s="0"/>
      <c r="ADB525" s="0"/>
      <c r="ADC525" s="0"/>
      <c r="ADD525" s="0"/>
      <c r="ADE525" s="0"/>
      <c r="ADF525" s="0"/>
      <c r="ADG525" s="0"/>
      <c r="ADH525" s="0"/>
      <c r="ADI525" s="0"/>
      <c r="ADJ525" s="0"/>
      <c r="ADK525" s="0"/>
      <c r="ADL525" s="0"/>
      <c r="ADM525" s="0"/>
      <c r="ADN525" s="0"/>
      <c r="ADO525" s="0"/>
      <c r="ADP525" s="0"/>
      <c r="ADQ525" s="0"/>
      <c r="ADR525" s="0"/>
      <c r="ADS525" s="0"/>
      <c r="ADT525" s="0"/>
      <c r="ADU525" s="0"/>
      <c r="ADV525" s="0"/>
      <c r="ADW525" s="0"/>
      <c r="ADX525" s="0"/>
      <c r="ADY525" s="0"/>
      <c r="ADZ525" s="0"/>
      <c r="AEA525" s="0"/>
      <c r="AEB525" s="0"/>
      <c r="AEC525" s="0"/>
    </row>
    <row r="526" customFormat="false" ht="15" hidden="false" customHeight="true" outlineLevel="0" collapsed="false">
      <c r="A526" s="0"/>
      <c r="B526" s="0"/>
      <c r="C526" s="232"/>
      <c r="D526" s="221"/>
      <c r="E526" s="257" t="n">
        <v>2000</v>
      </c>
      <c r="F526" s="12" t="n">
        <f aca="false">SUMIF(B56:B60,"=1")/1</f>
        <v>4</v>
      </c>
      <c r="G526" s="12" t="n">
        <f aca="false">SUMIF(B56:B60,"=2")/2</f>
        <v>0</v>
      </c>
      <c r="H526" s="12" t="n">
        <f aca="false">SUMIF(B56:B60,"=3")/3</f>
        <v>1</v>
      </c>
      <c r="I526" s="12" t="n">
        <f aca="false">SUMIF(B56:B60,"=4")/4</f>
        <v>0</v>
      </c>
      <c r="J526" s="12" t="n">
        <f aca="false">SUMIF(B56:B60,"=5")/5</f>
        <v>0</v>
      </c>
      <c r="K526" s="6" t="n">
        <f aca="false">SUM(F526:J526)</f>
        <v>5</v>
      </c>
      <c r="L526" s="258"/>
      <c r="M526" s="259"/>
      <c r="N526" s="262"/>
      <c r="O526" s="260"/>
      <c r="P526" s="255"/>
      <c r="Q526" s="256"/>
      <c r="Z526" s="264"/>
      <c r="AA526" s="264"/>
      <c r="AB526" s="266"/>
      <c r="AC526" s="0"/>
      <c r="AD526" s="0"/>
      <c r="AE526" s="0"/>
      <c r="AF526" s="0"/>
      <c r="AG526" s="0"/>
      <c r="AH526" s="0"/>
      <c r="AI526" s="0"/>
      <c r="AJ526" s="0"/>
      <c r="AK526" s="0"/>
      <c r="AL526" s="0"/>
      <c r="AM526" s="0"/>
      <c r="AN526" s="0"/>
      <c r="AO526" s="0"/>
      <c r="AP526" s="0"/>
      <c r="AQ526" s="0"/>
      <c r="AR526" s="0"/>
      <c r="AS526" s="0"/>
      <c r="AT526" s="0"/>
      <c r="AU526" s="0"/>
      <c r="AV526" s="0"/>
      <c r="AW526" s="0"/>
      <c r="AX526" s="0"/>
      <c r="AY526" s="0"/>
      <c r="AZ526" s="0"/>
      <c r="BA526" s="0"/>
      <c r="BB526" s="0"/>
      <c r="BC526" s="0"/>
      <c r="BD526" s="0"/>
      <c r="BE526" s="0"/>
      <c r="BF526" s="0"/>
      <c r="BG526" s="0"/>
      <c r="BH526" s="0"/>
      <c r="BI526" s="0"/>
      <c r="BJ526" s="0"/>
      <c r="BK526" s="0"/>
      <c r="BL526" s="0"/>
      <c r="BM526" s="0"/>
      <c r="BN526" s="0"/>
      <c r="BO526" s="0"/>
      <c r="BP526" s="0"/>
      <c r="BQ526" s="0"/>
      <c r="BR526" s="0"/>
      <c r="BS526" s="0"/>
      <c r="BT526" s="0"/>
      <c r="BU526" s="0"/>
      <c r="BV526" s="0"/>
      <c r="BW526" s="0"/>
      <c r="BX526" s="0"/>
      <c r="BY526" s="0"/>
      <c r="BZ526" s="0"/>
      <c r="CA526" s="0"/>
      <c r="CB526" s="0"/>
      <c r="CC526" s="0"/>
      <c r="CD526" s="0"/>
      <c r="CE526" s="0"/>
      <c r="CF526" s="0"/>
      <c r="CG526" s="0"/>
      <c r="CH526" s="0"/>
      <c r="CI526" s="0"/>
      <c r="CJ526" s="0"/>
      <c r="CK526" s="0"/>
      <c r="CL526" s="0"/>
      <c r="CM526" s="0"/>
      <c r="CN526" s="0"/>
      <c r="CO526" s="0"/>
      <c r="CP526" s="0"/>
      <c r="CQ526" s="0"/>
      <c r="CR526" s="0"/>
      <c r="CS526" s="0"/>
      <c r="CT526" s="0"/>
      <c r="CU526" s="0"/>
      <c r="CV526" s="0"/>
      <c r="CW526" s="0"/>
      <c r="CX526" s="0"/>
      <c r="CY526" s="0"/>
      <c r="CZ526" s="0"/>
      <c r="DA526" s="0"/>
      <c r="DB526" s="0"/>
      <c r="DC526" s="0"/>
      <c r="DD526" s="0"/>
      <c r="DE526" s="0"/>
      <c r="DF526" s="0"/>
      <c r="DG526" s="0"/>
      <c r="DH526" s="0"/>
      <c r="DI526" s="0"/>
      <c r="DJ526" s="0"/>
      <c r="DK526" s="0"/>
      <c r="DL526" s="0"/>
      <c r="DM526" s="0"/>
      <c r="DN526" s="0"/>
      <c r="DO526" s="0"/>
      <c r="DP526" s="0"/>
      <c r="DQ526" s="0"/>
      <c r="DR526" s="0"/>
      <c r="DS526" s="0"/>
      <c r="DT526" s="0"/>
      <c r="DU526" s="0"/>
      <c r="DV526" s="0"/>
      <c r="DW526" s="0"/>
      <c r="DX526" s="0"/>
      <c r="DY526" s="0"/>
      <c r="DZ526" s="0"/>
      <c r="EA526" s="0"/>
      <c r="EB526" s="0"/>
      <c r="EC526" s="0"/>
      <c r="ED526" s="0"/>
      <c r="EE526" s="0"/>
      <c r="EF526" s="0"/>
      <c r="EG526" s="0"/>
      <c r="EH526" s="0"/>
      <c r="EI526" s="0"/>
      <c r="EJ526" s="0"/>
      <c r="EK526" s="0"/>
      <c r="EL526" s="0"/>
      <c r="EM526" s="0"/>
      <c r="EN526" s="0"/>
      <c r="EO526" s="0"/>
      <c r="EP526" s="0"/>
      <c r="EQ526" s="0"/>
      <c r="ER526" s="0"/>
      <c r="ES526" s="0"/>
      <c r="ET526" s="0"/>
      <c r="EU526" s="0"/>
      <c r="EV526" s="0"/>
      <c r="EW526" s="0"/>
      <c r="EX526" s="0"/>
      <c r="EY526" s="0"/>
      <c r="EZ526" s="0"/>
      <c r="FA526" s="0"/>
      <c r="FB526" s="0"/>
      <c r="FC526" s="0"/>
      <c r="FD526" s="0"/>
      <c r="FE526" s="0"/>
      <c r="FF526" s="0"/>
      <c r="FG526" s="0"/>
      <c r="FH526" s="0"/>
      <c r="FI526" s="0"/>
      <c r="FJ526" s="0"/>
      <c r="FK526" s="0"/>
      <c r="FL526" s="0"/>
      <c r="FM526" s="0"/>
      <c r="FN526" s="0"/>
      <c r="FO526" s="0"/>
      <c r="FP526" s="0"/>
      <c r="FQ526" s="0"/>
      <c r="FR526" s="0"/>
      <c r="FS526" s="0"/>
      <c r="FT526" s="0"/>
      <c r="FU526" s="0"/>
      <c r="FV526" s="0"/>
      <c r="FW526" s="0"/>
      <c r="FX526" s="0"/>
      <c r="FY526" s="0"/>
      <c r="FZ526" s="0"/>
      <c r="GA526" s="0"/>
      <c r="GB526" s="0"/>
      <c r="GC526" s="0"/>
      <c r="GD526" s="0"/>
      <c r="GE526" s="0"/>
      <c r="GF526" s="0"/>
      <c r="GG526" s="0"/>
      <c r="GH526" s="0"/>
      <c r="GI526" s="0"/>
      <c r="GJ526" s="0"/>
      <c r="GK526" s="0"/>
      <c r="GL526" s="0"/>
      <c r="GM526" s="0"/>
      <c r="GN526" s="0"/>
      <c r="GO526" s="0"/>
      <c r="GP526" s="0"/>
      <c r="GQ526" s="0"/>
      <c r="GR526" s="0"/>
      <c r="GS526" s="0"/>
      <c r="GT526" s="0"/>
      <c r="GU526" s="0"/>
      <c r="GV526" s="0"/>
      <c r="GW526" s="0"/>
      <c r="GX526" s="0"/>
      <c r="GY526" s="0"/>
      <c r="GZ526" s="0"/>
      <c r="HA526" s="0"/>
      <c r="HB526" s="0"/>
      <c r="HC526" s="0"/>
      <c r="HD526" s="0"/>
      <c r="HE526" s="0"/>
      <c r="HF526" s="0"/>
      <c r="HG526" s="0"/>
      <c r="HH526" s="0"/>
      <c r="HI526" s="0"/>
      <c r="HJ526" s="0"/>
      <c r="HK526" s="0"/>
      <c r="HL526" s="0"/>
      <c r="HM526" s="0"/>
      <c r="HN526" s="0"/>
      <c r="HO526" s="0"/>
      <c r="HP526" s="0"/>
      <c r="HQ526" s="0"/>
      <c r="HR526" s="0"/>
      <c r="HS526" s="0"/>
      <c r="HT526" s="0"/>
      <c r="HU526" s="0"/>
      <c r="HV526" s="0"/>
      <c r="HW526" s="0"/>
      <c r="HX526" s="0"/>
      <c r="HY526" s="0"/>
      <c r="HZ526" s="0"/>
      <c r="IA526" s="0"/>
      <c r="IB526" s="0"/>
      <c r="IC526" s="0"/>
      <c r="ID526" s="0"/>
      <c r="IE526" s="0"/>
      <c r="IF526" s="0"/>
      <c r="IG526" s="0"/>
      <c r="IH526" s="0"/>
      <c r="II526" s="0"/>
      <c r="IJ526" s="0"/>
      <c r="IK526" s="0"/>
      <c r="IL526" s="0"/>
      <c r="IM526" s="0"/>
      <c r="IN526" s="0"/>
      <c r="IO526" s="0"/>
      <c r="IP526" s="0"/>
      <c r="IQ526" s="0"/>
      <c r="IR526" s="0"/>
      <c r="IS526" s="0"/>
      <c r="IT526" s="0"/>
      <c r="IU526" s="0"/>
      <c r="IV526" s="0"/>
      <c r="IW526" s="0"/>
      <c r="IX526" s="0"/>
      <c r="IY526" s="0"/>
      <c r="IZ526" s="0"/>
      <c r="JA526" s="0"/>
      <c r="JB526" s="0"/>
      <c r="JC526" s="0"/>
      <c r="JD526" s="0"/>
      <c r="JE526" s="0"/>
      <c r="JF526" s="0"/>
      <c r="JG526" s="0"/>
      <c r="JH526" s="0"/>
      <c r="JI526" s="0"/>
      <c r="JJ526" s="0"/>
      <c r="JK526" s="0"/>
      <c r="JL526" s="0"/>
      <c r="JM526" s="0"/>
      <c r="JN526" s="0"/>
      <c r="JO526" s="0"/>
      <c r="JP526" s="0"/>
      <c r="JQ526" s="0"/>
      <c r="JR526" s="0"/>
      <c r="JS526" s="0"/>
      <c r="JT526" s="0"/>
      <c r="JU526" s="0"/>
      <c r="JV526" s="0"/>
      <c r="JW526" s="0"/>
      <c r="JX526" s="0"/>
      <c r="JY526" s="0"/>
      <c r="JZ526" s="0"/>
      <c r="KA526" s="0"/>
      <c r="KB526" s="0"/>
      <c r="KC526" s="0"/>
      <c r="KD526" s="0"/>
      <c r="KE526" s="0"/>
      <c r="KF526" s="0"/>
      <c r="KG526" s="0"/>
      <c r="KH526" s="0"/>
      <c r="KI526" s="0"/>
      <c r="KJ526" s="0"/>
      <c r="KK526" s="0"/>
      <c r="KL526" s="0"/>
      <c r="KM526" s="0"/>
      <c r="KN526" s="0"/>
      <c r="KO526" s="0"/>
      <c r="KP526" s="0"/>
      <c r="KQ526" s="0"/>
      <c r="KR526" s="0"/>
      <c r="KS526" s="0"/>
      <c r="KT526" s="0"/>
      <c r="KU526" s="0"/>
      <c r="KV526" s="0"/>
      <c r="KW526" s="0"/>
      <c r="KX526" s="0"/>
      <c r="KY526" s="0"/>
      <c r="KZ526" s="0"/>
      <c r="LA526" s="0"/>
      <c r="LB526" s="0"/>
      <c r="LC526" s="0"/>
      <c r="LD526" s="0"/>
      <c r="LE526" s="0"/>
      <c r="LF526" s="0"/>
      <c r="LG526" s="0"/>
      <c r="LH526" s="0"/>
      <c r="LI526" s="0"/>
      <c r="LJ526" s="0"/>
      <c r="LK526" s="0"/>
      <c r="LL526" s="0"/>
      <c r="LM526" s="0"/>
      <c r="LN526" s="0"/>
      <c r="LO526" s="0"/>
      <c r="LP526" s="0"/>
      <c r="LQ526" s="0"/>
      <c r="LR526" s="0"/>
      <c r="LS526" s="0"/>
      <c r="LT526" s="0"/>
      <c r="LU526" s="0"/>
      <c r="LV526" s="0"/>
      <c r="LW526" s="0"/>
      <c r="LX526" s="0"/>
      <c r="LY526" s="0"/>
      <c r="LZ526" s="0"/>
      <c r="MA526" s="0"/>
      <c r="MB526" s="0"/>
      <c r="MC526" s="0"/>
      <c r="MD526" s="0"/>
      <c r="ME526" s="0"/>
      <c r="MF526" s="0"/>
      <c r="MG526" s="0"/>
      <c r="MH526" s="0"/>
      <c r="MI526" s="0"/>
      <c r="MJ526" s="0"/>
      <c r="MK526" s="0"/>
      <c r="ML526" s="0"/>
      <c r="MM526" s="0"/>
      <c r="MN526" s="0"/>
      <c r="MO526" s="0"/>
      <c r="MP526" s="0"/>
      <c r="MQ526" s="0"/>
      <c r="MR526" s="0"/>
      <c r="MS526" s="0"/>
      <c r="MT526" s="0"/>
      <c r="MU526" s="0"/>
      <c r="MV526" s="0"/>
      <c r="MW526" s="0"/>
      <c r="MX526" s="0"/>
      <c r="MY526" s="0"/>
      <c r="MZ526" s="0"/>
      <c r="NA526" s="0"/>
      <c r="NB526" s="0"/>
      <c r="NC526" s="0"/>
      <c r="ND526" s="0"/>
      <c r="NE526" s="0"/>
      <c r="NF526" s="0"/>
      <c r="NG526" s="0"/>
      <c r="NH526" s="0"/>
      <c r="NI526" s="0"/>
      <c r="NJ526" s="0"/>
      <c r="NK526" s="0"/>
      <c r="NL526" s="0"/>
      <c r="NM526" s="0"/>
      <c r="NN526" s="0"/>
      <c r="NO526" s="0"/>
      <c r="NP526" s="0"/>
      <c r="NQ526" s="0"/>
      <c r="NR526" s="0"/>
      <c r="NS526" s="0"/>
      <c r="NT526" s="0"/>
      <c r="NU526" s="0"/>
      <c r="NV526" s="0"/>
      <c r="NW526" s="0"/>
      <c r="NX526" s="0"/>
      <c r="NY526" s="0"/>
      <c r="NZ526" s="0"/>
      <c r="OA526" s="0"/>
      <c r="OB526" s="0"/>
      <c r="OC526" s="0"/>
      <c r="OD526" s="0"/>
      <c r="OE526" s="0"/>
      <c r="OF526" s="0"/>
      <c r="OG526" s="0"/>
      <c r="OH526" s="0"/>
      <c r="OI526" s="0"/>
      <c r="OJ526" s="0"/>
      <c r="OK526" s="0"/>
      <c r="OL526" s="0"/>
      <c r="OM526" s="0"/>
      <c r="ON526" s="0"/>
      <c r="OO526" s="0"/>
      <c r="OP526" s="0"/>
      <c r="OQ526" s="0"/>
      <c r="OR526" s="0"/>
      <c r="OS526" s="0"/>
      <c r="OT526" s="0"/>
      <c r="OU526" s="0"/>
      <c r="OV526" s="0"/>
      <c r="OW526" s="0"/>
      <c r="OX526" s="0"/>
      <c r="OY526" s="0"/>
      <c r="OZ526" s="0"/>
      <c r="PA526" s="0"/>
      <c r="PB526" s="0"/>
      <c r="PC526" s="0"/>
      <c r="PD526" s="0"/>
      <c r="PE526" s="0"/>
      <c r="PF526" s="0"/>
      <c r="PG526" s="0"/>
      <c r="PH526" s="0"/>
      <c r="PI526" s="0"/>
      <c r="PJ526" s="0"/>
      <c r="PK526" s="0"/>
      <c r="PL526" s="0"/>
      <c r="PM526" s="0"/>
      <c r="PN526" s="0"/>
      <c r="PO526" s="0"/>
      <c r="PP526" s="0"/>
      <c r="PQ526" s="0"/>
      <c r="PR526" s="0"/>
      <c r="PS526" s="0"/>
      <c r="PT526" s="0"/>
      <c r="PU526" s="0"/>
      <c r="PV526" s="0"/>
      <c r="PW526" s="0"/>
      <c r="PX526" s="0"/>
      <c r="PY526" s="0"/>
      <c r="PZ526" s="0"/>
      <c r="QA526" s="0"/>
      <c r="QB526" s="0"/>
      <c r="QC526" s="0"/>
      <c r="QD526" s="0"/>
      <c r="QE526" s="0"/>
      <c r="QF526" s="0"/>
      <c r="QG526" s="0"/>
      <c r="QH526" s="0"/>
      <c r="QI526" s="0"/>
      <c r="QJ526" s="0"/>
      <c r="QK526" s="0"/>
      <c r="QL526" s="0"/>
      <c r="QM526" s="0"/>
      <c r="QN526" s="0"/>
      <c r="QO526" s="0"/>
      <c r="QP526" s="0"/>
      <c r="QQ526" s="0"/>
      <c r="QR526" s="0"/>
      <c r="QS526" s="0"/>
      <c r="QT526" s="0"/>
      <c r="QU526" s="0"/>
      <c r="QV526" s="0"/>
      <c r="QW526" s="0"/>
      <c r="QX526" s="0"/>
      <c r="QY526" s="0"/>
      <c r="QZ526" s="0"/>
      <c r="RA526" s="0"/>
      <c r="RB526" s="0"/>
      <c r="RC526" s="0"/>
      <c r="RD526" s="0"/>
      <c r="RE526" s="0"/>
      <c r="RF526" s="0"/>
      <c r="RG526" s="0"/>
      <c r="RH526" s="0"/>
      <c r="RI526" s="0"/>
      <c r="RJ526" s="0"/>
      <c r="RK526" s="0"/>
      <c r="RL526" s="0"/>
      <c r="RM526" s="0"/>
      <c r="RN526" s="0"/>
      <c r="RO526" s="0"/>
      <c r="RP526" s="0"/>
      <c r="RQ526" s="0"/>
      <c r="RR526" s="0"/>
      <c r="RS526" s="0"/>
      <c r="RT526" s="0"/>
      <c r="RU526" s="0"/>
      <c r="RV526" s="0"/>
      <c r="RW526" s="0"/>
      <c r="RX526" s="0"/>
      <c r="RY526" s="0"/>
      <c r="RZ526" s="0"/>
      <c r="SA526" s="0"/>
      <c r="SB526" s="0"/>
      <c r="SC526" s="0"/>
      <c r="SD526" s="0"/>
      <c r="SE526" s="0"/>
      <c r="SF526" s="0"/>
      <c r="SG526" s="0"/>
      <c r="SH526" s="0"/>
      <c r="SI526" s="0"/>
      <c r="SJ526" s="0"/>
      <c r="SK526" s="0"/>
      <c r="SL526" s="0"/>
      <c r="SM526" s="0"/>
      <c r="SN526" s="0"/>
      <c r="SO526" s="0"/>
      <c r="SP526" s="0"/>
      <c r="SQ526" s="0"/>
      <c r="SR526" s="0"/>
      <c r="SS526" s="0"/>
      <c r="ST526" s="0"/>
      <c r="SU526" s="0"/>
      <c r="SV526" s="0"/>
      <c r="SW526" s="0"/>
      <c r="SX526" s="0"/>
      <c r="SY526" s="0"/>
      <c r="SZ526" s="0"/>
      <c r="TA526" s="0"/>
      <c r="TB526" s="0"/>
      <c r="TC526" s="0"/>
      <c r="TD526" s="0"/>
      <c r="TE526" s="0"/>
      <c r="TF526" s="0"/>
      <c r="TG526" s="0"/>
      <c r="TH526" s="0"/>
      <c r="TI526" s="0"/>
      <c r="TJ526" s="0"/>
      <c r="TK526" s="0"/>
      <c r="TL526" s="0"/>
      <c r="TM526" s="0"/>
      <c r="TN526" s="0"/>
      <c r="TO526" s="0"/>
      <c r="TP526" s="0"/>
      <c r="TQ526" s="0"/>
      <c r="TR526" s="0"/>
      <c r="TS526" s="0"/>
      <c r="TT526" s="0"/>
      <c r="TU526" s="0"/>
      <c r="TV526" s="0"/>
      <c r="TW526" s="0"/>
      <c r="TX526" s="0"/>
      <c r="TY526" s="0"/>
      <c r="TZ526" s="0"/>
      <c r="UA526" s="0"/>
      <c r="UB526" s="0"/>
      <c r="UC526" s="0"/>
      <c r="UD526" s="0"/>
      <c r="UE526" s="0"/>
      <c r="UF526" s="0"/>
      <c r="UG526" s="0"/>
      <c r="UH526" s="0"/>
      <c r="UI526" s="0"/>
      <c r="UJ526" s="0"/>
      <c r="UK526" s="0"/>
      <c r="UL526" s="0"/>
      <c r="UM526" s="0"/>
      <c r="UN526" s="0"/>
      <c r="UO526" s="0"/>
      <c r="UP526" s="0"/>
      <c r="UQ526" s="0"/>
      <c r="UR526" s="0"/>
      <c r="US526" s="0"/>
      <c r="UT526" s="0"/>
      <c r="UU526" s="0"/>
      <c r="UV526" s="0"/>
      <c r="UW526" s="0"/>
      <c r="UX526" s="0"/>
      <c r="UY526" s="0"/>
      <c r="UZ526" s="0"/>
      <c r="VA526" s="0"/>
      <c r="VB526" s="0"/>
      <c r="VC526" s="0"/>
      <c r="VD526" s="0"/>
      <c r="VE526" s="0"/>
      <c r="VF526" s="0"/>
      <c r="VG526" s="0"/>
      <c r="VH526" s="0"/>
      <c r="VI526" s="0"/>
      <c r="VJ526" s="0"/>
      <c r="VK526" s="0"/>
      <c r="VL526" s="0"/>
      <c r="VM526" s="0"/>
      <c r="VN526" s="0"/>
      <c r="VO526" s="0"/>
      <c r="VP526" s="0"/>
      <c r="VQ526" s="0"/>
      <c r="VR526" s="0"/>
      <c r="VS526" s="0"/>
      <c r="VT526" s="0"/>
      <c r="VU526" s="0"/>
      <c r="VV526" s="0"/>
      <c r="VW526" s="0"/>
      <c r="VX526" s="0"/>
      <c r="VY526" s="0"/>
      <c r="VZ526" s="0"/>
      <c r="WA526" s="0"/>
      <c r="WB526" s="0"/>
      <c r="WC526" s="0"/>
      <c r="WD526" s="0"/>
      <c r="WE526" s="0"/>
      <c r="WF526" s="0"/>
      <c r="WG526" s="0"/>
      <c r="WH526" s="0"/>
      <c r="WI526" s="0"/>
      <c r="WJ526" s="0"/>
      <c r="WK526" s="0"/>
      <c r="WL526" s="0"/>
      <c r="WM526" s="0"/>
      <c r="WN526" s="0"/>
      <c r="WO526" s="0"/>
      <c r="WP526" s="0"/>
      <c r="WQ526" s="0"/>
      <c r="WR526" s="0"/>
      <c r="WS526" s="0"/>
      <c r="WT526" s="0"/>
      <c r="WU526" s="0"/>
      <c r="WV526" s="0"/>
      <c r="WW526" s="0"/>
      <c r="WX526" s="0"/>
      <c r="WY526" s="0"/>
      <c r="WZ526" s="0"/>
      <c r="XA526" s="0"/>
      <c r="XB526" s="0"/>
      <c r="XC526" s="0"/>
      <c r="XD526" s="0"/>
      <c r="XE526" s="0"/>
      <c r="XF526" s="0"/>
      <c r="XG526" s="0"/>
      <c r="XH526" s="0"/>
      <c r="XI526" s="0"/>
      <c r="XJ526" s="0"/>
      <c r="XK526" s="0"/>
      <c r="XL526" s="0"/>
      <c r="XM526" s="0"/>
      <c r="XN526" s="0"/>
      <c r="XO526" s="0"/>
      <c r="XP526" s="0"/>
      <c r="XQ526" s="0"/>
      <c r="XR526" s="0"/>
      <c r="XS526" s="0"/>
      <c r="XT526" s="0"/>
      <c r="XU526" s="0"/>
      <c r="XV526" s="0"/>
      <c r="XW526" s="0"/>
      <c r="XX526" s="0"/>
      <c r="XY526" s="0"/>
      <c r="XZ526" s="0"/>
      <c r="YA526" s="0"/>
      <c r="YB526" s="0"/>
      <c r="YC526" s="0"/>
      <c r="YD526" s="0"/>
      <c r="YE526" s="0"/>
      <c r="YF526" s="0"/>
      <c r="YG526" s="0"/>
      <c r="YH526" s="0"/>
      <c r="YI526" s="0"/>
      <c r="YJ526" s="0"/>
      <c r="YK526" s="0"/>
      <c r="YL526" s="0"/>
      <c r="YM526" s="0"/>
      <c r="YN526" s="0"/>
      <c r="YO526" s="0"/>
      <c r="YP526" s="0"/>
      <c r="YQ526" s="0"/>
      <c r="YR526" s="0"/>
      <c r="YS526" s="0"/>
      <c r="YT526" s="0"/>
      <c r="YU526" s="0"/>
      <c r="YV526" s="0"/>
      <c r="YW526" s="0"/>
      <c r="YX526" s="0"/>
      <c r="YY526" s="0"/>
      <c r="YZ526" s="0"/>
      <c r="ZA526" s="0"/>
      <c r="ZB526" s="0"/>
      <c r="ZC526" s="0"/>
      <c r="ZD526" s="0"/>
      <c r="ZE526" s="0"/>
      <c r="ZF526" s="0"/>
      <c r="ZG526" s="0"/>
      <c r="ZH526" s="0"/>
      <c r="ZI526" s="0"/>
      <c r="ZJ526" s="0"/>
      <c r="ZK526" s="0"/>
      <c r="ZL526" s="0"/>
      <c r="ZM526" s="0"/>
      <c r="ZN526" s="0"/>
      <c r="ZO526" s="0"/>
      <c r="ZP526" s="0"/>
      <c r="ZQ526" s="0"/>
      <c r="ZR526" s="0"/>
      <c r="ZS526" s="0"/>
      <c r="ZT526" s="0"/>
      <c r="ZU526" s="0"/>
      <c r="ZV526" s="0"/>
      <c r="ZW526" s="0"/>
      <c r="ZX526" s="0"/>
      <c r="ZY526" s="0"/>
      <c r="ZZ526" s="0"/>
      <c r="AAA526" s="0"/>
      <c r="AAB526" s="0"/>
      <c r="AAC526" s="0"/>
      <c r="AAD526" s="0"/>
      <c r="AAE526" s="0"/>
      <c r="AAF526" s="0"/>
      <c r="AAG526" s="0"/>
      <c r="AAH526" s="0"/>
      <c r="AAI526" s="0"/>
      <c r="AAJ526" s="0"/>
      <c r="AAK526" s="0"/>
      <c r="AAL526" s="0"/>
      <c r="AAM526" s="0"/>
      <c r="AAN526" s="0"/>
      <c r="AAO526" s="0"/>
      <c r="AAP526" s="0"/>
      <c r="AAQ526" s="0"/>
      <c r="AAR526" s="0"/>
      <c r="AAS526" s="0"/>
      <c r="AAT526" s="0"/>
      <c r="AAU526" s="0"/>
      <c r="AAV526" s="0"/>
      <c r="AAW526" s="0"/>
      <c r="AAX526" s="0"/>
      <c r="AAY526" s="0"/>
      <c r="AAZ526" s="0"/>
      <c r="ABA526" s="0"/>
      <c r="ABB526" s="0"/>
      <c r="ABC526" s="0"/>
      <c r="ABD526" s="0"/>
      <c r="ABE526" s="0"/>
      <c r="ABF526" s="0"/>
      <c r="ABG526" s="0"/>
      <c r="ABH526" s="0"/>
      <c r="ABI526" s="0"/>
      <c r="ABJ526" s="0"/>
      <c r="ABK526" s="0"/>
      <c r="ABL526" s="0"/>
      <c r="ABM526" s="0"/>
      <c r="ABN526" s="0"/>
      <c r="ABO526" s="0"/>
      <c r="ABP526" s="0"/>
      <c r="ABQ526" s="0"/>
      <c r="ABR526" s="0"/>
      <c r="ABS526" s="0"/>
      <c r="ABT526" s="0"/>
      <c r="ABU526" s="0"/>
      <c r="ABV526" s="0"/>
      <c r="ABW526" s="0"/>
      <c r="ABX526" s="0"/>
      <c r="ABY526" s="0"/>
      <c r="ABZ526" s="0"/>
      <c r="ACA526" s="0"/>
      <c r="ACB526" s="0"/>
      <c r="ACC526" s="0"/>
      <c r="ACD526" s="0"/>
      <c r="ACE526" s="0"/>
      <c r="ACF526" s="0"/>
      <c r="ACG526" s="0"/>
      <c r="ACH526" s="0"/>
      <c r="ACI526" s="0"/>
      <c r="ACJ526" s="0"/>
      <c r="ACK526" s="0"/>
      <c r="ACL526" s="0"/>
      <c r="ACM526" s="0"/>
      <c r="ACN526" s="0"/>
      <c r="ACO526" s="0"/>
      <c r="ACP526" s="0"/>
      <c r="ACQ526" s="0"/>
      <c r="ACR526" s="0"/>
      <c r="ACS526" s="0"/>
      <c r="ACT526" s="0"/>
      <c r="ACU526" s="0"/>
      <c r="ACV526" s="0"/>
      <c r="ACW526" s="0"/>
      <c r="ACX526" s="0"/>
      <c r="ACY526" s="0"/>
      <c r="ACZ526" s="0"/>
      <c r="ADA526" s="0"/>
      <c r="ADB526" s="0"/>
      <c r="ADC526" s="0"/>
      <c r="ADD526" s="0"/>
      <c r="ADE526" s="0"/>
      <c r="ADF526" s="0"/>
      <c r="ADG526" s="0"/>
      <c r="ADH526" s="0"/>
      <c r="ADI526" s="0"/>
      <c r="ADJ526" s="0"/>
      <c r="ADK526" s="0"/>
      <c r="ADL526" s="0"/>
      <c r="ADM526" s="0"/>
      <c r="ADN526" s="0"/>
      <c r="ADO526" s="0"/>
      <c r="ADP526" s="0"/>
      <c r="ADQ526" s="0"/>
      <c r="ADR526" s="0"/>
      <c r="ADS526" s="0"/>
      <c r="ADT526" s="0"/>
      <c r="ADU526" s="0"/>
      <c r="ADV526" s="0"/>
      <c r="ADW526" s="0"/>
      <c r="ADX526" s="0"/>
      <c r="ADY526" s="0"/>
      <c r="ADZ526" s="0"/>
      <c r="AEA526" s="0"/>
      <c r="AEB526" s="0"/>
      <c r="AEC526" s="0"/>
    </row>
    <row r="527" customFormat="false" ht="15" hidden="false" customHeight="true" outlineLevel="0" collapsed="false">
      <c r="A527" s="0"/>
      <c r="B527" s="0"/>
      <c r="C527" s="232"/>
      <c r="D527" s="221"/>
      <c r="E527" s="257" t="n">
        <v>2001</v>
      </c>
      <c r="F527" s="12" t="n">
        <f aca="false">SUMIF(B54:B55,"=1")/1</f>
        <v>0</v>
      </c>
      <c r="G527" s="12" t="n">
        <f aca="false">SUMIF(B54:B55,"=2")/2</f>
        <v>1</v>
      </c>
      <c r="H527" s="12" t="n">
        <f aca="false">SUMIF(B54:B55,"=3")/3</f>
        <v>1</v>
      </c>
      <c r="I527" s="12" t="n">
        <f aca="false">SUMIF(B54:B55,"=4")/4</f>
        <v>0</v>
      </c>
      <c r="J527" s="12" t="n">
        <f aca="false">SUMIF(B54:B55,"=5")/5</f>
        <v>0</v>
      </c>
      <c r="K527" s="6" t="n">
        <f aca="false">SUM(F527:J527)</f>
        <v>2</v>
      </c>
      <c r="L527" s="258"/>
      <c r="M527" s="259"/>
      <c r="N527" s="262"/>
      <c r="O527" s="260"/>
      <c r="P527" s="255"/>
      <c r="Q527" s="256"/>
      <c r="Z527" s="264"/>
      <c r="AA527" s="264"/>
      <c r="AB527" s="266"/>
      <c r="AC527" s="0"/>
      <c r="AD527" s="0"/>
      <c r="AE527" s="0"/>
      <c r="AF527" s="0"/>
      <c r="AG527" s="0"/>
      <c r="AH527" s="0"/>
      <c r="AI527" s="0"/>
      <c r="AJ527" s="0"/>
      <c r="AK527" s="0"/>
      <c r="AL527" s="0"/>
      <c r="AM527" s="0"/>
      <c r="AN527" s="0"/>
      <c r="AO527" s="0"/>
      <c r="AP527" s="0"/>
      <c r="AQ527" s="0"/>
      <c r="AR527" s="0"/>
      <c r="AS527" s="0"/>
      <c r="AT527" s="0"/>
      <c r="AU527" s="0"/>
      <c r="AV527" s="0"/>
      <c r="AW527" s="0"/>
      <c r="AX527" s="0"/>
      <c r="AY527" s="0"/>
      <c r="AZ527" s="0"/>
      <c r="BA527" s="0"/>
      <c r="BB527" s="0"/>
      <c r="BC527" s="0"/>
      <c r="BD527" s="0"/>
      <c r="BE527" s="0"/>
      <c r="BF527" s="0"/>
      <c r="BG527" s="0"/>
      <c r="BH527" s="0"/>
      <c r="BI527" s="0"/>
      <c r="BJ527" s="0"/>
      <c r="BK527" s="0"/>
      <c r="BL527" s="0"/>
      <c r="BM527" s="0"/>
      <c r="BN527" s="0"/>
      <c r="BO527" s="0"/>
      <c r="BP527" s="0"/>
      <c r="BQ527" s="0"/>
      <c r="BR527" s="0"/>
      <c r="BS527" s="0"/>
      <c r="BT527" s="0"/>
      <c r="BU527" s="0"/>
      <c r="BV527" s="0"/>
      <c r="BW527" s="0"/>
      <c r="BX527" s="0"/>
      <c r="BY527" s="0"/>
      <c r="BZ527" s="0"/>
      <c r="CA527" s="0"/>
      <c r="CB527" s="0"/>
      <c r="CC527" s="0"/>
      <c r="CD527" s="0"/>
      <c r="CE527" s="0"/>
      <c r="CF527" s="0"/>
      <c r="CG527" s="0"/>
      <c r="CH527" s="0"/>
      <c r="CI527" s="0"/>
      <c r="CJ527" s="0"/>
      <c r="CK527" s="0"/>
      <c r="CL527" s="0"/>
      <c r="CM527" s="0"/>
      <c r="CN527" s="0"/>
      <c r="CO527" s="0"/>
      <c r="CP527" s="0"/>
      <c r="CQ527" s="0"/>
      <c r="CR527" s="0"/>
      <c r="CS527" s="0"/>
      <c r="CT527" s="0"/>
      <c r="CU527" s="0"/>
      <c r="CV527" s="0"/>
      <c r="CW527" s="0"/>
      <c r="CX527" s="0"/>
      <c r="CY527" s="0"/>
      <c r="CZ527" s="0"/>
      <c r="DA527" s="0"/>
      <c r="DB527" s="0"/>
      <c r="DC527" s="0"/>
      <c r="DD527" s="0"/>
      <c r="DE527" s="0"/>
      <c r="DF527" s="0"/>
      <c r="DG527" s="0"/>
      <c r="DH527" s="0"/>
      <c r="DI527" s="0"/>
      <c r="DJ527" s="0"/>
      <c r="DK527" s="0"/>
      <c r="DL527" s="0"/>
      <c r="DM527" s="0"/>
      <c r="DN527" s="0"/>
      <c r="DO527" s="0"/>
      <c r="DP527" s="0"/>
      <c r="DQ527" s="0"/>
      <c r="DR527" s="0"/>
      <c r="DS527" s="0"/>
      <c r="DT527" s="0"/>
      <c r="DU527" s="0"/>
      <c r="DV527" s="0"/>
      <c r="DW527" s="0"/>
      <c r="DX527" s="0"/>
      <c r="DY527" s="0"/>
      <c r="DZ527" s="0"/>
      <c r="EA527" s="0"/>
      <c r="EB527" s="0"/>
      <c r="EC527" s="0"/>
      <c r="ED527" s="0"/>
      <c r="EE527" s="0"/>
      <c r="EF527" s="0"/>
      <c r="EG527" s="0"/>
      <c r="EH527" s="0"/>
      <c r="EI527" s="0"/>
      <c r="EJ527" s="0"/>
      <c r="EK527" s="0"/>
      <c r="EL527" s="0"/>
      <c r="EM527" s="0"/>
      <c r="EN527" s="0"/>
      <c r="EO527" s="0"/>
      <c r="EP527" s="0"/>
      <c r="EQ527" s="0"/>
      <c r="ER527" s="0"/>
      <c r="ES527" s="0"/>
      <c r="ET527" s="0"/>
      <c r="EU527" s="0"/>
      <c r="EV527" s="0"/>
      <c r="EW527" s="0"/>
      <c r="EX527" s="0"/>
      <c r="EY527" s="0"/>
      <c r="EZ527" s="0"/>
      <c r="FA527" s="0"/>
      <c r="FB527" s="0"/>
      <c r="FC527" s="0"/>
      <c r="FD527" s="0"/>
      <c r="FE527" s="0"/>
      <c r="FF527" s="0"/>
      <c r="FG527" s="0"/>
      <c r="FH527" s="0"/>
      <c r="FI527" s="0"/>
      <c r="FJ527" s="0"/>
      <c r="FK527" s="0"/>
      <c r="FL527" s="0"/>
      <c r="FM527" s="0"/>
      <c r="FN527" s="0"/>
      <c r="FO527" s="0"/>
      <c r="FP527" s="0"/>
      <c r="FQ527" s="0"/>
      <c r="FR527" s="0"/>
      <c r="FS527" s="0"/>
      <c r="FT527" s="0"/>
      <c r="FU527" s="0"/>
      <c r="FV527" s="0"/>
      <c r="FW527" s="0"/>
      <c r="FX527" s="0"/>
      <c r="FY527" s="0"/>
      <c r="FZ527" s="0"/>
      <c r="GA527" s="0"/>
      <c r="GB527" s="0"/>
      <c r="GC527" s="0"/>
      <c r="GD527" s="0"/>
      <c r="GE527" s="0"/>
      <c r="GF527" s="0"/>
      <c r="GG527" s="0"/>
      <c r="GH527" s="0"/>
      <c r="GI527" s="0"/>
      <c r="GJ527" s="0"/>
      <c r="GK527" s="0"/>
      <c r="GL527" s="0"/>
      <c r="GM527" s="0"/>
      <c r="GN527" s="0"/>
      <c r="GO527" s="0"/>
      <c r="GP527" s="0"/>
      <c r="GQ527" s="0"/>
      <c r="GR527" s="0"/>
      <c r="GS527" s="0"/>
      <c r="GT527" s="0"/>
      <c r="GU527" s="0"/>
      <c r="GV527" s="0"/>
      <c r="GW527" s="0"/>
      <c r="GX527" s="0"/>
      <c r="GY527" s="0"/>
      <c r="GZ527" s="0"/>
      <c r="HA527" s="0"/>
      <c r="HB527" s="0"/>
      <c r="HC527" s="0"/>
      <c r="HD527" s="0"/>
      <c r="HE527" s="0"/>
      <c r="HF527" s="0"/>
      <c r="HG527" s="0"/>
      <c r="HH527" s="0"/>
      <c r="HI527" s="0"/>
      <c r="HJ527" s="0"/>
      <c r="HK527" s="0"/>
      <c r="HL527" s="0"/>
      <c r="HM527" s="0"/>
      <c r="HN527" s="0"/>
      <c r="HO527" s="0"/>
      <c r="HP527" s="0"/>
      <c r="HQ527" s="0"/>
      <c r="HR527" s="0"/>
      <c r="HS527" s="0"/>
      <c r="HT527" s="0"/>
      <c r="HU527" s="0"/>
      <c r="HV527" s="0"/>
      <c r="HW527" s="0"/>
      <c r="HX527" s="0"/>
      <c r="HY527" s="0"/>
      <c r="HZ527" s="0"/>
      <c r="IA527" s="0"/>
      <c r="IB527" s="0"/>
      <c r="IC527" s="0"/>
      <c r="ID527" s="0"/>
      <c r="IE527" s="0"/>
      <c r="IF527" s="0"/>
      <c r="IG527" s="0"/>
      <c r="IH527" s="0"/>
      <c r="II527" s="0"/>
      <c r="IJ527" s="0"/>
      <c r="IK527" s="0"/>
      <c r="IL527" s="0"/>
      <c r="IM527" s="0"/>
      <c r="IN527" s="0"/>
      <c r="IO527" s="0"/>
      <c r="IP527" s="0"/>
      <c r="IQ527" s="0"/>
      <c r="IR527" s="0"/>
      <c r="IS527" s="0"/>
      <c r="IT527" s="0"/>
      <c r="IU527" s="0"/>
      <c r="IV527" s="0"/>
      <c r="IW527" s="0"/>
      <c r="IX527" s="0"/>
      <c r="IY527" s="0"/>
      <c r="IZ527" s="0"/>
      <c r="JA527" s="0"/>
      <c r="JB527" s="0"/>
      <c r="JC527" s="0"/>
      <c r="JD527" s="0"/>
      <c r="JE527" s="0"/>
      <c r="JF527" s="0"/>
      <c r="JG527" s="0"/>
      <c r="JH527" s="0"/>
      <c r="JI527" s="0"/>
      <c r="JJ527" s="0"/>
      <c r="JK527" s="0"/>
      <c r="JL527" s="0"/>
      <c r="JM527" s="0"/>
      <c r="JN527" s="0"/>
      <c r="JO527" s="0"/>
      <c r="JP527" s="0"/>
      <c r="JQ527" s="0"/>
      <c r="JR527" s="0"/>
      <c r="JS527" s="0"/>
      <c r="JT527" s="0"/>
      <c r="JU527" s="0"/>
      <c r="JV527" s="0"/>
      <c r="JW527" s="0"/>
      <c r="JX527" s="0"/>
      <c r="JY527" s="0"/>
      <c r="JZ527" s="0"/>
      <c r="KA527" s="0"/>
      <c r="KB527" s="0"/>
      <c r="KC527" s="0"/>
      <c r="KD527" s="0"/>
      <c r="KE527" s="0"/>
      <c r="KF527" s="0"/>
      <c r="KG527" s="0"/>
      <c r="KH527" s="0"/>
      <c r="KI527" s="0"/>
      <c r="KJ527" s="0"/>
      <c r="KK527" s="0"/>
      <c r="KL527" s="0"/>
      <c r="KM527" s="0"/>
      <c r="KN527" s="0"/>
      <c r="KO527" s="0"/>
      <c r="KP527" s="0"/>
      <c r="KQ527" s="0"/>
      <c r="KR527" s="0"/>
      <c r="KS527" s="0"/>
      <c r="KT527" s="0"/>
      <c r="KU527" s="0"/>
      <c r="KV527" s="0"/>
      <c r="KW527" s="0"/>
      <c r="KX527" s="0"/>
      <c r="KY527" s="0"/>
      <c r="KZ527" s="0"/>
      <c r="LA527" s="0"/>
      <c r="LB527" s="0"/>
      <c r="LC527" s="0"/>
      <c r="LD527" s="0"/>
      <c r="LE527" s="0"/>
      <c r="LF527" s="0"/>
      <c r="LG527" s="0"/>
      <c r="LH527" s="0"/>
      <c r="LI527" s="0"/>
      <c r="LJ527" s="0"/>
      <c r="LK527" s="0"/>
      <c r="LL527" s="0"/>
      <c r="LM527" s="0"/>
      <c r="LN527" s="0"/>
      <c r="LO527" s="0"/>
      <c r="LP527" s="0"/>
      <c r="LQ527" s="0"/>
      <c r="LR527" s="0"/>
      <c r="LS527" s="0"/>
      <c r="LT527" s="0"/>
      <c r="LU527" s="0"/>
      <c r="LV527" s="0"/>
      <c r="LW527" s="0"/>
      <c r="LX527" s="0"/>
      <c r="LY527" s="0"/>
      <c r="LZ527" s="0"/>
      <c r="MA527" s="0"/>
      <c r="MB527" s="0"/>
      <c r="MC527" s="0"/>
      <c r="MD527" s="0"/>
      <c r="ME527" s="0"/>
      <c r="MF527" s="0"/>
      <c r="MG527" s="0"/>
      <c r="MH527" s="0"/>
      <c r="MI527" s="0"/>
      <c r="MJ527" s="0"/>
      <c r="MK527" s="0"/>
      <c r="ML527" s="0"/>
      <c r="MM527" s="0"/>
      <c r="MN527" s="0"/>
      <c r="MO527" s="0"/>
      <c r="MP527" s="0"/>
      <c r="MQ527" s="0"/>
      <c r="MR527" s="0"/>
      <c r="MS527" s="0"/>
      <c r="MT527" s="0"/>
      <c r="MU527" s="0"/>
      <c r="MV527" s="0"/>
      <c r="MW527" s="0"/>
      <c r="MX527" s="0"/>
      <c r="MY527" s="0"/>
      <c r="MZ527" s="0"/>
      <c r="NA527" s="0"/>
      <c r="NB527" s="0"/>
      <c r="NC527" s="0"/>
      <c r="ND527" s="0"/>
      <c r="NE527" s="0"/>
      <c r="NF527" s="0"/>
      <c r="NG527" s="0"/>
      <c r="NH527" s="0"/>
      <c r="NI527" s="0"/>
      <c r="NJ527" s="0"/>
      <c r="NK527" s="0"/>
      <c r="NL527" s="0"/>
      <c r="NM527" s="0"/>
      <c r="NN527" s="0"/>
      <c r="NO527" s="0"/>
      <c r="NP527" s="0"/>
      <c r="NQ527" s="0"/>
      <c r="NR527" s="0"/>
      <c r="NS527" s="0"/>
      <c r="NT527" s="0"/>
      <c r="NU527" s="0"/>
      <c r="NV527" s="0"/>
      <c r="NW527" s="0"/>
      <c r="NX527" s="0"/>
      <c r="NY527" s="0"/>
      <c r="NZ527" s="0"/>
      <c r="OA527" s="0"/>
      <c r="OB527" s="0"/>
      <c r="OC527" s="0"/>
      <c r="OD527" s="0"/>
      <c r="OE527" s="0"/>
      <c r="OF527" s="0"/>
      <c r="OG527" s="0"/>
      <c r="OH527" s="0"/>
      <c r="OI527" s="0"/>
      <c r="OJ527" s="0"/>
      <c r="OK527" s="0"/>
      <c r="OL527" s="0"/>
      <c r="OM527" s="0"/>
      <c r="ON527" s="0"/>
      <c r="OO527" s="0"/>
      <c r="OP527" s="0"/>
      <c r="OQ527" s="0"/>
      <c r="OR527" s="0"/>
      <c r="OS527" s="0"/>
      <c r="OT527" s="0"/>
      <c r="OU527" s="0"/>
      <c r="OV527" s="0"/>
      <c r="OW527" s="0"/>
      <c r="OX527" s="0"/>
      <c r="OY527" s="0"/>
      <c r="OZ527" s="0"/>
      <c r="PA527" s="0"/>
      <c r="PB527" s="0"/>
      <c r="PC527" s="0"/>
      <c r="PD527" s="0"/>
      <c r="PE527" s="0"/>
      <c r="PF527" s="0"/>
      <c r="PG527" s="0"/>
      <c r="PH527" s="0"/>
      <c r="PI527" s="0"/>
      <c r="PJ527" s="0"/>
      <c r="PK527" s="0"/>
      <c r="PL527" s="0"/>
      <c r="PM527" s="0"/>
      <c r="PN527" s="0"/>
      <c r="PO527" s="0"/>
      <c r="PP527" s="0"/>
      <c r="PQ527" s="0"/>
      <c r="PR527" s="0"/>
      <c r="PS527" s="0"/>
      <c r="PT527" s="0"/>
      <c r="PU527" s="0"/>
      <c r="PV527" s="0"/>
      <c r="PW527" s="0"/>
      <c r="PX527" s="0"/>
      <c r="PY527" s="0"/>
      <c r="PZ527" s="0"/>
      <c r="QA527" s="0"/>
      <c r="QB527" s="0"/>
      <c r="QC527" s="0"/>
      <c r="QD527" s="0"/>
      <c r="QE527" s="0"/>
      <c r="QF527" s="0"/>
      <c r="QG527" s="0"/>
      <c r="QH527" s="0"/>
      <c r="QI527" s="0"/>
      <c r="QJ527" s="0"/>
      <c r="QK527" s="0"/>
      <c r="QL527" s="0"/>
      <c r="QM527" s="0"/>
      <c r="QN527" s="0"/>
      <c r="QO527" s="0"/>
      <c r="QP527" s="0"/>
      <c r="QQ527" s="0"/>
      <c r="QR527" s="0"/>
      <c r="QS527" s="0"/>
      <c r="QT527" s="0"/>
      <c r="QU527" s="0"/>
      <c r="QV527" s="0"/>
      <c r="QW527" s="0"/>
      <c r="QX527" s="0"/>
      <c r="QY527" s="0"/>
      <c r="QZ527" s="0"/>
      <c r="RA527" s="0"/>
      <c r="RB527" s="0"/>
      <c r="RC527" s="0"/>
      <c r="RD527" s="0"/>
      <c r="RE527" s="0"/>
      <c r="RF527" s="0"/>
      <c r="RG527" s="0"/>
      <c r="RH527" s="0"/>
      <c r="RI527" s="0"/>
      <c r="RJ527" s="0"/>
      <c r="RK527" s="0"/>
      <c r="RL527" s="0"/>
      <c r="RM527" s="0"/>
      <c r="RN527" s="0"/>
      <c r="RO527" s="0"/>
      <c r="RP527" s="0"/>
      <c r="RQ527" s="0"/>
      <c r="RR527" s="0"/>
      <c r="RS527" s="0"/>
      <c r="RT527" s="0"/>
      <c r="RU527" s="0"/>
      <c r="RV527" s="0"/>
      <c r="RW527" s="0"/>
      <c r="RX527" s="0"/>
      <c r="RY527" s="0"/>
      <c r="RZ527" s="0"/>
      <c r="SA527" s="0"/>
      <c r="SB527" s="0"/>
      <c r="SC527" s="0"/>
      <c r="SD527" s="0"/>
      <c r="SE527" s="0"/>
      <c r="SF527" s="0"/>
      <c r="SG527" s="0"/>
      <c r="SH527" s="0"/>
      <c r="SI527" s="0"/>
      <c r="SJ527" s="0"/>
      <c r="SK527" s="0"/>
      <c r="SL527" s="0"/>
      <c r="SM527" s="0"/>
      <c r="SN527" s="0"/>
      <c r="SO527" s="0"/>
      <c r="SP527" s="0"/>
      <c r="SQ527" s="0"/>
      <c r="SR527" s="0"/>
      <c r="SS527" s="0"/>
      <c r="ST527" s="0"/>
      <c r="SU527" s="0"/>
      <c r="SV527" s="0"/>
      <c r="SW527" s="0"/>
      <c r="SX527" s="0"/>
      <c r="SY527" s="0"/>
      <c r="SZ527" s="0"/>
      <c r="TA527" s="0"/>
      <c r="TB527" s="0"/>
      <c r="TC527" s="0"/>
      <c r="TD527" s="0"/>
      <c r="TE527" s="0"/>
      <c r="TF527" s="0"/>
      <c r="TG527" s="0"/>
      <c r="TH527" s="0"/>
      <c r="TI527" s="0"/>
      <c r="TJ527" s="0"/>
      <c r="TK527" s="0"/>
      <c r="TL527" s="0"/>
      <c r="TM527" s="0"/>
      <c r="TN527" s="0"/>
      <c r="TO527" s="0"/>
      <c r="TP527" s="0"/>
      <c r="TQ527" s="0"/>
      <c r="TR527" s="0"/>
      <c r="TS527" s="0"/>
      <c r="TT527" s="0"/>
      <c r="TU527" s="0"/>
      <c r="TV527" s="0"/>
      <c r="TW527" s="0"/>
      <c r="TX527" s="0"/>
      <c r="TY527" s="0"/>
      <c r="TZ527" s="0"/>
      <c r="UA527" s="0"/>
      <c r="UB527" s="0"/>
      <c r="UC527" s="0"/>
      <c r="UD527" s="0"/>
      <c r="UE527" s="0"/>
      <c r="UF527" s="0"/>
      <c r="UG527" s="0"/>
      <c r="UH527" s="0"/>
      <c r="UI527" s="0"/>
      <c r="UJ527" s="0"/>
      <c r="UK527" s="0"/>
      <c r="UL527" s="0"/>
      <c r="UM527" s="0"/>
      <c r="UN527" s="0"/>
      <c r="UO527" s="0"/>
      <c r="UP527" s="0"/>
      <c r="UQ527" s="0"/>
      <c r="UR527" s="0"/>
      <c r="US527" s="0"/>
      <c r="UT527" s="0"/>
      <c r="UU527" s="0"/>
      <c r="UV527" s="0"/>
      <c r="UW527" s="0"/>
      <c r="UX527" s="0"/>
      <c r="UY527" s="0"/>
      <c r="UZ527" s="0"/>
      <c r="VA527" s="0"/>
      <c r="VB527" s="0"/>
      <c r="VC527" s="0"/>
      <c r="VD527" s="0"/>
      <c r="VE527" s="0"/>
      <c r="VF527" s="0"/>
      <c r="VG527" s="0"/>
      <c r="VH527" s="0"/>
      <c r="VI527" s="0"/>
      <c r="VJ527" s="0"/>
      <c r="VK527" s="0"/>
      <c r="VL527" s="0"/>
      <c r="VM527" s="0"/>
      <c r="VN527" s="0"/>
      <c r="VO527" s="0"/>
      <c r="VP527" s="0"/>
      <c r="VQ527" s="0"/>
      <c r="VR527" s="0"/>
      <c r="VS527" s="0"/>
      <c r="VT527" s="0"/>
      <c r="VU527" s="0"/>
      <c r="VV527" s="0"/>
      <c r="VW527" s="0"/>
      <c r="VX527" s="0"/>
      <c r="VY527" s="0"/>
      <c r="VZ527" s="0"/>
      <c r="WA527" s="0"/>
      <c r="WB527" s="0"/>
      <c r="WC527" s="0"/>
      <c r="WD527" s="0"/>
      <c r="WE527" s="0"/>
      <c r="WF527" s="0"/>
      <c r="WG527" s="0"/>
      <c r="WH527" s="0"/>
      <c r="WI527" s="0"/>
      <c r="WJ527" s="0"/>
      <c r="WK527" s="0"/>
      <c r="WL527" s="0"/>
      <c r="WM527" s="0"/>
      <c r="WN527" s="0"/>
      <c r="WO527" s="0"/>
      <c r="WP527" s="0"/>
      <c r="WQ527" s="0"/>
      <c r="WR527" s="0"/>
      <c r="WS527" s="0"/>
      <c r="WT527" s="0"/>
      <c r="WU527" s="0"/>
      <c r="WV527" s="0"/>
      <c r="WW527" s="0"/>
      <c r="WX527" s="0"/>
      <c r="WY527" s="0"/>
      <c r="WZ527" s="0"/>
      <c r="XA527" s="0"/>
      <c r="XB527" s="0"/>
      <c r="XC527" s="0"/>
      <c r="XD527" s="0"/>
      <c r="XE527" s="0"/>
      <c r="XF527" s="0"/>
      <c r="XG527" s="0"/>
      <c r="XH527" s="0"/>
      <c r="XI527" s="0"/>
      <c r="XJ527" s="0"/>
      <c r="XK527" s="0"/>
      <c r="XL527" s="0"/>
      <c r="XM527" s="0"/>
      <c r="XN527" s="0"/>
      <c r="XO527" s="0"/>
      <c r="XP527" s="0"/>
      <c r="XQ527" s="0"/>
      <c r="XR527" s="0"/>
      <c r="XS527" s="0"/>
      <c r="XT527" s="0"/>
      <c r="XU527" s="0"/>
      <c r="XV527" s="0"/>
      <c r="XW527" s="0"/>
      <c r="XX527" s="0"/>
      <c r="XY527" s="0"/>
      <c r="XZ527" s="0"/>
      <c r="YA527" s="0"/>
      <c r="YB527" s="0"/>
      <c r="YC527" s="0"/>
      <c r="YD527" s="0"/>
      <c r="YE527" s="0"/>
      <c r="YF527" s="0"/>
      <c r="YG527" s="0"/>
      <c r="YH527" s="0"/>
      <c r="YI527" s="0"/>
      <c r="YJ527" s="0"/>
      <c r="YK527" s="0"/>
      <c r="YL527" s="0"/>
      <c r="YM527" s="0"/>
      <c r="YN527" s="0"/>
      <c r="YO527" s="0"/>
      <c r="YP527" s="0"/>
      <c r="YQ527" s="0"/>
      <c r="YR527" s="0"/>
      <c r="YS527" s="0"/>
      <c r="YT527" s="0"/>
      <c r="YU527" s="0"/>
      <c r="YV527" s="0"/>
      <c r="YW527" s="0"/>
      <c r="YX527" s="0"/>
      <c r="YY527" s="0"/>
      <c r="YZ527" s="0"/>
      <c r="ZA527" s="0"/>
      <c r="ZB527" s="0"/>
      <c r="ZC527" s="0"/>
      <c r="ZD527" s="0"/>
      <c r="ZE527" s="0"/>
      <c r="ZF527" s="0"/>
      <c r="ZG527" s="0"/>
      <c r="ZH527" s="0"/>
      <c r="ZI527" s="0"/>
      <c r="ZJ527" s="0"/>
      <c r="ZK527" s="0"/>
      <c r="ZL527" s="0"/>
      <c r="ZM527" s="0"/>
      <c r="ZN527" s="0"/>
      <c r="ZO527" s="0"/>
      <c r="ZP527" s="0"/>
      <c r="ZQ527" s="0"/>
      <c r="ZR527" s="0"/>
      <c r="ZS527" s="0"/>
      <c r="ZT527" s="0"/>
      <c r="ZU527" s="0"/>
      <c r="ZV527" s="0"/>
      <c r="ZW527" s="0"/>
      <c r="ZX527" s="0"/>
      <c r="ZY527" s="0"/>
      <c r="ZZ527" s="0"/>
      <c r="AAA527" s="0"/>
      <c r="AAB527" s="0"/>
      <c r="AAC527" s="0"/>
      <c r="AAD527" s="0"/>
      <c r="AAE527" s="0"/>
      <c r="AAF527" s="0"/>
      <c r="AAG527" s="0"/>
      <c r="AAH527" s="0"/>
      <c r="AAI527" s="0"/>
      <c r="AAJ527" s="0"/>
      <c r="AAK527" s="0"/>
      <c r="AAL527" s="0"/>
      <c r="AAM527" s="0"/>
      <c r="AAN527" s="0"/>
      <c r="AAO527" s="0"/>
      <c r="AAP527" s="0"/>
      <c r="AAQ527" s="0"/>
      <c r="AAR527" s="0"/>
      <c r="AAS527" s="0"/>
      <c r="AAT527" s="0"/>
      <c r="AAU527" s="0"/>
      <c r="AAV527" s="0"/>
      <c r="AAW527" s="0"/>
      <c r="AAX527" s="0"/>
      <c r="AAY527" s="0"/>
      <c r="AAZ527" s="0"/>
      <c r="ABA527" s="0"/>
      <c r="ABB527" s="0"/>
      <c r="ABC527" s="0"/>
      <c r="ABD527" s="0"/>
      <c r="ABE527" s="0"/>
      <c r="ABF527" s="0"/>
      <c r="ABG527" s="0"/>
      <c r="ABH527" s="0"/>
      <c r="ABI527" s="0"/>
      <c r="ABJ527" s="0"/>
      <c r="ABK527" s="0"/>
      <c r="ABL527" s="0"/>
      <c r="ABM527" s="0"/>
      <c r="ABN527" s="0"/>
      <c r="ABO527" s="0"/>
      <c r="ABP527" s="0"/>
      <c r="ABQ527" s="0"/>
      <c r="ABR527" s="0"/>
      <c r="ABS527" s="0"/>
      <c r="ABT527" s="0"/>
      <c r="ABU527" s="0"/>
      <c r="ABV527" s="0"/>
      <c r="ABW527" s="0"/>
      <c r="ABX527" s="0"/>
      <c r="ABY527" s="0"/>
      <c r="ABZ527" s="0"/>
      <c r="ACA527" s="0"/>
      <c r="ACB527" s="0"/>
      <c r="ACC527" s="0"/>
      <c r="ACD527" s="0"/>
      <c r="ACE527" s="0"/>
      <c r="ACF527" s="0"/>
      <c r="ACG527" s="0"/>
      <c r="ACH527" s="0"/>
      <c r="ACI527" s="0"/>
      <c r="ACJ527" s="0"/>
      <c r="ACK527" s="0"/>
      <c r="ACL527" s="0"/>
      <c r="ACM527" s="0"/>
      <c r="ACN527" s="0"/>
      <c r="ACO527" s="0"/>
      <c r="ACP527" s="0"/>
      <c r="ACQ527" s="0"/>
      <c r="ACR527" s="0"/>
      <c r="ACS527" s="0"/>
      <c r="ACT527" s="0"/>
      <c r="ACU527" s="0"/>
      <c r="ACV527" s="0"/>
      <c r="ACW527" s="0"/>
      <c r="ACX527" s="0"/>
      <c r="ACY527" s="0"/>
      <c r="ACZ527" s="0"/>
      <c r="ADA527" s="0"/>
      <c r="ADB527" s="0"/>
      <c r="ADC527" s="0"/>
      <c r="ADD527" s="0"/>
      <c r="ADE527" s="0"/>
      <c r="ADF527" s="0"/>
      <c r="ADG527" s="0"/>
      <c r="ADH527" s="0"/>
      <c r="ADI527" s="0"/>
      <c r="ADJ527" s="0"/>
      <c r="ADK527" s="0"/>
      <c r="ADL527" s="0"/>
      <c r="ADM527" s="0"/>
      <c r="ADN527" s="0"/>
      <c r="ADO527" s="0"/>
      <c r="ADP527" s="0"/>
      <c r="ADQ527" s="0"/>
      <c r="ADR527" s="0"/>
      <c r="ADS527" s="0"/>
      <c r="ADT527" s="0"/>
      <c r="ADU527" s="0"/>
      <c r="ADV527" s="0"/>
      <c r="ADW527" s="0"/>
      <c r="ADX527" s="0"/>
      <c r="ADY527" s="0"/>
      <c r="ADZ527" s="0"/>
      <c r="AEA527" s="0"/>
      <c r="AEB527" s="0"/>
      <c r="AEC527" s="0"/>
    </row>
    <row r="528" customFormat="false" ht="15" hidden="false" customHeight="true" outlineLevel="0" collapsed="false">
      <c r="A528" s="0"/>
      <c r="B528" s="0"/>
      <c r="C528" s="232"/>
      <c r="D528" s="221"/>
      <c r="E528" s="257" t="n">
        <v>2002</v>
      </c>
      <c r="F528" s="12" t="n">
        <f aca="false">SUMIF(B50:B53,"=1")/1</f>
        <v>1</v>
      </c>
      <c r="G528" s="12" t="n">
        <f aca="false">SUMIF(B50:B53,"=2")/2</f>
        <v>0</v>
      </c>
      <c r="H528" s="12" t="n">
        <f aca="false">SUMIF(B50:B53,"=3")/3</f>
        <v>3</v>
      </c>
      <c r="I528" s="12" t="n">
        <f aca="false">SUMIF(B50:B53,"=4")/4</f>
        <v>0</v>
      </c>
      <c r="J528" s="12" t="n">
        <f aca="false">SUMIF(B50:B53,"=5")/5</f>
        <v>0</v>
      </c>
      <c r="K528" s="253" t="n">
        <f aca="false">SUM(F528:J528)</f>
        <v>4</v>
      </c>
      <c r="L528" s="285"/>
      <c r="M528" s="286"/>
      <c r="N528" s="287"/>
      <c r="O528" s="288"/>
      <c r="P528" s="255"/>
      <c r="Q528" s="256"/>
      <c r="Z528" s="264"/>
      <c r="AA528" s="264"/>
      <c r="AB528" s="266"/>
      <c r="AC528" s="0"/>
      <c r="AD528" s="0"/>
      <c r="AE528" s="0"/>
      <c r="AF528" s="0"/>
      <c r="AG528" s="0"/>
      <c r="AH528" s="0"/>
      <c r="AI528" s="0"/>
      <c r="AJ528" s="0"/>
      <c r="AK528" s="0"/>
      <c r="AL528" s="0"/>
      <c r="AM528" s="0"/>
      <c r="AN528" s="0"/>
      <c r="AO528" s="0"/>
      <c r="AP528" s="0"/>
      <c r="AQ528" s="0"/>
      <c r="AR528" s="0"/>
      <c r="AS528" s="0"/>
      <c r="AT528" s="0"/>
      <c r="AU528" s="0"/>
      <c r="AV528" s="0"/>
      <c r="AW528" s="0"/>
      <c r="AX528" s="0"/>
      <c r="AY528" s="0"/>
      <c r="AZ528" s="0"/>
      <c r="BA528" s="0"/>
      <c r="BB528" s="0"/>
      <c r="BC528" s="0"/>
      <c r="BD528" s="0"/>
      <c r="BE528" s="0"/>
      <c r="BF528" s="0"/>
      <c r="BG528" s="0"/>
      <c r="BH528" s="0"/>
      <c r="BI528" s="0"/>
      <c r="BJ528" s="0"/>
      <c r="BK528" s="0"/>
      <c r="BL528" s="0"/>
      <c r="BM528" s="0"/>
      <c r="BN528" s="0"/>
      <c r="BO528" s="0"/>
      <c r="BP528" s="0"/>
      <c r="BQ528" s="0"/>
      <c r="BR528" s="0"/>
      <c r="BS528" s="0"/>
      <c r="BT528" s="0"/>
      <c r="BU528" s="0"/>
      <c r="BV528" s="0"/>
      <c r="BW528" s="0"/>
      <c r="BX528" s="0"/>
      <c r="BY528" s="0"/>
      <c r="BZ528" s="0"/>
      <c r="CA528" s="0"/>
      <c r="CB528" s="0"/>
      <c r="CC528" s="0"/>
      <c r="CD528" s="0"/>
      <c r="CE528" s="0"/>
      <c r="CF528" s="0"/>
      <c r="CG528" s="0"/>
      <c r="CH528" s="0"/>
      <c r="CI528" s="0"/>
      <c r="CJ528" s="0"/>
      <c r="CK528" s="0"/>
      <c r="CL528" s="0"/>
      <c r="CM528" s="0"/>
      <c r="CN528" s="0"/>
      <c r="CO528" s="0"/>
      <c r="CP528" s="0"/>
      <c r="CQ528" s="0"/>
      <c r="CR528" s="0"/>
      <c r="CS528" s="0"/>
      <c r="CT528" s="0"/>
      <c r="CU528" s="0"/>
      <c r="CV528" s="0"/>
      <c r="CW528" s="0"/>
      <c r="CX528" s="0"/>
      <c r="CY528" s="0"/>
      <c r="CZ528" s="0"/>
      <c r="DA528" s="0"/>
      <c r="DB528" s="0"/>
      <c r="DC528" s="0"/>
      <c r="DD528" s="0"/>
      <c r="DE528" s="0"/>
      <c r="DF528" s="0"/>
      <c r="DG528" s="0"/>
      <c r="DH528" s="0"/>
      <c r="DI528" s="0"/>
      <c r="DJ528" s="0"/>
      <c r="DK528" s="0"/>
      <c r="DL528" s="0"/>
      <c r="DM528" s="0"/>
      <c r="DN528" s="0"/>
      <c r="DO528" s="0"/>
      <c r="DP528" s="0"/>
      <c r="DQ528" s="0"/>
      <c r="DR528" s="0"/>
      <c r="DS528" s="0"/>
      <c r="DT528" s="0"/>
      <c r="DU528" s="0"/>
      <c r="DV528" s="0"/>
      <c r="DW528" s="0"/>
      <c r="DX528" s="0"/>
      <c r="DY528" s="0"/>
      <c r="DZ528" s="0"/>
      <c r="EA528" s="0"/>
      <c r="EB528" s="0"/>
      <c r="EC528" s="0"/>
      <c r="ED528" s="0"/>
      <c r="EE528" s="0"/>
      <c r="EF528" s="0"/>
      <c r="EG528" s="0"/>
      <c r="EH528" s="0"/>
      <c r="EI528" s="0"/>
      <c r="EJ528" s="0"/>
      <c r="EK528" s="0"/>
      <c r="EL528" s="0"/>
      <c r="EM528" s="0"/>
      <c r="EN528" s="0"/>
      <c r="EO528" s="0"/>
      <c r="EP528" s="0"/>
      <c r="EQ528" s="0"/>
      <c r="ER528" s="0"/>
      <c r="ES528" s="0"/>
      <c r="ET528" s="0"/>
      <c r="EU528" s="0"/>
      <c r="EV528" s="0"/>
      <c r="EW528" s="0"/>
      <c r="EX528" s="0"/>
      <c r="EY528" s="0"/>
      <c r="EZ528" s="0"/>
      <c r="FA528" s="0"/>
      <c r="FB528" s="0"/>
      <c r="FC528" s="0"/>
      <c r="FD528" s="0"/>
      <c r="FE528" s="0"/>
      <c r="FF528" s="0"/>
      <c r="FG528" s="0"/>
      <c r="FH528" s="0"/>
      <c r="FI528" s="0"/>
      <c r="FJ528" s="0"/>
      <c r="FK528" s="0"/>
      <c r="FL528" s="0"/>
      <c r="FM528" s="0"/>
      <c r="FN528" s="0"/>
      <c r="FO528" s="0"/>
      <c r="FP528" s="0"/>
      <c r="FQ528" s="0"/>
      <c r="FR528" s="0"/>
      <c r="FS528" s="0"/>
      <c r="FT528" s="0"/>
      <c r="FU528" s="0"/>
      <c r="FV528" s="0"/>
      <c r="FW528" s="0"/>
      <c r="FX528" s="0"/>
      <c r="FY528" s="0"/>
      <c r="FZ528" s="0"/>
      <c r="GA528" s="0"/>
      <c r="GB528" s="0"/>
      <c r="GC528" s="0"/>
      <c r="GD528" s="0"/>
      <c r="GE528" s="0"/>
      <c r="GF528" s="0"/>
      <c r="GG528" s="0"/>
      <c r="GH528" s="0"/>
      <c r="GI528" s="0"/>
      <c r="GJ528" s="0"/>
      <c r="GK528" s="0"/>
      <c r="GL528" s="0"/>
      <c r="GM528" s="0"/>
      <c r="GN528" s="0"/>
      <c r="GO528" s="0"/>
      <c r="GP528" s="0"/>
      <c r="GQ528" s="0"/>
      <c r="GR528" s="0"/>
      <c r="GS528" s="0"/>
      <c r="GT528" s="0"/>
      <c r="GU528" s="0"/>
      <c r="GV528" s="0"/>
      <c r="GW528" s="0"/>
      <c r="GX528" s="0"/>
      <c r="GY528" s="0"/>
      <c r="GZ528" s="0"/>
      <c r="HA528" s="0"/>
      <c r="HB528" s="0"/>
      <c r="HC528" s="0"/>
      <c r="HD528" s="0"/>
      <c r="HE528" s="0"/>
      <c r="HF528" s="0"/>
      <c r="HG528" s="0"/>
      <c r="HH528" s="0"/>
      <c r="HI528" s="0"/>
      <c r="HJ528" s="0"/>
      <c r="HK528" s="0"/>
      <c r="HL528" s="0"/>
      <c r="HM528" s="0"/>
      <c r="HN528" s="0"/>
      <c r="HO528" s="0"/>
      <c r="HP528" s="0"/>
      <c r="HQ528" s="0"/>
      <c r="HR528" s="0"/>
      <c r="HS528" s="0"/>
      <c r="HT528" s="0"/>
      <c r="HU528" s="0"/>
      <c r="HV528" s="0"/>
      <c r="HW528" s="0"/>
      <c r="HX528" s="0"/>
      <c r="HY528" s="0"/>
      <c r="HZ528" s="0"/>
      <c r="IA528" s="0"/>
      <c r="IB528" s="0"/>
      <c r="IC528" s="0"/>
      <c r="ID528" s="0"/>
      <c r="IE528" s="0"/>
      <c r="IF528" s="0"/>
      <c r="IG528" s="0"/>
      <c r="IH528" s="0"/>
      <c r="II528" s="0"/>
      <c r="IJ528" s="0"/>
      <c r="IK528" s="0"/>
      <c r="IL528" s="0"/>
      <c r="IM528" s="0"/>
      <c r="IN528" s="0"/>
      <c r="IO528" s="0"/>
      <c r="IP528" s="0"/>
      <c r="IQ528" s="0"/>
      <c r="IR528" s="0"/>
      <c r="IS528" s="0"/>
      <c r="IT528" s="0"/>
      <c r="IU528" s="0"/>
      <c r="IV528" s="0"/>
      <c r="IW528" s="0"/>
      <c r="IX528" s="0"/>
      <c r="IY528" s="0"/>
      <c r="IZ528" s="0"/>
      <c r="JA528" s="0"/>
      <c r="JB528" s="0"/>
      <c r="JC528" s="0"/>
      <c r="JD528" s="0"/>
      <c r="JE528" s="0"/>
      <c r="JF528" s="0"/>
      <c r="JG528" s="0"/>
      <c r="JH528" s="0"/>
      <c r="JI528" s="0"/>
      <c r="JJ528" s="0"/>
      <c r="JK528" s="0"/>
      <c r="JL528" s="0"/>
      <c r="JM528" s="0"/>
      <c r="JN528" s="0"/>
      <c r="JO528" s="0"/>
      <c r="JP528" s="0"/>
      <c r="JQ528" s="0"/>
      <c r="JR528" s="0"/>
      <c r="JS528" s="0"/>
      <c r="JT528" s="0"/>
      <c r="JU528" s="0"/>
      <c r="JV528" s="0"/>
      <c r="JW528" s="0"/>
      <c r="JX528" s="0"/>
      <c r="JY528" s="0"/>
      <c r="JZ528" s="0"/>
      <c r="KA528" s="0"/>
      <c r="KB528" s="0"/>
      <c r="KC528" s="0"/>
      <c r="KD528" s="0"/>
      <c r="KE528" s="0"/>
      <c r="KF528" s="0"/>
      <c r="KG528" s="0"/>
      <c r="KH528" s="0"/>
      <c r="KI528" s="0"/>
      <c r="KJ528" s="0"/>
      <c r="KK528" s="0"/>
      <c r="KL528" s="0"/>
      <c r="KM528" s="0"/>
      <c r="KN528" s="0"/>
      <c r="KO528" s="0"/>
      <c r="KP528" s="0"/>
      <c r="KQ528" s="0"/>
      <c r="KR528" s="0"/>
      <c r="KS528" s="0"/>
      <c r="KT528" s="0"/>
      <c r="KU528" s="0"/>
      <c r="KV528" s="0"/>
      <c r="KW528" s="0"/>
      <c r="KX528" s="0"/>
      <c r="KY528" s="0"/>
      <c r="KZ528" s="0"/>
      <c r="LA528" s="0"/>
      <c r="LB528" s="0"/>
      <c r="LC528" s="0"/>
      <c r="LD528" s="0"/>
      <c r="LE528" s="0"/>
      <c r="LF528" s="0"/>
      <c r="LG528" s="0"/>
      <c r="LH528" s="0"/>
      <c r="LI528" s="0"/>
      <c r="LJ528" s="0"/>
      <c r="LK528" s="0"/>
      <c r="LL528" s="0"/>
      <c r="LM528" s="0"/>
      <c r="LN528" s="0"/>
      <c r="LO528" s="0"/>
      <c r="LP528" s="0"/>
      <c r="LQ528" s="0"/>
      <c r="LR528" s="0"/>
      <c r="LS528" s="0"/>
      <c r="LT528" s="0"/>
      <c r="LU528" s="0"/>
      <c r="LV528" s="0"/>
      <c r="LW528" s="0"/>
      <c r="LX528" s="0"/>
      <c r="LY528" s="0"/>
      <c r="LZ528" s="0"/>
      <c r="MA528" s="0"/>
      <c r="MB528" s="0"/>
      <c r="MC528" s="0"/>
      <c r="MD528" s="0"/>
      <c r="ME528" s="0"/>
      <c r="MF528" s="0"/>
      <c r="MG528" s="0"/>
      <c r="MH528" s="0"/>
      <c r="MI528" s="0"/>
      <c r="MJ528" s="0"/>
      <c r="MK528" s="0"/>
      <c r="ML528" s="0"/>
      <c r="MM528" s="0"/>
      <c r="MN528" s="0"/>
      <c r="MO528" s="0"/>
      <c r="MP528" s="0"/>
      <c r="MQ528" s="0"/>
      <c r="MR528" s="0"/>
      <c r="MS528" s="0"/>
      <c r="MT528" s="0"/>
      <c r="MU528" s="0"/>
      <c r="MV528" s="0"/>
      <c r="MW528" s="0"/>
      <c r="MX528" s="0"/>
      <c r="MY528" s="0"/>
      <c r="MZ528" s="0"/>
      <c r="NA528" s="0"/>
      <c r="NB528" s="0"/>
      <c r="NC528" s="0"/>
      <c r="ND528" s="0"/>
      <c r="NE528" s="0"/>
      <c r="NF528" s="0"/>
      <c r="NG528" s="0"/>
      <c r="NH528" s="0"/>
      <c r="NI528" s="0"/>
      <c r="NJ528" s="0"/>
      <c r="NK528" s="0"/>
      <c r="NL528" s="0"/>
      <c r="NM528" s="0"/>
      <c r="NN528" s="0"/>
      <c r="NO528" s="0"/>
      <c r="NP528" s="0"/>
      <c r="NQ528" s="0"/>
      <c r="NR528" s="0"/>
      <c r="NS528" s="0"/>
      <c r="NT528" s="0"/>
      <c r="NU528" s="0"/>
      <c r="NV528" s="0"/>
      <c r="NW528" s="0"/>
      <c r="NX528" s="0"/>
      <c r="NY528" s="0"/>
      <c r="NZ528" s="0"/>
      <c r="OA528" s="0"/>
      <c r="OB528" s="0"/>
      <c r="OC528" s="0"/>
      <c r="OD528" s="0"/>
      <c r="OE528" s="0"/>
      <c r="OF528" s="0"/>
      <c r="OG528" s="0"/>
      <c r="OH528" s="0"/>
      <c r="OI528" s="0"/>
      <c r="OJ528" s="0"/>
      <c r="OK528" s="0"/>
      <c r="OL528" s="0"/>
      <c r="OM528" s="0"/>
      <c r="ON528" s="0"/>
      <c r="OO528" s="0"/>
      <c r="OP528" s="0"/>
      <c r="OQ528" s="0"/>
      <c r="OR528" s="0"/>
      <c r="OS528" s="0"/>
      <c r="OT528" s="0"/>
      <c r="OU528" s="0"/>
      <c r="OV528" s="0"/>
      <c r="OW528" s="0"/>
      <c r="OX528" s="0"/>
      <c r="OY528" s="0"/>
      <c r="OZ528" s="0"/>
      <c r="PA528" s="0"/>
      <c r="PB528" s="0"/>
      <c r="PC528" s="0"/>
      <c r="PD528" s="0"/>
      <c r="PE528" s="0"/>
      <c r="PF528" s="0"/>
      <c r="PG528" s="0"/>
      <c r="PH528" s="0"/>
      <c r="PI528" s="0"/>
      <c r="PJ528" s="0"/>
      <c r="PK528" s="0"/>
      <c r="PL528" s="0"/>
      <c r="PM528" s="0"/>
      <c r="PN528" s="0"/>
      <c r="PO528" s="0"/>
      <c r="PP528" s="0"/>
      <c r="PQ528" s="0"/>
      <c r="PR528" s="0"/>
      <c r="PS528" s="0"/>
      <c r="PT528" s="0"/>
      <c r="PU528" s="0"/>
      <c r="PV528" s="0"/>
      <c r="PW528" s="0"/>
      <c r="PX528" s="0"/>
      <c r="PY528" s="0"/>
      <c r="PZ528" s="0"/>
      <c r="QA528" s="0"/>
      <c r="QB528" s="0"/>
      <c r="QC528" s="0"/>
      <c r="QD528" s="0"/>
      <c r="QE528" s="0"/>
      <c r="QF528" s="0"/>
      <c r="QG528" s="0"/>
      <c r="QH528" s="0"/>
      <c r="QI528" s="0"/>
      <c r="QJ528" s="0"/>
      <c r="QK528" s="0"/>
      <c r="QL528" s="0"/>
      <c r="QM528" s="0"/>
      <c r="QN528" s="0"/>
      <c r="QO528" s="0"/>
      <c r="QP528" s="0"/>
      <c r="QQ528" s="0"/>
      <c r="QR528" s="0"/>
      <c r="QS528" s="0"/>
      <c r="QT528" s="0"/>
      <c r="QU528" s="0"/>
      <c r="QV528" s="0"/>
      <c r="QW528" s="0"/>
      <c r="QX528" s="0"/>
      <c r="QY528" s="0"/>
      <c r="QZ528" s="0"/>
      <c r="RA528" s="0"/>
      <c r="RB528" s="0"/>
      <c r="RC528" s="0"/>
      <c r="RD528" s="0"/>
      <c r="RE528" s="0"/>
      <c r="RF528" s="0"/>
      <c r="RG528" s="0"/>
      <c r="RH528" s="0"/>
      <c r="RI528" s="0"/>
      <c r="RJ528" s="0"/>
      <c r="RK528" s="0"/>
      <c r="RL528" s="0"/>
      <c r="RM528" s="0"/>
      <c r="RN528" s="0"/>
      <c r="RO528" s="0"/>
      <c r="RP528" s="0"/>
      <c r="RQ528" s="0"/>
      <c r="RR528" s="0"/>
      <c r="RS528" s="0"/>
      <c r="RT528" s="0"/>
      <c r="RU528" s="0"/>
      <c r="RV528" s="0"/>
      <c r="RW528" s="0"/>
      <c r="RX528" s="0"/>
      <c r="RY528" s="0"/>
      <c r="RZ528" s="0"/>
      <c r="SA528" s="0"/>
      <c r="SB528" s="0"/>
      <c r="SC528" s="0"/>
      <c r="SD528" s="0"/>
      <c r="SE528" s="0"/>
      <c r="SF528" s="0"/>
      <c r="SG528" s="0"/>
      <c r="SH528" s="0"/>
      <c r="SI528" s="0"/>
      <c r="SJ528" s="0"/>
      <c r="SK528" s="0"/>
      <c r="SL528" s="0"/>
      <c r="SM528" s="0"/>
      <c r="SN528" s="0"/>
      <c r="SO528" s="0"/>
      <c r="SP528" s="0"/>
      <c r="SQ528" s="0"/>
      <c r="SR528" s="0"/>
      <c r="SS528" s="0"/>
      <c r="ST528" s="0"/>
      <c r="SU528" s="0"/>
      <c r="SV528" s="0"/>
      <c r="SW528" s="0"/>
      <c r="SX528" s="0"/>
      <c r="SY528" s="0"/>
      <c r="SZ528" s="0"/>
      <c r="TA528" s="0"/>
      <c r="TB528" s="0"/>
      <c r="TC528" s="0"/>
      <c r="TD528" s="0"/>
      <c r="TE528" s="0"/>
      <c r="TF528" s="0"/>
      <c r="TG528" s="0"/>
      <c r="TH528" s="0"/>
      <c r="TI528" s="0"/>
      <c r="TJ528" s="0"/>
      <c r="TK528" s="0"/>
      <c r="TL528" s="0"/>
      <c r="TM528" s="0"/>
      <c r="TN528" s="0"/>
      <c r="TO528" s="0"/>
      <c r="TP528" s="0"/>
      <c r="TQ528" s="0"/>
      <c r="TR528" s="0"/>
      <c r="TS528" s="0"/>
      <c r="TT528" s="0"/>
      <c r="TU528" s="0"/>
      <c r="TV528" s="0"/>
      <c r="TW528" s="0"/>
      <c r="TX528" s="0"/>
      <c r="TY528" s="0"/>
      <c r="TZ528" s="0"/>
      <c r="UA528" s="0"/>
      <c r="UB528" s="0"/>
      <c r="UC528" s="0"/>
      <c r="UD528" s="0"/>
      <c r="UE528" s="0"/>
      <c r="UF528" s="0"/>
      <c r="UG528" s="0"/>
      <c r="UH528" s="0"/>
      <c r="UI528" s="0"/>
      <c r="UJ528" s="0"/>
      <c r="UK528" s="0"/>
      <c r="UL528" s="0"/>
      <c r="UM528" s="0"/>
      <c r="UN528" s="0"/>
      <c r="UO528" s="0"/>
      <c r="UP528" s="0"/>
      <c r="UQ528" s="0"/>
      <c r="UR528" s="0"/>
      <c r="US528" s="0"/>
      <c r="UT528" s="0"/>
      <c r="UU528" s="0"/>
      <c r="UV528" s="0"/>
      <c r="UW528" s="0"/>
      <c r="UX528" s="0"/>
      <c r="UY528" s="0"/>
      <c r="UZ528" s="0"/>
      <c r="VA528" s="0"/>
      <c r="VB528" s="0"/>
      <c r="VC528" s="0"/>
      <c r="VD528" s="0"/>
      <c r="VE528" s="0"/>
      <c r="VF528" s="0"/>
      <c r="VG528" s="0"/>
      <c r="VH528" s="0"/>
      <c r="VI528" s="0"/>
      <c r="VJ528" s="0"/>
      <c r="VK528" s="0"/>
      <c r="VL528" s="0"/>
      <c r="VM528" s="0"/>
      <c r="VN528" s="0"/>
      <c r="VO528" s="0"/>
      <c r="VP528" s="0"/>
      <c r="VQ528" s="0"/>
      <c r="VR528" s="0"/>
      <c r="VS528" s="0"/>
      <c r="VT528" s="0"/>
      <c r="VU528" s="0"/>
      <c r="VV528" s="0"/>
      <c r="VW528" s="0"/>
      <c r="VX528" s="0"/>
      <c r="VY528" s="0"/>
      <c r="VZ528" s="0"/>
      <c r="WA528" s="0"/>
      <c r="WB528" s="0"/>
      <c r="WC528" s="0"/>
      <c r="WD528" s="0"/>
      <c r="WE528" s="0"/>
      <c r="WF528" s="0"/>
      <c r="WG528" s="0"/>
      <c r="WH528" s="0"/>
      <c r="WI528" s="0"/>
      <c r="WJ528" s="0"/>
      <c r="WK528" s="0"/>
      <c r="WL528" s="0"/>
      <c r="WM528" s="0"/>
      <c r="WN528" s="0"/>
      <c r="WO528" s="0"/>
      <c r="WP528" s="0"/>
      <c r="WQ528" s="0"/>
      <c r="WR528" s="0"/>
      <c r="WS528" s="0"/>
      <c r="WT528" s="0"/>
      <c r="WU528" s="0"/>
      <c r="WV528" s="0"/>
      <c r="WW528" s="0"/>
      <c r="WX528" s="0"/>
      <c r="WY528" s="0"/>
      <c r="WZ528" s="0"/>
      <c r="XA528" s="0"/>
      <c r="XB528" s="0"/>
      <c r="XC528" s="0"/>
      <c r="XD528" s="0"/>
      <c r="XE528" s="0"/>
      <c r="XF528" s="0"/>
      <c r="XG528" s="0"/>
      <c r="XH528" s="0"/>
      <c r="XI528" s="0"/>
      <c r="XJ528" s="0"/>
      <c r="XK528" s="0"/>
      <c r="XL528" s="0"/>
      <c r="XM528" s="0"/>
      <c r="XN528" s="0"/>
      <c r="XO528" s="0"/>
      <c r="XP528" s="0"/>
      <c r="XQ528" s="0"/>
      <c r="XR528" s="0"/>
      <c r="XS528" s="0"/>
      <c r="XT528" s="0"/>
      <c r="XU528" s="0"/>
      <c r="XV528" s="0"/>
      <c r="XW528" s="0"/>
      <c r="XX528" s="0"/>
      <c r="XY528" s="0"/>
      <c r="XZ528" s="0"/>
      <c r="YA528" s="0"/>
      <c r="YB528" s="0"/>
      <c r="YC528" s="0"/>
      <c r="YD528" s="0"/>
      <c r="YE528" s="0"/>
      <c r="YF528" s="0"/>
      <c r="YG528" s="0"/>
      <c r="YH528" s="0"/>
      <c r="YI528" s="0"/>
      <c r="YJ528" s="0"/>
      <c r="YK528" s="0"/>
      <c r="YL528" s="0"/>
      <c r="YM528" s="0"/>
      <c r="YN528" s="0"/>
      <c r="YO528" s="0"/>
      <c r="YP528" s="0"/>
      <c r="YQ528" s="0"/>
      <c r="YR528" s="0"/>
      <c r="YS528" s="0"/>
      <c r="YT528" s="0"/>
      <c r="YU528" s="0"/>
      <c r="YV528" s="0"/>
      <c r="YW528" s="0"/>
      <c r="YX528" s="0"/>
      <c r="YY528" s="0"/>
      <c r="YZ528" s="0"/>
      <c r="ZA528" s="0"/>
      <c r="ZB528" s="0"/>
      <c r="ZC528" s="0"/>
      <c r="ZD528" s="0"/>
      <c r="ZE528" s="0"/>
      <c r="ZF528" s="0"/>
      <c r="ZG528" s="0"/>
      <c r="ZH528" s="0"/>
      <c r="ZI528" s="0"/>
      <c r="ZJ528" s="0"/>
      <c r="ZK528" s="0"/>
      <c r="ZL528" s="0"/>
      <c r="ZM528" s="0"/>
      <c r="ZN528" s="0"/>
      <c r="ZO528" s="0"/>
      <c r="ZP528" s="0"/>
      <c r="ZQ528" s="0"/>
      <c r="ZR528" s="0"/>
      <c r="ZS528" s="0"/>
      <c r="ZT528" s="0"/>
      <c r="ZU528" s="0"/>
      <c r="ZV528" s="0"/>
      <c r="ZW528" s="0"/>
      <c r="ZX528" s="0"/>
      <c r="ZY528" s="0"/>
      <c r="ZZ528" s="0"/>
      <c r="AAA528" s="0"/>
      <c r="AAB528" s="0"/>
      <c r="AAC528" s="0"/>
      <c r="AAD528" s="0"/>
      <c r="AAE528" s="0"/>
      <c r="AAF528" s="0"/>
      <c r="AAG528" s="0"/>
      <c r="AAH528" s="0"/>
      <c r="AAI528" s="0"/>
      <c r="AAJ528" s="0"/>
      <c r="AAK528" s="0"/>
      <c r="AAL528" s="0"/>
      <c r="AAM528" s="0"/>
      <c r="AAN528" s="0"/>
      <c r="AAO528" s="0"/>
      <c r="AAP528" s="0"/>
      <c r="AAQ528" s="0"/>
      <c r="AAR528" s="0"/>
      <c r="AAS528" s="0"/>
      <c r="AAT528" s="0"/>
      <c r="AAU528" s="0"/>
      <c r="AAV528" s="0"/>
      <c r="AAW528" s="0"/>
      <c r="AAX528" s="0"/>
      <c r="AAY528" s="0"/>
      <c r="AAZ528" s="0"/>
      <c r="ABA528" s="0"/>
      <c r="ABB528" s="0"/>
      <c r="ABC528" s="0"/>
      <c r="ABD528" s="0"/>
      <c r="ABE528" s="0"/>
      <c r="ABF528" s="0"/>
      <c r="ABG528" s="0"/>
      <c r="ABH528" s="0"/>
      <c r="ABI528" s="0"/>
      <c r="ABJ528" s="0"/>
      <c r="ABK528" s="0"/>
      <c r="ABL528" s="0"/>
      <c r="ABM528" s="0"/>
      <c r="ABN528" s="0"/>
      <c r="ABO528" s="0"/>
      <c r="ABP528" s="0"/>
      <c r="ABQ528" s="0"/>
      <c r="ABR528" s="0"/>
      <c r="ABS528" s="0"/>
      <c r="ABT528" s="0"/>
      <c r="ABU528" s="0"/>
      <c r="ABV528" s="0"/>
      <c r="ABW528" s="0"/>
      <c r="ABX528" s="0"/>
      <c r="ABY528" s="0"/>
      <c r="ABZ528" s="0"/>
      <c r="ACA528" s="0"/>
      <c r="ACB528" s="0"/>
      <c r="ACC528" s="0"/>
      <c r="ACD528" s="0"/>
      <c r="ACE528" s="0"/>
      <c r="ACF528" s="0"/>
      <c r="ACG528" s="0"/>
      <c r="ACH528" s="0"/>
      <c r="ACI528" s="0"/>
      <c r="ACJ528" s="0"/>
      <c r="ACK528" s="0"/>
      <c r="ACL528" s="0"/>
      <c r="ACM528" s="0"/>
      <c r="ACN528" s="0"/>
      <c r="ACO528" s="0"/>
      <c r="ACP528" s="0"/>
      <c r="ACQ528" s="0"/>
      <c r="ACR528" s="0"/>
      <c r="ACS528" s="0"/>
      <c r="ACT528" s="0"/>
      <c r="ACU528" s="0"/>
      <c r="ACV528" s="0"/>
      <c r="ACW528" s="0"/>
      <c r="ACX528" s="0"/>
      <c r="ACY528" s="0"/>
      <c r="ACZ528" s="0"/>
      <c r="ADA528" s="0"/>
      <c r="ADB528" s="0"/>
      <c r="ADC528" s="0"/>
      <c r="ADD528" s="0"/>
      <c r="ADE528" s="0"/>
      <c r="ADF528" s="0"/>
      <c r="ADG528" s="0"/>
      <c r="ADH528" s="0"/>
      <c r="ADI528" s="0"/>
      <c r="ADJ528" s="0"/>
      <c r="ADK528" s="0"/>
      <c r="ADL528" s="0"/>
      <c r="ADM528" s="0"/>
      <c r="ADN528" s="0"/>
      <c r="ADO528" s="0"/>
      <c r="ADP528" s="0"/>
      <c r="ADQ528" s="0"/>
      <c r="ADR528" s="0"/>
      <c r="ADS528" s="0"/>
      <c r="ADT528" s="0"/>
      <c r="ADU528" s="0"/>
      <c r="ADV528" s="0"/>
      <c r="ADW528" s="0"/>
      <c r="ADX528" s="0"/>
      <c r="ADY528" s="0"/>
      <c r="ADZ528" s="0"/>
      <c r="AEA528" s="0"/>
      <c r="AEB528" s="0"/>
      <c r="AEC528" s="0"/>
    </row>
    <row r="529" customFormat="false" ht="15" hidden="false" customHeight="true" outlineLevel="0" collapsed="false">
      <c r="A529" s="0"/>
      <c r="B529" s="0"/>
      <c r="C529" s="232"/>
      <c r="D529" s="221"/>
      <c r="E529" s="257" t="n">
        <v>2003</v>
      </c>
      <c r="F529" s="12" t="n">
        <f aca="false">SUMIF(B47:B49,"=1")/1</f>
        <v>1</v>
      </c>
      <c r="G529" s="12" t="n">
        <f aca="false">SUMIF(B47:B49,"=2")/2</f>
        <v>2</v>
      </c>
      <c r="H529" s="12" t="n">
        <f aca="false">SUMIF(B47:B49,"=3")/3</f>
        <v>0</v>
      </c>
      <c r="I529" s="12" t="n">
        <f aca="false">SUMIF(B47:B49,"=4")/4</f>
        <v>0</v>
      </c>
      <c r="J529" s="12" t="n">
        <f aca="false">SUMIF(B47:B49,"=5")/5</f>
        <v>0</v>
      </c>
      <c r="K529" s="253" t="n">
        <f aca="false">SUM(F529:J529)</f>
        <v>3</v>
      </c>
      <c r="L529" s="258"/>
      <c r="M529" s="259"/>
      <c r="N529" s="262"/>
      <c r="O529" s="260"/>
      <c r="P529" s="255"/>
      <c r="Q529" s="256"/>
      <c r="Z529" s="264"/>
      <c r="AA529" s="264"/>
      <c r="AB529" s="266"/>
      <c r="AC529" s="0"/>
      <c r="AD529" s="0"/>
      <c r="AE529" s="0"/>
      <c r="AF529" s="0"/>
      <c r="AG529" s="0"/>
      <c r="AH529" s="0"/>
      <c r="AI529" s="0"/>
      <c r="AJ529" s="0"/>
      <c r="AK529" s="0"/>
      <c r="AL529" s="0"/>
      <c r="AM529" s="0"/>
      <c r="AN529" s="0"/>
      <c r="AO529" s="0"/>
      <c r="AP529" s="0"/>
      <c r="AQ529" s="0"/>
      <c r="AR529" s="0"/>
      <c r="AS529" s="0"/>
      <c r="AT529" s="0"/>
      <c r="AU529" s="0"/>
      <c r="AV529" s="0"/>
      <c r="AW529" s="0"/>
      <c r="AX529" s="0"/>
      <c r="AY529" s="0"/>
      <c r="AZ529" s="0"/>
      <c r="BA529" s="0"/>
      <c r="BB529" s="0"/>
      <c r="BC529" s="0"/>
      <c r="BD529" s="0"/>
      <c r="BE529" s="0"/>
      <c r="BF529" s="0"/>
      <c r="BG529" s="0"/>
      <c r="BH529" s="0"/>
      <c r="BI529" s="0"/>
      <c r="BJ529" s="0"/>
      <c r="BK529" s="0"/>
      <c r="BL529" s="0"/>
      <c r="BM529" s="0"/>
      <c r="BN529" s="0"/>
      <c r="BO529" s="0"/>
      <c r="BP529" s="0"/>
      <c r="BQ529" s="0"/>
      <c r="BR529" s="0"/>
      <c r="BS529" s="0"/>
      <c r="BT529" s="0"/>
      <c r="BU529" s="0"/>
      <c r="BV529" s="0"/>
      <c r="BW529" s="0"/>
      <c r="BX529" s="0"/>
      <c r="BY529" s="0"/>
      <c r="BZ529" s="0"/>
      <c r="CA529" s="0"/>
      <c r="CB529" s="0"/>
      <c r="CC529" s="0"/>
      <c r="CD529" s="0"/>
      <c r="CE529" s="0"/>
      <c r="CF529" s="0"/>
      <c r="CG529" s="0"/>
      <c r="CH529" s="0"/>
      <c r="CI529" s="0"/>
      <c r="CJ529" s="0"/>
      <c r="CK529" s="0"/>
      <c r="CL529" s="0"/>
      <c r="CM529" s="0"/>
      <c r="CN529" s="0"/>
      <c r="CO529" s="0"/>
      <c r="CP529" s="0"/>
      <c r="CQ529" s="0"/>
      <c r="CR529" s="0"/>
      <c r="CS529" s="0"/>
      <c r="CT529" s="0"/>
      <c r="CU529" s="0"/>
      <c r="CV529" s="0"/>
      <c r="CW529" s="0"/>
      <c r="CX529" s="0"/>
      <c r="CY529" s="0"/>
      <c r="CZ529" s="0"/>
      <c r="DA529" s="0"/>
      <c r="DB529" s="0"/>
      <c r="DC529" s="0"/>
      <c r="DD529" s="0"/>
      <c r="DE529" s="0"/>
      <c r="DF529" s="0"/>
      <c r="DG529" s="0"/>
      <c r="DH529" s="0"/>
      <c r="DI529" s="0"/>
      <c r="DJ529" s="0"/>
      <c r="DK529" s="0"/>
      <c r="DL529" s="0"/>
      <c r="DM529" s="0"/>
      <c r="DN529" s="0"/>
      <c r="DO529" s="0"/>
      <c r="DP529" s="0"/>
      <c r="DQ529" s="0"/>
      <c r="DR529" s="0"/>
      <c r="DS529" s="0"/>
      <c r="DT529" s="0"/>
      <c r="DU529" s="0"/>
      <c r="DV529" s="0"/>
      <c r="DW529" s="0"/>
      <c r="DX529" s="0"/>
      <c r="DY529" s="0"/>
      <c r="DZ529" s="0"/>
      <c r="EA529" s="0"/>
      <c r="EB529" s="0"/>
      <c r="EC529" s="0"/>
      <c r="ED529" s="0"/>
      <c r="EE529" s="0"/>
      <c r="EF529" s="0"/>
      <c r="EG529" s="0"/>
      <c r="EH529" s="0"/>
      <c r="EI529" s="0"/>
      <c r="EJ529" s="0"/>
      <c r="EK529" s="0"/>
      <c r="EL529" s="0"/>
      <c r="EM529" s="0"/>
      <c r="EN529" s="0"/>
      <c r="EO529" s="0"/>
      <c r="EP529" s="0"/>
      <c r="EQ529" s="0"/>
      <c r="ER529" s="0"/>
      <c r="ES529" s="0"/>
      <c r="ET529" s="0"/>
      <c r="EU529" s="0"/>
      <c r="EV529" s="0"/>
      <c r="EW529" s="0"/>
      <c r="EX529" s="0"/>
      <c r="EY529" s="0"/>
      <c r="EZ529" s="0"/>
      <c r="FA529" s="0"/>
      <c r="FB529" s="0"/>
      <c r="FC529" s="0"/>
      <c r="FD529" s="0"/>
      <c r="FE529" s="0"/>
      <c r="FF529" s="0"/>
      <c r="FG529" s="0"/>
      <c r="FH529" s="0"/>
      <c r="FI529" s="0"/>
      <c r="FJ529" s="0"/>
      <c r="FK529" s="0"/>
      <c r="FL529" s="0"/>
      <c r="FM529" s="0"/>
      <c r="FN529" s="0"/>
      <c r="FO529" s="0"/>
      <c r="FP529" s="0"/>
      <c r="FQ529" s="0"/>
      <c r="FR529" s="0"/>
      <c r="FS529" s="0"/>
      <c r="FT529" s="0"/>
      <c r="FU529" s="0"/>
      <c r="FV529" s="0"/>
      <c r="FW529" s="0"/>
      <c r="FX529" s="0"/>
      <c r="FY529" s="0"/>
      <c r="FZ529" s="0"/>
      <c r="GA529" s="0"/>
      <c r="GB529" s="0"/>
      <c r="GC529" s="0"/>
      <c r="GD529" s="0"/>
      <c r="GE529" s="0"/>
      <c r="GF529" s="0"/>
      <c r="GG529" s="0"/>
      <c r="GH529" s="0"/>
      <c r="GI529" s="0"/>
      <c r="GJ529" s="0"/>
      <c r="GK529" s="0"/>
      <c r="GL529" s="0"/>
      <c r="GM529" s="0"/>
      <c r="GN529" s="0"/>
      <c r="GO529" s="0"/>
      <c r="GP529" s="0"/>
      <c r="GQ529" s="0"/>
      <c r="GR529" s="0"/>
      <c r="GS529" s="0"/>
      <c r="GT529" s="0"/>
      <c r="GU529" s="0"/>
      <c r="GV529" s="0"/>
      <c r="GW529" s="0"/>
      <c r="GX529" s="0"/>
      <c r="GY529" s="0"/>
      <c r="GZ529" s="0"/>
      <c r="HA529" s="0"/>
      <c r="HB529" s="0"/>
      <c r="HC529" s="0"/>
      <c r="HD529" s="0"/>
      <c r="HE529" s="0"/>
      <c r="HF529" s="0"/>
      <c r="HG529" s="0"/>
      <c r="HH529" s="0"/>
      <c r="HI529" s="0"/>
      <c r="HJ529" s="0"/>
      <c r="HK529" s="0"/>
      <c r="HL529" s="0"/>
      <c r="HM529" s="0"/>
      <c r="HN529" s="0"/>
      <c r="HO529" s="0"/>
      <c r="HP529" s="0"/>
      <c r="HQ529" s="0"/>
      <c r="HR529" s="0"/>
      <c r="HS529" s="0"/>
      <c r="HT529" s="0"/>
      <c r="HU529" s="0"/>
      <c r="HV529" s="0"/>
      <c r="HW529" s="0"/>
      <c r="HX529" s="0"/>
      <c r="HY529" s="0"/>
      <c r="HZ529" s="0"/>
      <c r="IA529" s="0"/>
      <c r="IB529" s="0"/>
      <c r="IC529" s="0"/>
      <c r="ID529" s="0"/>
      <c r="IE529" s="0"/>
      <c r="IF529" s="0"/>
      <c r="IG529" s="0"/>
      <c r="IH529" s="0"/>
      <c r="II529" s="0"/>
      <c r="IJ529" s="0"/>
      <c r="IK529" s="0"/>
      <c r="IL529" s="0"/>
      <c r="IM529" s="0"/>
      <c r="IN529" s="0"/>
      <c r="IO529" s="0"/>
      <c r="IP529" s="0"/>
      <c r="IQ529" s="0"/>
      <c r="IR529" s="0"/>
      <c r="IS529" s="0"/>
      <c r="IT529" s="0"/>
      <c r="IU529" s="0"/>
      <c r="IV529" s="0"/>
      <c r="IW529" s="0"/>
      <c r="IX529" s="0"/>
      <c r="IY529" s="0"/>
      <c r="IZ529" s="0"/>
      <c r="JA529" s="0"/>
      <c r="JB529" s="0"/>
      <c r="JC529" s="0"/>
      <c r="JD529" s="0"/>
      <c r="JE529" s="0"/>
      <c r="JF529" s="0"/>
      <c r="JG529" s="0"/>
      <c r="JH529" s="0"/>
      <c r="JI529" s="0"/>
      <c r="JJ529" s="0"/>
      <c r="JK529" s="0"/>
      <c r="JL529" s="0"/>
      <c r="JM529" s="0"/>
      <c r="JN529" s="0"/>
      <c r="JO529" s="0"/>
      <c r="JP529" s="0"/>
      <c r="JQ529" s="0"/>
      <c r="JR529" s="0"/>
      <c r="JS529" s="0"/>
      <c r="JT529" s="0"/>
      <c r="JU529" s="0"/>
      <c r="JV529" s="0"/>
      <c r="JW529" s="0"/>
      <c r="JX529" s="0"/>
      <c r="JY529" s="0"/>
      <c r="JZ529" s="0"/>
      <c r="KA529" s="0"/>
      <c r="KB529" s="0"/>
      <c r="KC529" s="0"/>
      <c r="KD529" s="0"/>
      <c r="KE529" s="0"/>
      <c r="KF529" s="0"/>
      <c r="KG529" s="0"/>
      <c r="KH529" s="0"/>
      <c r="KI529" s="0"/>
      <c r="KJ529" s="0"/>
      <c r="KK529" s="0"/>
      <c r="KL529" s="0"/>
      <c r="KM529" s="0"/>
      <c r="KN529" s="0"/>
      <c r="KO529" s="0"/>
      <c r="KP529" s="0"/>
      <c r="KQ529" s="0"/>
      <c r="KR529" s="0"/>
      <c r="KS529" s="0"/>
      <c r="KT529" s="0"/>
      <c r="KU529" s="0"/>
      <c r="KV529" s="0"/>
      <c r="KW529" s="0"/>
      <c r="KX529" s="0"/>
      <c r="KY529" s="0"/>
      <c r="KZ529" s="0"/>
      <c r="LA529" s="0"/>
      <c r="LB529" s="0"/>
      <c r="LC529" s="0"/>
      <c r="LD529" s="0"/>
      <c r="LE529" s="0"/>
      <c r="LF529" s="0"/>
      <c r="LG529" s="0"/>
      <c r="LH529" s="0"/>
      <c r="LI529" s="0"/>
      <c r="LJ529" s="0"/>
      <c r="LK529" s="0"/>
      <c r="LL529" s="0"/>
      <c r="LM529" s="0"/>
      <c r="LN529" s="0"/>
      <c r="LO529" s="0"/>
      <c r="LP529" s="0"/>
      <c r="LQ529" s="0"/>
      <c r="LR529" s="0"/>
      <c r="LS529" s="0"/>
      <c r="LT529" s="0"/>
      <c r="LU529" s="0"/>
      <c r="LV529" s="0"/>
      <c r="LW529" s="0"/>
      <c r="LX529" s="0"/>
      <c r="LY529" s="0"/>
      <c r="LZ529" s="0"/>
      <c r="MA529" s="0"/>
      <c r="MB529" s="0"/>
      <c r="MC529" s="0"/>
      <c r="MD529" s="0"/>
      <c r="ME529" s="0"/>
      <c r="MF529" s="0"/>
      <c r="MG529" s="0"/>
      <c r="MH529" s="0"/>
      <c r="MI529" s="0"/>
      <c r="MJ529" s="0"/>
      <c r="MK529" s="0"/>
      <c r="ML529" s="0"/>
      <c r="MM529" s="0"/>
      <c r="MN529" s="0"/>
      <c r="MO529" s="0"/>
      <c r="MP529" s="0"/>
      <c r="MQ529" s="0"/>
      <c r="MR529" s="0"/>
      <c r="MS529" s="0"/>
      <c r="MT529" s="0"/>
      <c r="MU529" s="0"/>
      <c r="MV529" s="0"/>
      <c r="MW529" s="0"/>
      <c r="MX529" s="0"/>
      <c r="MY529" s="0"/>
      <c r="MZ529" s="0"/>
      <c r="NA529" s="0"/>
      <c r="NB529" s="0"/>
      <c r="NC529" s="0"/>
      <c r="ND529" s="0"/>
      <c r="NE529" s="0"/>
      <c r="NF529" s="0"/>
      <c r="NG529" s="0"/>
      <c r="NH529" s="0"/>
      <c r="NI529" s="0"/>
      <c r="NJ529" s="0"/>
      <c r="NK529" s="0"/>
      <c r="NL529" s="0"/>
      <c r="NM529" s="0"/>
      <c r="NN529" s="0"/>
      <c r="NO529" s="0"/>
      <c r="NP529" s="0"/>
      <c r="NQ529" s="0"/>
      <c r="NR529" s="0"/>
      <c r="NS529" s="0"/>
      <c r="NT529" s="0"/>
      <c r="NU529" s="0"/>
      <c r="NV529" s="0"/>
      <c r="NW529" s="0"/>
      <c r="NX529" s="0"/>
      <c r="NY529" s="0"/>
      <c r="NZ529" s="0"/>
      <c r="OA529" s="0"/>
      <c r="OB529" s="0"/>
      <c r="OC529" s="0"/>
      <c r="OD529" s="0"/>
      <c r="OE529" s="0"/>
      <c r="OF529" s="0"/>
      <c r="OG529" s="0"/>
      <c r="OH529" s="0"/>
      <c r="OI529" s="0"/>
      <c r="OJ529" s="0"/>
      <c r="OK529" s="0"/>
      <c r="OL529" s="0"/>
      <c r="OM529" s="0"/>
      <c r="ON529" s="0"/>
      <c r="OO529" s="0"/>
      <c r="OP529" s="0"/>
      <c r="OQ529" s="0"/>
      <c r="OR529" s="0"/>
      <c r="OS529" s="0"/>
      <c r="OT529" s="0"/>
      <c r="OU529" s="0"/>
      <c r="OV529" s="0"/>
      <c r="OW529" s="0"/>
      <c r="OX529" s="0"/>
      <c r="OY529" s="0"/>
      <c r="OZ529" s="0"/>
      <c r="PA529" s="0"/>
      <c r="PB529" s="0"/>
      <c r="PC529" s="0"/>
      <c r="PD529" s="0"/>
      <c r="PE529" s="0"/>
      <c r="PF529" s="0"/>
      <c r="PG529" s="0"/>
      <c r="PH529" s="0"/>
      <c r="PI529" s="0"/>
      <c r="PJ529" s="0"/>
      <c r="PK529" s="0"/>
      <c r="PL529" s="0"/>
      <c r="PM529" s="0"/>
      <c r="PN529" s="0"/>
      <c r="PO529" s="0"/>
      <c r="PP529" s="0"/>
      <c r="PQ529" s="0"/>
      <c r="PR529" s="0"/>
      <c r="PS529" s="0"/>
      <c r="PT529" s="0"/>
      <c r="PU529" s="0"/>
      <c r="PV529" s="0"/>
      <c r="PW529" s="0"/>
      <c r="PX529" s="0"/>
      <c r="PY529" s="0"/>
      <c r="PZ529" s="0"/>
      <c r="QA529" s="0"/>
      <c r="QB529" s="0"/>
      <c r="QC529" s="0"/>
      <c r="QD529" s="0"/>
      <c r="QE529" s="0"/>
      <c r="QF529" s="0"/>
      <c r="QG529" s="0"/>
      <c r="QH529" s="0"/>
      <c r="QI529" s="0"/>
      <c r="QJ529" s="0"/>
      <c r="QK529" s="0"/>
      <c r="QL529" s="0"/>
      <c r="QM529" s="0"/>
      <c r="QN529" s="0"/>
      <c r="QO529" s="0"/>
      <c r="QP529" s="0"/>
      <c r="QQ529" s="0"/>
      <c r="QR529" s="0"/>
      <c r="QS529" s="0"/>
      <c r="QT529" s="0"/>
      <c r="QU529" s="0"/>
      <c r="QV529" s="0"/>
      <c r="QW529" s="0"/>
      <c r="QX529" s="0"/>
      <c r="QY529" s="0"/>
      <c r="QZ529" s="0"/>
      <c r="RA529" s="0"/>
      <c r="RB529" s="0"/>
      <c r="RC529" s="0"/>
      <c r="RD529" s="0"/>
      <c r="RE529" s="0"/>
      <c r="RF529" s="0"/>
      <c r="RG529" s="0"/>
      <c r="RH529" s="0"/>
      <c r="RI529" s="0"/>
      <c r="RJ529" s="0"/>
      <c r="RK529" s="0"/>
      <c r="RL529" s="0"/>
      <c r="RM529" s="0"/>
      <c r="RN529" s="0"/>
      <c r="RO529" s="0"/>
      <c r="RP529" s="0"/>
      <c r="RQ529" s="0"/>
      <c r="RR529" s="0"/>
      <c r="RS529" s="0"/>
      <c r="RT529" s="0"/>
      <c r="RU529" s="0"/>
      <c r="RV529" s="0"/>
      <c r="RW529" s="0"/>
      <c r="RX529" s="0"/>
      <c r="RY529" s="0"/>
      <c r="RZ529" s="0"/>
      <c r="SA529" s="0"/>
      <c r="SB529" s="0"/>
      <c r="SC529" s="0"/>
      <c r="SD529" s="0"/>
      <c r="SE529" s="0"/>
      <c r="SF529" s="0"/>
      <c r="SG529" s="0"/>
      <c r="SH529" s="0"/>
      <c r="SI529" s="0"/>
      <c r="SJ529" s="0"/>
      <c r="SK529" s="0"/>
      <c r="SL529" s="0"/>
      <c r="SM529" s="0"/>
      <c r="SN529" s="0"/>
      <c r="SO529" s="0"/>
      <c r="SP529" s="0"/>
      <c r="SQ529" s="0"/>
      <c r="SR529" s="0"/>
      <c r="SS529" s="0"/>
      <c r="ST529" s="0"/>
      <c r="SU529" s="0"/>
      <c r="SV529" s="0"/>
      <c r="SW529" s="0"/>
      <c r="SX529" s="0"/>
      <c r="SY529" s="0"/>
      <c r="SZ529" s="0"/>
      <c r="TA529" s="0"/>
      <c r="TB529" s="0"/>
      <c r="TC529" s="0"/>
      <c r="TD529" s="0"/>
      <c r="TE529" s="0"/>
      <c r="TF529" s="0"/>
      <c r="TG529" s="0"/>
      <c r="TH529" s="0"/>
      <c r="TI529" s="0"/>
      <c r="TJ529" s="0"/>
      <c r="TK529" s="0"/>
      <c r="TL529" s="0"/>
      <c r="TM529" s="0"/>
      <c r="TN529" s="0"/>
      <c r="TO529" s="0"/>
      <c r="TP529" s="0"/>
      <c r="TQ529" s="0"/>
      <c r="TR529" s="0"/>
      <c r="TS529" s="0"/>
      <c r="TT529" s="0"/>
      <c r="TU529" s="0"/>
      <c r="TV529" s="0"/>
      <c r="TW529" s="0"/>
      <c r="TX529" s="0"/>
      <c r="TY529" s="0"/>
      <c r="TZ529" s="0"/>
      <c r="UA529" s="0"/>
      <c r="UB529" s="0"/>
      <c r="UC529" s="0"/>
      <c r="UD529" s="0"/>
      <c r="UE529" s="0"/>
      <c r="UF529" s="0"/>
      <c r="UG529" s="0"/>
      <c r="UH529" s="0"/>
      <c r="UI529" s="0"/>
      <c r="UJ529" s="0"/>
      <c r="UK529" s="0"/>
      <c r="UL529" s="0"/>
      <c r="UM529" s="0"/>
      <c r="UN529" s="0"/>
      <c r="UO529" s="0"/>
      <c r="UP529" s="0"/>
      <c r="UQ529" s="0"/>
      <c r="UR529" s="0"/>
      <c r="US529" s="0"/>
      <c r="UT529" s="0"/>
      <c r="UU529" s="0"/>
      <c r="UV529" s="0"/>
      <c r="UW529" s="0"/>
      <c r="UX529" s="0"/>
      <c r="UY529" s="0"/>
      <c r="UZ529" s="0"/>
      <c r="VA529" s="0"/>
      <c r="VB529" s="0"/>
      <c r="VC529" s="0"/>
      <c r="VD529" s="0"/>
      <c r="VE529" s="0"/>
      <c r="VF529" s="0"/>
      <c r="VG529" s="0"/>
      <c r="VH529" s="0"/>
      <c r="VI529" s="0"/>
      <c r="VJ529" s="0"/>
      <c r="VK529" s="0"/>
      <c r="VL529" s="0"/>
      <c r="VM529" s="0"/>
      <c r="VN529" s="0"/>
      <c r="VO529" s="0"/>
      <c r="VP529" s="0"/>
      <c r="VQ529" s="0"/>
      <c r="VR529" s="0"/>
      <c r="VS529" s="0"/>
      <c r="VT529" s="0"/>
      <c r="VU529" s="0"/>
      <c r="VV529" s="0"/>
      <c r="VW529" s="0"/>
      <c r="VX529" s="0"/>
      <c r="VY529" s="0"/>
      <c r="VZ529" s="0"/>
      <c r="WA529" s="0"/>
      <c r="WB529" s="0"/>
      <c r="WC529" s="0"/>
      <c r="WD529" s="0"/>
      <c r="WE529" s="0"/>
      <c r="WF529" s="0"/>
      <c r="WG529" s="0"/>
      <c r="WH529" s="0"/>
      <c r="WI529" s="0"/>
      <c r="WJ529" s="0"/>
      <c r="WK529" s="0"/>
      <c r="WL529" s="0"/>
      <c r="WM529" s="0"/>
      <c r="WN529" s="0"/>
      <c r="WO529" s="0"/>
      <c r="WP529" s="0"/>
      <c r="WQ529" s="0"/>
      <c r="WR529" s="0"/>
      <c r="WS529" s="0"/>
      <c r="WT529" s="0"/>
      <c r="WU529" s="0"/>
      <c r="WV529" s="0"/>
      <c r="WW529" s="0"/>
      <c r="WX529" s="0"/>
      <c r="WY529" s="0"/>
      <c r="WZ529" s="0"/>
      <c r="XA529" s="0"/>
      <c r="XB529" s="0"/>
      <c r="XC529" s="0"/>
      <c r="XD529" s="0"/>
      <c r="XE529" s="0"/>
      <c r="XF529" s="0"/>
      <c r="XG529" s="0"/>
      <c r="XH529" s="0"/>
      <c r="XI529" s="0"/>
      <c r="XJ529" s="0"/>
      <c r="XK529" s="0"/>
      <c r="XL529" s="0"/>
      <c r="XM529" s="0"/>
      <c r="XN529" s="0"/>
      <c r="XO529" s="0"/>
      <c r="XP529" s="0"/>
      <c r="XQ529" s="0"/>
      <c r="XR529" s="0"/>
      <c r="XS529" s="0"/>
      <c r="XT529" s="0"/>
      <c r="XU529" s="0"/>
      <c r="XV529" s="0"/>
      <c r="XW529" s="0"/>
      <c r="XX529" s="0"/>
      <c r="XY529" s="0"/>
      <c r="XZ529" s="0"/>
      <c r="YA529" s="0"/>
      <c r="YB529" s="0"/>
      <c r="YC529" s="0"/>
      <c r="YD529" s="0"/>
      <c r="YE529" s="0"/>
      <c r="YF529" s="0"/>
      <c r="YG529" s="0"/>
      <c r="YH529" s="0"/>
      <c r="YI529" s="0"/>
      <c r="YJ529" s="0"/>
      <c r="YK529" s="0"/>
      <c r="YL529" s="0"/>
      <c r="YM529" s="0"/>
      <c r="YN529" s="0"/>
      <c r="YO529" s="0"/>
      <c r="YP529" s="0"/>
      <c r="YQ529" s="0"/>
      <c r="YR529" s="0"/>
      <c r="YS529" s="0"/>
      <c r="YT529" s="0"/>
      <c r="YU529" s="0"/>
      <c r="YV529" s="0"/>
      <c r="YW529" s="0"/>
      <c r="YX529" s="0"/>
      <c r="YY529" s="0"/>
      <c r="YZ529" s="0"/>
      <c r="ZA529" s="0"/>
      <c r="ZB529" s="0"/>
      <c r="ZC529" s="0"/>
      <c r="ZD529" s="0"/>
      <c r="ZE529" s="0"/>
      <c r="ZF529" s="0"/>
      <c r="ZG529" s="0"/>
      <c r="ZH529" s="0"/>
      <c r="ZI529" s="0"/>
      <c r="ZJ529" s="0"/>
      <c r="ZK529" s="0"/>
      <c r="ZL529" s="0"/>
      <c r="ZM529" s="0"/>
      <c r="ZN529" s="0"/>
      <c r="ZO529" s="0"/>
      <c r="ZP529" s="0"/>
      <c r="ZQ529" s="0"/>
      <c r="ZR529" s="0"/>
      <c r="ZS529" s="0"/>
      <c r="ZT529" s="0"/>
      <c r="ZU529" s="0"/>
      <c r="ZV529" s="0"/>
      <c r="ZW529" s="0"/>
      <c r="ZX529" s="0"/>
      <c r="ZY529" s="0"/>
      <c r="ZZ529" s="0"/>
      <c r="AAA529" s="0"/>
      <c r="AAB529" s="0"/>
      <c r="AAC529" s="0"/>
      <c r="AAD529" s="0"/>
      <c r="AAE529" s="0"/>
      <c r="AAF529" s="0"/>
      <c r="AAG529" s="0"/>
      <c r="AAH529" s="0"/>
      <c r="AAI529" s="0"/>
      <c r="AAJ529" s="0"/>
      <c r="AAK529" s="0"/>
      <c r="AAL529" s="0"/>
      <c r="AAM529" s="0"/>
      <c r="AAN529" s="0"/>
      <c r="AAO529" s="0"/>
      <c r="AAP529" s="0"/>
      <c r="AAQ529" s="0"/>
      <c r="AAR529" s="0"/>
      <c r="AAS529" s="0"/>
      <c r="AAT529" s="0"/>
      <c r="AAU529" s="0"/>
      <c r="AAV529" s="0"/>
      <c r="AAW529" s="0"/>
      <c r="AAX529" s="0"/>
      <c r="AAY529" s="0"/>
      <c r="AAZ529" s="0"/>
      <c r="ABA529" s="0"/>
      <c r="ABB529" s="0"/>
      <c r="ABC529" s="0"/>
      <c r="ABD529" s="0"/>
      <c r="ABE529" s="0"/>
      <c r="ABF529" s="0"/>
      <c r="ABG529" s="0"/>
      <c r="ABH529" s="0"/>
      <c r="ABI529" s="0"/>
      <c r="ABJ529" s="0"/>
      <c r="ABK529" s="0"/>
      <c r="ABL529" s="0"/>
      <c r="ABM529" s="0"/>
      <c r="ABN529" s="0"/>
      <c r="ABO529" s="0"/>
      <c r="ABP529" s="0"/>
      <c r="ABQ529" s="0"/>
      <c r="ABR529" s="0"/>
      <c r="ABS529" s="0"/>
      <c r="ABT529" s="0"/>
      <c r="ABU529" s="0"/>
      <c r="ABV529" s="0"/>
      <c r="ABW529" s="0"/>
      <c r="ABX529" s="0"/>
      <c r="ABY529" s="0"/>
      <c r="ABZ529" s="0"/>
      <c r="ACA529" s="0"/>
      <c r="ACB529" s="0"/>
      <c r="ACC529" s="0"/>
      <c r="ACD529" s="0"/>
      <c r="ACE529" s="0"/>
      <c r="ACF529" s="0"/>
      <c r="ACG529" s="0"/>
      <c r="ACH529" s="0"/>
      <c r="ACI529" s="0"/>
      <c r="ACJ529" s="0"/>
      <c r="ACK529" s="0"/>
      <c r="ACL529" s="0"/>
      <c r="ACM529" s="0"/>
      <c r="ACN529" s="0"/>
      <c r="ACO529" s="0"/>
      <c r="ACP529" s="0"/>
      <c r="ACQ529" s="0"/>
      <c r="ACR529" s="0"/>
      <c r="ACS529" s="0"/>
      <c r="ACT529" s="0"/>
      <c r="ACU529" s="0"/>
      <c r="ACV529" s="0"/>
      <c r="ACW529" s="0"/>
      <c r="ACX529" s="0"/>
      <c r="ACY529" s="0"/>
      <c r="ACZ529" s="0"/>
      <c r="ADA529" s="0"/>
      <c r="ADB529" s="0"/>
      <c r="ADC529" s="0"/>
      <c r="ADD529" s="0"/>
      <c r="ADE529" s="0"/>
      <c r="ADF529" s="0"/>
      <c r="ADG529" s="0"/>
      <c r="ADH529" s="0"/>
      <c r="ADI529" s="0"/>
      <c r="ADJ529" s="0"/>
      <c r="ADK529" s="0"/>
      <c r="ADL529" s="0"/>
      <c r="ADM529" s="0"/>
      <c r="ADN529" s="0"/>
      <c r="ADO529" s="0"/>
      <c r="ADP529" s="0"/>
      <c r="ADQ529" s="0"/>
      <c r="ADR529" s="0"/>
      <c r="ADS529" s="0"/>
      <c r="ADT529" s="0"/>
      <c r="ADU529" s="0"/>
      <c r="ADV529" s="0"/>
      <c r="ADW529" s="0"/>
      <c r="ADX529" s="0"/>
      <c r="ADY529" s="0"/>
      <c r="ADZ529" s="0"/>
      <c r="AEA529" s="0"/>
      <c r="AEB529" s="0"/>
      <c r="AEC529" s="0"/>
    </row>
    <row r="530" customFormat="false" ht="15" hidden="false" customHeight="true" outlineLevel="0" collapsed="false">
      <c r="A530" s="0"/>
      <c r="B530" s="0"/>
      <c r="C530" s="232"/>
      <c r="D530" s="283"/>
      <c r="E530" s="257" t="n">
        <v>2004</v>
      </c>
      <c r="F530" s="12" t="n">
        <f aca="false">SUMIF(B43:B46,"=1")/1</f>
        <v>0</v>
      </c>
      <c r="G530" s="12" t="n">
        <f aca="false">SUMIF(B43:B46,"=2")/2</f>
        <v>2</v>
      </c>
      <c r="H530" s="12" t="n">
        <f aca="false">SUMIF(B43:B46,"=3")/3</f>
        <v>2</v>
      </c>
      <c r="I530" s="12" t="n">
        <f aca="false">SUMIF(B43:B46,"=4")/4</f>
        <v>0</v>
      </c>
      <c r="J530" s="12" t="n">
        <f aca="false">SUMIF(B43:B46,"=5")/5</f>
        <v>0</v>
      </c>
      <c r="K530" s="6" t="n">
        <f aca="false">SUM(F530:J530)</f>
        <v>4</v>
      </c>
      <c r="L530" s="258"/>
      <c r="M530" s="259"/>
      <c r="N530" s="262"/>
      <c r="O530" s="260"/>
      <c r="P530" s="255"/>
      <c r="Q530" s="256"/>
      <c r="Z530" s="264"/>
      <c r="AA530" s="264"/>
      <c r="AB530" s="266"/>
      <c r="AC530" s="0"/>
      <c r="AD530" s="0"/>
      <c r="AE530" s="0"/>
      <c r="AF530" s="0"/>
      <c r="AG530" s="0"/>
      <c r="AH530" s="0"/>
      <c r="AI530" s="0"/>
      <c r="AJ530" s="0"/>
      <c r="AK530" s="0"/>
      <c r="AL530" s="0"/>
      <c r="AM530" s="0"/>
      <c r="AN530" s="0"/>
      <c r="AO530" s="0"/>
      <c r="AP530" s="0"/>
      <c r="AQ530" s="0"/>
      <c r="AR530" s="0"/>
      <c r="AS530" s="0"/>
      <c r="AT530" s="0"/>
      <c r="AU530" s="0"/>
      <c r="AV530" s="0"/>
      <c r="AW530" s="0"/>
      <c r="AX530" s="0"/>
      <c r="AY530" s="0"/>
      <c r="AZ530" s="0"/>
      <c r="BA530" s="0"/>
      <c r="BB530" s="0"/>
      <c r="BC530" s="0"/>
      <c r="BD530" s="0"/>
      <c r="BE530" s="0"/>
      <c r="BF530" s="0"/>
      <c r="BG530" s="0"/>
      <c r="BH530" s="0"/>
      <c r="BI530" s="0"/>
      <c r="BJ530" s="0"/>
      <c r="BK530" s="0"/>
      <c r="BL530" s="0"/>
      <c r="BM530" s="0"/>
      <c r="BN530" s="0"/>
      <c r="BO530" s="0"/>
      <c r="BP530" s="0"/>
      <c r="BQ530" s="0"/>
      <c r="BR530" s="0"/>
      <c r="BS530" s="0"/>
      <c r="BT530" s="0"/>
      <c r="BU530" s="0"/>
      <c r="BV530" s="0"/>
      <c r="BW530" s="0"/>
      <c r="BX530" s="0"/>
      <c r="BY530" s="0"/>
      <c r="BZ530" s="0"/>
      <c r="CA530" s="0"/>
      <c r="CB530" s="0"/>
      <c r="CC530" s="0"/>
      <c r="CD530" s="0"/>
      <c r="CE530" s="0"/>
      <c r="CF530" s="0"/>
      <c r="CG530" s="0"/>
      <c r="CH530" s="0"/>
      <c r="CI530" s="0"/>
      <c r="CJ530" s="0"/>
      <c r="CK530" s="0"/>
      <c r="CL530" s="0"/>
      <c r="CM530" s="0"/>
      <c r="CN530" s="0"/>
      <c r="CO530" s="0"/>
      <c r="CP530" s="0"/>
      <c r="CQ530" s="0"/>
      <c r="CR530" s="0"/>
      <c r="CS530" s="0"/>
      <c r="CT530" s="0"/>
      <c r="CU530" s="0"/>
      <c r="CV530" s="0"/>
      <c r="CW530" s="0"/>
      <c r="CX530" s="0"/>
      <c r="CY530" s="0"/>
      <c r="CZ530" s="0"/>
      <c r="DA530" s="0"/>
      <c r="DB530" s="0"/>
      <c r="DC530" s="0"/>
      <c r="DD530" s="0"/>
      <c r="DE530" s="0"/>
      <c r="DF530" s="0"/>
      <c r="DG530" s="0"/>
      <c r="DH530" s="0"/>
      <c r="DI530" s="0"/>
      <c r="DJ530" s="0"/>
      <c r="DK530" s="0"/>
      <c r="DL530" s="0"/>
      <c r="DM530" s="0"/>
      <c r="DN530" s="0"/>
      <c r="DO530" s="0"/>
      <c r="DP530" s="0"/>
      <c r="DQ530" s="0"/>
      <c r="DR530" s="0"/>
      <c r="DS530" s="0"/>
      <c r="DT530" s="0"/>
      <c r="DU530" s="0"/>
      <c r="DV530" s="0"/>
      <c r="DW530" s="0"/>
      <c r="DX530" s="0"/>
      <c r="DY530" s="0"/>
      <c r="DZ530" s="0"/>
      <c r="EA530" s="0"/>
      <c r="EB530" s="0"/>
      <c r="EC530" s="0"/>
      <c r="ED530" s="0"/>
      <c r="EE530" s="0"/>
      <c r="EF530" s="0"/>
      <c r="EG530" s="0"/>
      <c r="EH530" s="0"/>
      <c r="EI530" s="0"/>
      <c r="EJ530" s="0"/>
      <c r="EK530" s="0"/>
      <c r="EL530" s="0"/>
      <c r="EM530" s="0"/>
      <c r="EN530" s="0"/>
      <c r="EO530" s="0"/>
      <c r="EP530" s="0"/>
      <c r="EQ530" s="0"/>
      <c r="ER530" s="0"/>
      <c r="ES530" s="0"/>
      <c r="ET530" s="0"/>
      <c r="EU530" s="0"/>
      <c r="EV530" s="0"/>
      <c r="EW530" s="0"/>
      <c r="EX530" s="0"/>
      <c r="EY530" s="0"/>
      <c r="EZ530" s="0"/>
      <c r="FA530" s="0"/>
      <c r="FB530" s="0"/>
      <c r="FC530" s="0"/>
      <c r="FD530" s="0"/>
      <c r="FE530" s="0"/>
      <c r="FF530" s="0"/>
      <c r="FG530" s="0"/>
      <c r="FH530" s="0"/>
      <c r="FI530" s="0"/>
      <c r="FJ530" s="0"/>
      <c r="FK530" s="0"/>
      <c r="FL530" s="0"/>
      <c r="FM530" s="0"/>
      <c r="FN530" s="0"/>
      <c r="FO530" s="0"/>
      <c r="FP530" s="0"/>
      <c r="FQ530" s="0"/>
      <c r="FR530" s="0"/>
      <c r="FS530" s="0"/>
      <c r="FT530" s="0"/>
      <c r="FU530" s="0"/>
      <c r="FV530" s="0"/>
      <c r="FW530" s="0"/>
      <c r="FX530" s="0"/>
      <c r="FY530" s="0"/>
      <c r="FZ530" s="0"/>
      <c r="GA530" s="0"/>
      <c r="GB530" s="0"/>
      <c r="GC530" s="0"/>
      <c r="GD530" s="0"/>
      <c r="GE530" s="0"/>
      <c r="GF530" s="0"/>
      <c r="GG530" s="0"/>
      <c r="GH530" s="0"/>
      <c r="GI530" s="0"/>
      <c r="GJ530" s="0"/>
      <c r="GK530" s="0"/>
      <c r="GL530" s="0"/>
      <c r="GM530" s="0"/>
      <c r="GN530" s="0"/>
      <c r="GO530" s="0"/>
      <c r="GP530" s="0"/>
      <c r="GQ530" s="0"/>
      <c r="GR530" s="0"/>
      <c r="GS530" s="0"/>
      <c r="GT530" s="0"/>
      <c r="GU530" s="0"/>
      <c r="GV530" s="0"/>
      <c r="GW530" s="0"/>
      <c r="GX530" s="0"/>
      <c r="GY530" s="0"/>
      <c r="GZ530" s="0"/>
      <c r="HA530" s="0"/>
      <c r="HB530" s="0"/>
      <c r="HC530" s="0"/>
      <c r="HD530" s="0"/>
      <c r="HE530" s="0"/>
      <c r="HF530" s="0"/>
      <c r="HG530" s="0"/>
      <c r="HH530" s="0"/>
      <c r="HI530" s="0"/>
      <c r="HJ530" s="0"/>
      <c r="HK530" s="0"/>
      <c r="HL530" s="0"/>
      <c r="HM530" s="0"/>
      <c r="HN530" s="0"/>
      <c r="HO530" s="0"/>
      <c r="HP530" s="0"/>
      <c r="HQ530" s="0"/>
      <c r="HR530" s="0"/>
      <c r="HS530" s="0"/>
      <c r="HT530" s="0"/>
      <c r="HU530" s="0"/>
      <c r="HV530" s="0"/>
      <c r="HW530" s="0"/>
      <c r="HX530" s="0"/>
      <c r="HY530" s="0"/>
      <c r="HZ530" s="0"/>
      <c r="IA530" s="0"/>
      <c r="IB530" s="0"/>
      <c r="IC530" s="0"/>
      <c r="ID530" s="0"/>
      <c r="IE530" s="0"/>
      <c r="IF530" s="0"/>
      <c r="IG530" s="0"/>
      <c r="IH530" s="0"/>
      <c r="II530" s="0"/>
      <c r="IJ530" s="0"/>
      <c r="IK530" s="0"/>
      <c r="IL530" s="0"/>
      <c r="IM530" s="0"/>
      <c r="IN530" s="0"/>
      <c r="IO530" s="0"/>
      <c r="IP530" s="0"/>
      <c r="IQ530" s="0"/>
      <c r="IR530" s="0"/>
      <c r="IS530" s="0"/>
      <c r="IT530" s="0"/>
      <c r="IU530" s="0"/>
      <c r="IV530" s="0"/>
      <c r="IW530" s="0"/>
      <c r="IX530" s="0"/>
      <c r="IY530" s="0"/>
      <c r="IZ530" s="0"/>
      <c r="JA530" s="0"/>
      <c r="JB530" s="0"/>
      <c r="JC530" s="0"/>
      <c r="JD530" s="0"/>
      <c r="JE530" s="0"/>
      <c r="JF530" s="0"/>
      <c r="JG530" s="0"/>
      <c r="JH530" s="0"/>
      <c r="JI530" s="0"/>
      <c r="JJ530" s="0"/>
      <c r="JK530" s="0"/>
      <c r="JL530" s="0"/>
      <c r="JM530" s="0"/>
      <c r="JN530" s="0"/>
      <c r="JO530" s="0"/>
      <c r="JP530" s="0"/>
      <c r="JQ530" s="0"/>
      <c r="JR530" s="0"/>
      <c r="JS530" s="0"/>
      <c r="JT530" s="0"/>
      <c r="JU530" s="0"/>
      <c r="JV530" s="0"/>
      <c r="JW530" s="0"/>
      <c r="JX530" s="0"/>
      <c r="JY530" s="0"/>
      <c r="JZ530" s="0"/>
      <c r="KA530" s="0"/>
      <c r="KB530" s="0"/>
      <c r="KC530" s="0"/>
      <c r="KD530" s="0"/>
      <c r="KE530" s="0"/>
      <c r="KF530" s="0"/>
      <c r="KG530" s="0"/>
      <c r="KH530" s="0"/>
      <c r="KI530" s="0"/>
      <c r="KJ530" s="0"/>
      <c r="KK530" s="0"/>
      <c r="KL530" s="0"/>
      <c r="KM530" s="0"/>
      <c r="KN530" s="0"/>
      <c r="KO530" s="0"/>
      <c r="KP530" s="0"/>
      <c r="KQ530" s="0"/>
      <c r="KR530" s="0"/>
      <c r="KS530" s="0"/>
      <c r="KT530" s="0"/>
      <c r="KU530" s="0"/>
      <c r="KV530" s="0"/>
      <c r="KW530" s="0"/>
      <c r="KX530" s="0"/>
      <c r="KY530" s="0"/>
      <c r="KZ530" s="0"/>
      <c r="LA530" s="0"/>
      <c r="LB530" s="0"/>
      <c r="LC530" s="0"/>
      <c r="LD530" s="0"/>
      <c r="LE530" s="0"/>
      <c r="LF530" s="0"/>
      <c r="LG530" s="0"/>
      <c r="LH530" s="0"/>
      <c r="LI530" s="0"/>
      <c r="LJ530" s="0"/>
      <c r="LK530" s="0"/>
      <c r="LL530" s="0"/>
      <c r="LM530" s="0"/>
      <c r="LN530" s="0"/>
      <c r="LO530" s="0"/>
      <c r="LP530" s="0"/>
      <c r="LQ530" s="0"/>
      <c r="LR530" s="0"/>
      <c r="LS530" s="0"/>
      <c r="LT530" s="0"/>
      <c r="LU530" s="0"/>
      <c r="LV530" s="0"/>
      <c r="LW530" s="0"/>
      <c r="LX530" s="0"/>
      <c r="LY530" s="0"/>
      <c r="LZ530" s="0"/>
      <c r="MA530" s="0"/>
      <c r="MB530" s="0"/>
      <c r="MC530" s="0"/>
      <c r="MD530" s="0"/>
      <c r="ME530" s="0"/>
      <c r="MF530" s="0"/>
      <c r="MG530" s="0"/>
      <c r="MH530" s="0"/>
      <c r="MI530" s="0"/>
      <c r="MJ530" s="0"/>
      <c r="MK530" s="0"/>
      <c r="ML530" s="0"/>
      <c r="MM530" s="0"/>
      <c r="MN530" s="0"/>
      <c r="MO530" s="0"/>
      <c r="MP530" s="0"/>
      <c r="MQ530" s="0"/>
      <c r="MR530" s="0"/>
      <c r="MS530" s="0"/>
      <c r="MT530" s="0"/>
      <c r="MU530" s="0"/>
      <c r="MV530" s="0"/>
      <c r="MW530" s="0"/>
      <c r="MX530" s="0"/>
      <c r="MY530" s="0"/>
      <c r="MZ530" s="0"/>
      <c r="NA530" s="0"/>
      <c r="NB530" s="0"/>
      <c r="NC530" s="0"/>
      <c r="ND530" s="0"/>
      <c r="NE530" s="0"/>
      <c r="NF530" s="0"/>
      <c r="NG530" s="0"/>
      <c r="NH530" s="0"/>
      <c r="NI530" s="0"/>
      <c r="NJ530" s="0"/>
      <c r="NK530" s="0"/>
      <c r="NL530" s="0"/>
      <c r="NM530" s="0"/>
      <c r="NN530" s="0"/>
      <c r="NO530" s="0"/>
      <c r="NP530" s="0"/>
      <c r="NQ530" s="0"/>
      <c r="NR530" s="0"/>
      <c r="NS530" s="0"/>
      <c r="NT530" s="0"/>
      <c r="NU530" s="0"/>
      <c r="NV530" s="0"/>
      <c r="NW530" s="0"/>
      <c r="NX530" s="0"/>
      <c r="NY530" s="0"/>
      <c r="NZ530" s="0"/>
      <c r="OA530" s="0"/>
      <c r="OB530" s="0"/>
      <c r="OC530" s="0"/>
      <c r="OD530" s="0"/>
      <c r="OE530" s="0"/>
      <c r="OF530" s="0"/>
      <c r="OG530" s="0"/>
      <c r="OH530" s="0"/>
      <c r="OI530" s="0"/>
      <c r="OJ530" s="0"/>
      <c r="OK530" s="0"/>
      <c r="OL530" s="0"/>
      <c r="OM530" s="0"/>
      <c r="ON530" s="0"/>
      <c r="OO530" s="0"/>
      <c r="OP530" s="0"/>
      <c r="OQ530" s="0"/>
      <c r="OR530" s="0"/>
      <c r="OS530" s="0"/>
      <c r="OT530" s="0"/>
      <c r="OU530" s="0"/>
      <c r="OV530" s="0"/>
      <c r="OW530" s="0"/>
      <c r="OX530" s="0"/>
      <c r="OY530" s="0"/>
      <c r="OZ530" s="0"/>
      <c r="PA530" s="0"/>
      <c r="PB530" s="0"/>
      <c r="PC530" s="0"/>
      <c r="PD530" s="0"/>
      <c r="PE530" s="0"/>
      <c r="PF530" s="0"/>
      <c r="PG530" s="0"/>
      <c r="PH530" s="0"/>
      <c r="PI530" s="0"/>
      <c r="PJ530" s="0"/>
      <c r="PK530" s="0"/>
      <c r="PL530" s="0"/>
      <c r="PM530" s="0"/>
      <c r="PN530" s="0"/>
      <c r="PO530" s="0"/>
      <c r="PP530" s="0"/>
      <c r="PQ530" s="0"/>
      <c r="PR530" s="0"/>
      <c r="PS530" s="0"/>
      <c r="PT530" s="0"/>
      <c r="PU530" s="0"/>
      <c r="PV530" s="0"/>
      <c r="PW530" s="0"/>
      <c r="PX530" s="0"/>
      <c r="PY530" s="0"/>
      <c r="PZ530" s="0"/>
      <c r="QA530" s="0"/>
      <c r="QB530" s="0"/>
      <c r="QC530" s="0"/>
      <c r="QD530" s="0"/>
      <c r="QE530" s="0"/>
      <c r="QF530" s="0"/>
      <c r="QG530" s="0"/>
      <c r="QH530" s="0"/>
      <c r="QI530" s="0"/>
      <c r="QJ530" s="0"/>
      <c r="QK530" s="0"/>
      <c r="QL530" s="0"/>
      <c r="QM530" s="0"/>
      <c r="QN530" s="0"/>
      <c r="QO530" s="0"/>
      <c r="QP530" s="0"/>
      <c r="QQ530" s="0"/>
      <c r="QR530" s="0"/>
      <c r="QS530" s="0"/>
      <c r="QT530" s="0"/>
      <c r="QU530" s="0"/>
      <c r="QV530" s="0"/>
      <c r="QW530" s="0"/>
      <c r="QX530" s="0"/>
      <c r="QY530" s="0"/>
      <c r="QZ530" s="0"/>
      <c r="RA530" s="0"/>
      <c r="RB530" s="0"/>
      <c r="RC530" s="0"/>
      <c r="RD530" s="0"/>
      <c r="RE530" s="0"/>
      <c r="RF530" s="0"/>
      <c r="RG530" s="0"/>
      <c r="RH530" s="0"/>
      <c r="RI530" s="0"/>
      <c r="RJ530" s="0"/>
      <c r="RK530" s="0"/>
      <c r="RL530" s="0"/>
      <c r="RM530" s="0"/>
      <c r="RN530" s="0"/>
      <c r="RO530" s="0"/>
      <c r="RP530" s="0"/>
      <c r="RQ530" s="0"/>
      <c r="RR530" s="0"/>
      <c r="RS530" s="0"/>
      <c r="RT530" s="0"/>
      <c r="RU530" s="0"/>
      <c r="RV530" s="0"/>
      <c r="RW530" s="0"/>
      <c r="RX530" s="0"/>
      <c r="RY530" s="0"/>
      <c r="RZ530" s="0"/>
      <c r="SA530" s="0"/>
      <c r="SB530" s="0"/>
      <c r="SC530" s="0"/>
      <c r="SD530" s="0"/>
      <c r="SE530" s="0"/>
      <c r="SF530" s="0"/>
      <c r="SG530" s="0"/>
      <c r="SH530" s="0"/>
      <c r="SI530" s="0"/>
      <c r="SJ530" s="0"/>
      <c r="SK530" s="0"/>
      <c r="SL530" s="0"/>
      <c r="SM530" s="0"/>
      <c r="SN530" s="0"/>
      <c r="SO530" s="0"/>
      <c r="SP530" s="0"/>
      <c r="SQ530" s="0"/>
      <c r="SR530" s="0"/>
      <c r="SS530" s="0"/>
      <c r="ST530" s="0"/>
      <c r="SU530" s="0"/>
      <c r="SV530" s="0"/>
      <c r="SW530" s="0"/>
      <c r="SX530" s="0"/>
      <c r="SY530" s="0"/>
      <c r="SZ530" s="0"/>
      <c r="TA530" s="0"/>
      <c r="TB530" s="0"/>
      <c r="TC530" s="0"/>
      <c r="TD530" s="0"/>
      <c r="TE530" s="0"/>
      <c r="TF530" s="0"/>
      <c r="TG530" s="0"/>
      <c r="TH530" s="0"/>
      <c r="TI530" s="0"/>
      <c r="TJ530" s="0"/>
      <c r="TK530" s="0"/>
      <c r="TL530" s="0"/>
      <c r="TM530" s="0"/>
      <c r="TN530" s="0"/>
      <c r="TO530" s="0"/>
      <c r="TP530" s="0"/>
      <c r="TQ530" s="0"/>
      <c r="TR530" s="0"/>
      <c r="TS530" s="0"/>
      <c r="TT530" s="0"/>
      <c r="TU530" s="0"/>
      <c r="TV530" s="0"/>
      <c r="TW530" s="0"/>
      <c r="TX530" s="0"/>
      <c r="TY530" s="0"/>
      <c r="TZ530" s="0"/>
      <c r="UA530" s="0"/>
      <c r="UB530" s="0"/>
      <c r="UC530" s="0"/>
      <c r="UD530" s="0"/>
      <c r="UE530" s="0"/>
      <c r="UF530" s="0"/>
      <c r="UG530" s="0"/>
      <c r="UH530" s="0"/>
      <c r="UI530" s="0"/>
      <c r="UJ530" s="0"/>
      <c r="UK530" s="0"/>
      <c r="UL530" s="0"/>
      <c r="UM530" s="0"/>
      <c r="UN530" s="0"/>
      <c r="UO530" s="0"/>
      <c r="UP530" s="0"/>
      <c r="UQ530" s="0"/>
      <c r="UR530" s="0"/>
      <c r="US530" s="0"/>
      <c r="UT530" s="0"/>
      <c r="UU530" s="0"/>
      <c r="UV530" s="0"/>
      <c r="UW530" s="0"/>
      <c r="UX530" s="0"/>
      <c r="UY530" s="0"/>
      <c r="UZ530" s="0"/>
      <c r="VA530" s="0"/>
      <c r="VB530" s="0"/>
      <c r="VC530" s="0"/>
      <c r="VD530" s="0"/>
      <c r="VE530" s="0"/>
      <c r="VF530" s="0"/>
      <c r="VG530" s="0"/>
      <c r="VH530" s="0"/>
      <c r="VI530" s="0"/>
      <c r="VJ530" s="0"/>
      <c r="VK530" s="0"/>
      <c r="VL530" s="0"/>
      <c r="VM530" s="0"/>
      <c r="VN530" s="0"/>
      <c r="VO530" s="0"/>
      <c r="VP530" s="0"/>
      <c r="VQ530" s="0"/>
      <c r="VR530" s="0"/>
      <c r="VS530" s="0"/>
      <c r="VT530" s="0"/>
      <c r="VU530" s="0"/>
      <c r="VV530" s="0"/>
      <c r="VW530" s="0"/>
      <c r="VX530" s="0"/>
      <c r="VY530" s="0"/>
      <c r="VZ530" s="0"/>
      <c r="WA530" s="0"/>
      <c r="WB530" s="0"/>
      <c r="WC530" s="0"/>
      <c r="WD530" s="0"/>
      <c r="WE530" s="0"/>
      <c r="WF530" s="0"/>
      <c r="WG530" s="0"/>
      <c r="WH530" s="0"/>
      <c r="WI530" s="0"/>
      <c r="WJ530" s="0"/>
      <c r="WK530" s="0"/>
      <c r="WL530" s="0"/>
      <c r="WM530" s="0"/>
      <c r="WN530" s="0"/>
      <c r="WO530" s="0"/>
      <c r="WP530" s="0"/>
      <c r="WQ530" s="0"/>
      <c r="WR530" s="0"/>
      <c r="WS530" s="0"/>
      <c r="WT530" s="0"/>
      <c r="WU530" s="0"/>
      <c r="WV530" s="0"/>
      <c r="WW530" s="0"/>
      <c r="WX530" s="0"/>
      <c r="WY530" s="0"/>
      <c r="WZ530" s="0"/>
      <c r="XA530" s="0"/>
      <c r="XB530" s="0"/>
      <c r="XC530" s="0"/>
      <c r="XD530" s="0"/>
      <c r="XE530" s="0"/>
      <c r="XF530" s="0"/>
      <c r="XG530" s="0"/>
      <c r="XH530" s="0"/>
      <c r="XI530" s="0"/>
      <c r="XJ530" s="0"/>
      <c r="XK530" s="0"/>
      <c r="XL530" s="0"/>
      <c r="XM530" s="0"/>
      <c r="XN530" s="0"/>
      <c r="XO530" s="0"/>
      <c r="XP530" s="0"/>
      <c r="XQ530" s="0"/>
      <c r="XR530" s="0"/>
      <c r="XS530" s="0"/>
      <c r="XT530" s="0"/>
      <c r="XU530" s="0"/>
      <c r="XV530" s="0"/>
      <c r="XW530" s="0"/>
      <c r="XX530" s="0"/>
      <c r="XY530" s="0"/>
      <c r="XZ530" s="0"/>
      <c r="YA530" s="0"/>
      <c r="YB530" s="0"/>
      <c r="YC530" s="0"/>
      <c r="YD530" s="0"/>
      <c r="YE530" s="0"/>
      <c r="YF530" s="0"/>
      <c r="YG530" s="0"/>
      <c r="YH530" s="0"/>
      <c r="YI530" s="0"/>
      <c r="YJ530" s="0"/>
      <c r="YK530" s="0"/>
      <c r="YL530" s="0"/>
      <c r="YM530" s="0"/>
      <c r="YN530" s="0"/>
      <c r="YO530" s="0"/>
      <c r="YP530" s="0"/>
      <c r="YQ530" s="0"/>
      <c r="YR530" s="0"/>
      <c r="YS530" s="0"/>
      <c r="YT530" s="0"/>
      <c r="YU530" s="0"/>
      <c r="YV530" s="0"/>
      <c r="YW530" s="0"/>
      <c r="YX530" s="0"/>
      <c r="YY530" s="0"/>
      <c r="YZ530" s="0"/>
      <c r="ZA530" s="0"/>
      <c r="ZB530" s="0"/>
      <c r="ZC530" s="0"/>
      <c r="ZD530" s="0"/>
      <c r="ZE530" s="0"/>
      <c r="ZF530" s="0"/>
      <c r="ZG530" s="0"/>
      <c r="ZH530" s="0"/>
      <c r="ZI530" s="0"/>
      <c r="ZJ530" s="0"/>
      <c r="ZK530" s="0"/>
      <c r="ZL530" s="0"/>
      <c r="ZM530" s="0"/>
      <c r="ZN530" s="0"/>
      <c r="ZO530" s="0"/>
      <c r="ZP530" s="0"/>
      <c r="ZQ530" s="0"/>
      <c r="ZR530" s="0"/>
      <c r="ZS530" s="0"/>
      <c r="ZT530" s="0"/>
      <c r="ZU530" s="0"/>
      <c r="ZV530" s="0"/>
      <c r="ZW530" s="0"/>
      <c r="ZX530" s="0"/>
      <c r="ZY530" s="0"/>
      <c r="ZZ530" s="0"/>
      <c r="AAA530" s="0"/>
      <c r="AAB530" s="0"/>
      <c r="AAC530" s="0"/>
      <c r="AAD530" s="0"/>
      <c r="AAE530" s="0"/>
      <c r="AAF530" s="0"/>
      <c r="AAG530" s="0"/>
      <c r="AAH530" s="0"/>
      <c r="AAI530" s="0"/>
      <c r="AAJ530" s="0"/>
      <c r="AAK530" s="0"/>
      <c r="AAL530" s="0"/>
      <c r="AAM530" s="0"/>
      <c r="AAN530" s="0"/>
      <c r="AAO530" s="0"/>
      <c r="AAP530" s="0"/>
      <c r="AAQ530" s="0"/>
      <c r="AAR530" s="0"/>
      <c r="AAS530" s="0"/>
      <c r="AAT530" s="0"/>
      <c r="AAU530" s="0"/>
      <c r="AAV530" s="0"/>
      <c r="AAW530" s="0"/>
      <c r="AAX530" s="0"/>
      <c r="AAY530" s="0"/>
      <c r="AAZ530" s="0"/>
      <c r="ABA530" s="0"/>
      <c r="ABB530" s="0"/>
      <c r="ABC530" s="0"/>
      <c r="ABD530" s="0"/>
      <c r="ABE530" s="0"/>
      <c r="ABF530" s="0"/>
      <c r="ABG530" s="0"/>
      <c r="ABH530" s="0"/>
      <c r="ABI530" s="0"/>
      <c r="ABJ530" s="0"/>
      <c r="ABK530" s="0"/>
      <c r="ABL530" s="0"/>
      <c r="ABM530" s="0"/>
      <c r="ABN530" s="0"/>
      <c r="ABO530" s="0"/>
      <c r="ABP530" s="0"/>
      <c r="ABQ530" s="0"/>
      <c r="ABR530" s="0"/>
      <c r="ABS530" s="0"/>
      <c r="ABT530" s="0"/>
      <c r="ABU530" s="0"/>
      <c r="ABV530" s="0"/>
      <c r="ABW530" s="0"/>
      <c r="ABX530" s="0"/>
      <c r="ABY530" s="0"/>
      <c r="ABZ530" s="0"/>
      <c r="ACA530" s="0"/>
      <c r="ACB530" s="0"/>
      <c r="ACC530" s="0"/>
      <c r="ACD530" s="0"/>
      <c r="ACE530" s="0"/>
      <c r="ACF530" s="0"/>
      <c r="ACG530" s="0"/>
      <c r="ACH530" s="0"/>
      <c r="ACI530" s="0"/>
      <c r="ACJ530" s="0"/>
      <c r="ACK530" s="0"/>
      <c r="ACL530" s="0"/>
      <c r="ACM530" s="0"/>
      <c r="ACN530" s="0"/>
      <c r="ACO530" s="0"/>
      <c r="ACP530" s="0"/>
      <c r="ACQ530" s="0"/>
      <c r="ACR530" s="0"/>
      <c r="ACS530" s="0"/>
      <c r="ACT530" s="0"/>
      <c r="ACU530" s="0"/>
      <c r="ACV530" s="0"/>
      <c r="ACW530" s="0"/>
      <c r="ACX530" s="0"/>
      <c r="ACY530" s="0"/>
      <c r="ACZ530" s="0"/>
      <c r="ADA530" s="0"/>
      <c r="ADB530" s="0"/>
      <c r="ADC530" s="0"/>
      <c r="ADD530" s="0"/>
      <c r="ADE530" s="0"/>
      <c r="ADF530" s="0"/>
      <c r="ADG530" s="0"/>
      <c r="ADH530" s="0"/>
      <c r="ADI530" s="0"/>
      <c r="ADJ530" s="0"/>
      <c r="ADK530" s="0"/>
      <c r="ADL530" s="0"/>
      <c r="ADM530" s="0"/>
      <c r="ADN530" s="0"/>
      <c r="ADO530" s="0"/>
      <c r="ADP530" s="0"/>
      <c r="ADQ530" s="0"/>
      <c r="ADR530" s="0"/>
      <c r="ADS530" s="0"/>
      <c r="ADT530" s="0"/>
      <c r="ADU530" s="0"/>
      <c r="ADV530" s="0"/>
      <c r="ADW530" s="0"/>
      <c r="ADX530" s="0"/>
      <c r="ADY530" s="0"/>
      <c r="ADZ530" s="0"/>
      <c r="AEA530" s="0"/>
      <c r="AEB530" s="0"/>
      <c r="AEC530" s="0"/>
    </row>
    <row r="531" customFormat="false" ht="15" hidden="false" customHeight="true" outlineLevel="0" collapsed="false">
      <c r="A531" s="0"/>
      <c r="B531" s="0"/>
      <c r="C531" s="232"/>
      <c r="D531" s="283"/>
      <c r="E531" s="257" t="n">
        <v>2005</v>
      </c>
      <c r="F531" s="12" t="n">
        <f aca="false">SUMIF(B42,"=1")/1</f>
        <v>0</v>
      </c>
      <c r="G531" s="12" t="n">
        <f aca="false">SUMIF(B42,"=2")/2</f>
        <v>0</v>
      </c>
      <c r="H531" s="12" t="n">
        <f aca="false">SUMIF(B42,"=3")/3</f>
        <v>1</v>
      </c>
      <c r="I531" s="12" t="n">
        <f aca="false">SUMIF(B42,"=4")/4</f>
        <v>0</v>
      </c>
      <c r="J531" s="12" t="n">
        <f aca="false">SUMIF(B42,"=5")/5</f>
        <v>0</v>
      </c>
      <c r="K531" s="6" t="n">
        <f aca="false">SUM(F531:J531)</f>
        <v>1</v>
      </c>
      <c r="L531" s="258"/>
      <c r="M531" s="259"/>
      <c r="N531" s="262"/>
      <c r="O531" s="260"/>
      <c r="P531" s="255"/>
      <c r="Q531" s="256"/>
      <c r="Z531" s="264"/>
      <c r="AA531" s="264"/>
      <c r="AB531" s="266"/>
      <c r="AC531" s="0"/>
      <c r="AD531" s="0"/>
      <c r="AE531" s="0"/>
      <c r="AF531" s="0"/>
      <c r="AG531" s="0"/>
      <c r="AH531" s="0"/>
      <c r="AI531" s="0"/>
      <c r="AJ531" s="0"/>
      <c r="AK531" s="0"/>
      <c r="AL531" s="0"/>
      <c r="AM531" s="0"/>
      <c r="AN531" s="0"/>
      <c r="AO531" s="0"/>
      <c r="AP531" s="0"/>
      <c r="AQ531" s="0"/>
      <c r="AR531" s="0"/>
      <c r="AS531" s="0"/>
      <c r="AT531" s="0"/>
      <c r="AU531" s="0"/>
      <c r="AV531" s="0"/>
      <c r="AW531" s="0"/>
      <c r="AX531" s="0"/>
      <c r="AY531" s="0"/>
      <c r="AZ531" s="0"/>
      <c r="BA531" s="0"/>
      <c r="BB531" s="0"/>
      <c r="BC531" s="0"/>
      <c r="BD531" s="0"/>
      <c r="BE531" s="0"/>
      <c r="BF531" s="0"/>
      <c r="BG531" s="0"/>
      <c r="BH531" s="0"/>
      <c r="BI531" s="0"/>
      <c r="BJ531" s="0"/>
      <c r="BK531" s="0"/>
      <c r="BL531" s="0"/>
      <c r="BM531" s="0"/>
      <c r="BN531" s="0"/>
      <c r="BO531" s="0"/>
      <c r="BP531" s="0"/>
      <c r="BQ531" s="0"/>
      <c r="BR531" s="0"/>
      <c r="BS531" s="0"/>
      <c r="BT531" s="0"/>
      <c r="BU531" s="0"/>
      <c r="BV531" s="0"/>
      <c r="BW531" s="0"/>
      <c r="BX531" s="0"/>
      <c r="BY531" s="0"/>
      <c r="BZ531" s="0"/>
      <c r="CA531" s="0"/>
      <c r="CB531" s="0"/>
      <c r="CC531" s="0"/>
      <c r="CD531" s="0"/>
      <c r="CE531" s="0"/>
      <c r="CF531" s="0"/>
      <c r="CG531" s="0"/>
      <c r="CH531" s="0"/>
      <c r="CI531" s="0"/>
      <c r="CJ531" s="0"/>
      <c r="CK531" s="0"/>
      <c r="CL531" s="0"/>
      <c r="CM531" s="0"/>
      <c r="CN531" s="0"/>
      <c r="CO531" s="0"/>
      <c r="CP531" s="0"/>
      <c r="CQ531" s="0"/>
      <c r="CR531" s="0"/>
      <c r="CS531" s="0"/>
      <c r="CT531" s="0"/>
      <c r="CU531" s="0"/>
      <c r="CV531" s="0"/>
      <c r="CW531" s="0"/>
      <c r="CX531" s="0"/>
      <c r="CY531" s="0"/>
      <c r="CZ531" s="0"/>
      <c r="DA531" s="0"/>
      <c r="DB531" s="0"/>
      <c r="DC531" s="0"/>
      <c r="DD531" s="0"/>
      <c r="DE531" s="0"/>
      <c r="DF531" s="0"/>
      <c r="DG531" s="0"/>
      <c r="DH531" s="0"/>
      <c r="DI531" s="0"/>
      <c r="DJ531" s="0"/>
      <c r="DK531" s="0"/>
      <c r="DL531" s="0"/>
      <c r="DM531" s="0"/>
      <c r="DN531" s="0"/>
      <c r="DO531" s="0"/>
      <c r="DP531" s="0"/>
      <c r="DQ531" s="0"/>
      <c r="DR531" s="0"/>
      <c r="DS531" s="0"/>
      <c r="DT531" s="0"/>
      <c r="DU531" s="0"/>
      <c r="DV531" s="0"/>
      <c r="DW531" s="0"/>
      <c r="DX531" s="0"/>
      <c r="DY531" s="0"/>
      <c r="DZ531" s="0"/>
      <c r="EA531" s="0"/>
      <c r="EB531" s="0"/>
      <c r="EC531" s="0"/>
      <c r="ED531" s="0"/>
      <c r="EE531" s="0"/>
      <c r="EF531" s="0"/>
      <c r="EG531" s="0"/>
      <c r="EH531" s="0"/>
      <c r="EI531" s="0"/>
      <c r="EJ531" s="0"/>
      <c r="EK531" s="0"/>
      <c r="EL531" s="0"/>
      <c r="EM531" s="0"/>
      <c r="EN531" s="0"/>
      <c r="EO531" s="0"/>
      <c r="EP531" s="0"/>
      <c r="EQ531" s="0"/>
      <c r="ER531" s="0"/>
      <c r="ES531" s="0"/>
      <c r="ET531" s="0"/>
      <c r="EU531" s="0"/>
      <c r="EV531" s="0"/>
      <c r="EW531" s="0"/>
      <c r="EX531" s="0"/>
      <c r="EY531" s="0"/>
      <c r="EZ531" s="0"/>
      <c r="FA531" s="0"/>
      <c r="FB531" s="0"/>
      <c r="FC531" s="0"/>
      <c r="FD531" s="0"/>
      <c r="FE531" s="0"/>
      <c r="FF531" s="0"/>
      <c r="FG531" s="0"/>
      <c r="FH531" s="0"/>
      <c r="FI531" s="0"/>
      <c r="FJ531" s="0"/>
      <c r="FK531" s="0"/>
      <c r="FL531" s="0"/>
      <c r="FM531" s="0"/>
      <c r="FN531" s="0"/>
      <c r="FO531" s="0"/>
      <c r="FP531" s="0"/>
      <c r="FQ531" s="0"/>
      <c r="FR531" s="0"/>
      <c r="FS531" s="0"/>
      <c r="FT531" s="0"/>
      <c r="FU531" s="0"/>
      <c r="FV531" s="0"/>
      <c r="FW531" s="0"/>
      <c r="FX531" s="0"/>
      <c r="FY531" s="0"/>
      <c r="FZ531" s="0"/>
      <c r="GA531" s="0"/>
      <c r="GB531" s="0"/>
      <c r="GC531" s="0"/>
      <c r="GD531" s="0"/>
      <c r="GE531" s="0"/>
      <c r="GF531" s="0"/>
      <c r="GG531" s="0"/>
      <c r="GH531" s="0"/>
      <c r="GI531" s="0"/>
      <c r="GJ531" s="0"/>
      <c r="GK531" s="0"/>
      <c r="GL531" s="0"/>
      <c r="GM531" s="0"/>
      <c r="GN531" s="0"/>
      <c r="GO531" s="0"/>
      <c r="GP531" s="0"/>
      <c r="GQ531" s="0"/>
      <c r="GR531" s="0"/>
      <c r="GS531" s="0"/>
      <c r="GT531" s="0"/>
      <c r="GU531" s="0"/>
      <c r="GV531" s="0"/>
      <c r="GW531" s="0"/>
      <c r="GX531" s="0"/>
      <c r="GY531" s="0"/>
      <c r="GZ531" s="0"/>
      <c r="HA531" s="0"/>
      <c r="HB531" s="0"/>
      <c r="HC531" s="0"/>
      <c r="HD531" s="0"/>
      <c r="HE531" s="0"/>
      <c r="HF531" s="0"/>
      <c r="HG531" s="0"/>
      <c r="HH531" s="0"/>
      <c r="HI531" s="0"/>
      <c r="HJ531" s="0"/>
      <c r="HK531" s="0"/>
      <c r="HL531" s="0"/>
      <c r="HM531" s="0"/>
      <c r="HN531" s="0"/>
      <c r="HO531" s="0"/>
      <c r="HP531" s="0"/>
      <c r="HQ531" s="0"/>
      <c r="HR531" s="0"/>
      <c r="HS531" s="0"/>
      <c r="HT531" s="0"/>
      <c r="HU531" s="0"/>
      <c r="HV531" s="0"/>
      <c r="HW531" s="0"/>
      <c r="HX531" s="0"/>
      <c r="HY531" s="0"/>
      <c r="HZ531" s="0"/>
      <c r="IA531" s="0"/>
      <c r="IB531" s="0"/>
      <c r="IC531" s="0"/>
      <c r="ID531" s="0"/>
      <c r="IE531" s="0"/>
      <c r="IF531" s="0"/>
      <c r="IG531" s="0"/>
      <c r="IH531" s="0"/>
      <c r="II531" s="0"/>
      <c r="IJ531" s="0"/>
      <c r="IK531" s="0"/>
      <c r="IL531" s="0"/>
      <c r="IM531" s="0"/>
      <c r="IN531" s="0"/>
      <c r="IO531" s="0"/>
      <c r="IP531" s="0"/>
      <c r="IQ531" s="0"/>
      <c r="IR531" s="0"/>
      <c r="IS531" s="0"/>
      <c r="IT531" s="0"/>
      <c r="IU531" s="0"/>
      <c r="IV531" s="0"/>
      <c r="IW531" s="0"/>
      <c r="IX531" s="0"/>
      <c r="IY531" s="0"/>
      <c r="IZ531" s="0"/>
      <c r="JA531" s="0"/>
      <c r="JB531" s="0"/>
      <c r="JC531" s="0"/>
      <c r="JD531" s="0"/>
      <c r="JE531" s="0"/>
      <c r="JF531" s="0"/>
      <c r="JG531" s="0"/>
      <c r="JH531" s="0"/>
      <c r="JI531" s="0"/>
      <c r="JJ531" s="0"/>
      <c r="JK531" s="0"/>
      <c r="JL531" s="0"/>
      <c r="JM531" s="0"/>
      <c r="JN531" s="0"/>
      <c r="JO531" s="0"/>
      <c r="JP531" s="0"/>
      <c r="JQ531" s="0"/>
      <c r="JR531" s="0"/>
      <c r="JS531" s="0"/>
      <c r="JT531" s="0"/>
      <c r="JU531" s="0"/>
      <c r="JV531" s="0"/>
      <c r="JW531" s="0"/>
      <c r="JX531" s="0"/>
      <c r="JY531" s="0"/>
      <c r="JZ531" s="0"/>
      <c r="KA531" s="0"/>
      <c r="KB531" s="0"/>
      <c r="KC531" s="0"/>
      <c r="KD531" s="0"/>
      <c r="KE531" s="0"/>
      <c r="KF531" s="0"/>
      <c r="KG531" s="0"/>
      <c r="KH531" s="0"/>
      <c r="KI531" s="0"/>
      <c r="KJ531" s="0"/>
      <c r="KK531" s="0"/>
      <c r="KL531" s="0"/>
      <c r="KM531" s="0"/>
      <c r="KN531" s="0"/>
      <c r="KO531" s="0"/>
      <c r="KP531" s="0"/>
      <c r="KQ531" s="0"/>
      <c r="KR531" s="0"/>
      <c r="KS531" s="0"/>
      <c r="KT531" s="0"/>
      <c r="KU531" s="0"/>
      <c r="KV531" s="0"/>
      <c r="KW531" s="0"/>
      <c r="KX531" s="0"/>
      <c r="KY531" s="0"/>
      <c r="KZ531" s="0"/>
      <c r="LA531" s="0"/>
      <c r="LB531" s="0"/>
      <c r="LC531" s="0"/>
      <c r="LD531" s="0"/>
      <c r="LE531" s="0"/>
      <c r="LF531" s="0"/>
      <c r="LG531" s="0"/>
      <c r="LH531" s="0"/>
      <c r="LI531" s="0"/>
      <c r="LJ531" s="0"/>
      <c r="LK531" s="0"/>
      <c r="LL531" s="0"/>
      <c r="LM531" s="0"/>
      <c r="LN531" s="0"/>
      <c r="LO531" s="0"/>
      <c r="LP531" s="0"/>
      <c r="LQ531" s="0"/>
      <c r="LR531" s="0"/>
      <c r="LS531" s="0"/>
      <c r="LT531" s="0"/>
      <c r="LU531" s="0"/>
      <c r="LV531" s="0"/>
      <c r="LW531" s="0"/>
      <c r="LX531" s="0"/>
      <c r="LY531" s="0"/>
      <c r="LZ531" s="0"/>
      <c r="MA531" s="0"/>
      <c r="MB531" s="0"/>
      <c r="MC531" s="0"/>
      <c r="MD531" s="0"/>
      <c r="ME531" s="0"/>
      <c r="MF531" s="0"/>
      <c r="MG531" s="0"/>
      <c r="MH531" s="0"/>
      <c r="MI531" s="0"/>
      <c r="MJ531" s="0"/>
      <c r="MK531" s="0"/>
      <c r="ML531" s="0"/>
      <c r="MM531" s="0"/>
      <c r="MN531" s="0"/>
      <c r="MO531" s="0"/>
      <c r="MP531" s="0"/>
      <c r="MQ531" s="0"/>
      <c r="MR531" s="0"/>
      <c r="MS531" s="0"/>
      <c r="MT531" s="0"/>
      <c r="MU531" s="0"/>
      <c r="MV531" s="0"/>
      <c r="MW531" s="0"/>
      <c r="MX531" s="0"/>
      <c r="MY531" s="0"/>
      <c r="MZ531" s="0"/>
      <c r="NA531" s="0"/>
      <c r="NB531" s="0"/>
      <c r="NC531" s="0"/>
      <c r="ND531" s="0"/>
      <c r="NE531" s="0"/>
      <c r="NF531" s="0"/>
      <c r="NG531" s="0"/>
      <c r="NH531" s="0"/>
      <c r="NI531" s="0"/>
      <c r="NJ531" s="0"/>
      <c r="NK531" s="0"/>
      <c r="NL531" s="0"/>
      <c r="NM531" s="0"/>
      <c r="NN531" s="0"/>
      <c r="NO531" s="0"/>
      <c r="NP531" s="0"/>
      <c r="NQ531" s="0"/>
      <c r="NR531" s="0"/>
      <c r="NS531" s="0"/>
      <c r="NT531" s="0"/>
      <c r="NU531" s="0"/>
      <c r="NV531" s="0"/>
      <c r="NW531" s="0"/>
      <c r="NX531" s="0"/>
      <c r="NY531" s="0"/>
      <c r="NZ531" s="0"/>
      <c r="OA531" s="0"/>
      <c r="OB531" s="0"/>
      <c r="OC531" s="0"/>
      <c r="OD531" s="0"/>
      <c r="OE531" s="0"/>
      <c r="OF531" s="0"/>
      <c r="OG531" s="0"/>
      <c r="OH531" s="0"/>
      <c r="OI531" s="0"/>
      <c r="OJ531" s="0"/>
      <c r="OK531" s="0"/>
      <c r="OL531" s="0"/>
      <c r="OM531" s="0"/>
      <c r="ON531" s="0"/>
      <c r="OO531" s="0"/>
      <c r="OP531" s="0"/>
      <c r="OQ531" s="0"/>
      <c r="OR531" s="0"/>
      <c r="OS531" s="0"/>
      <c r="OT531" s="0"/>
      <c r="OU531" s="0"/>
      <c r="OV531" s="0"/>
      <c r="OW531" s="0"/>
      <c r="OX531" s="0"/>
      <c r="OY531" s="0"/>
      <c r="OZ531" s="0"/>
      <c r="PA531" s="0"/>
      <c r="PB531" s="0"/>
      <c r="PC531" s="0"/>
      <c r="PD531" s="0"/>
      <c r="PE531" s="0"/>
      <c r="PF531" s="0"/>
      <c r="PG531" s="0"/>
      <c r="PH531" s="0"/>
      <c r="PI531" s="0"/>
      <c r="PJ531" s="0"/>
      <c r="PK531" s="0"/>
      <c r="PL531" s="0"/>
      <c r="PM531" s="0"/>
      <c r="PN531" s="0"/>
      <c r="PO531" s="0"/>
      <c r="PP531" s="0"/>
      <c r="PQ531" s="0"/>
      <c r="PR531" s="0"/>
      <c r="PS531" s="0"/>
      <c r="PT531" s="0"/>
      <c r="PU531" s="0"/>
      <c r="PV531" s="0"/>
      <c r="PW531" s="0"/>
      <c r="PX531" s="0"/>
      <c r="PY531" s="0"/>
      <c r="PZ531" s="0"/>
      <c r="QA531" s="0"/>
      <c r="QB531" s="0"/>
      <c r="QC531" s="0"/>
      <c r="QD531" s="0"/>
      <c r="QE531" s="0"/>
      <c r="QF531" s="0"/>
      <c r="QG531" s="0"/>
      <c r="QH531" s="0"/>
      <c r="QI531" s="0"/>
      <c r="QJ531" s="0"/>
      <c r="QK531" s="0"/>
      <c r="QL531" s="0"/>
      <c r="QM531" s="0"/>
      <c r="QN531" s="0"/>
      <c r="QO531" s="0"/>
      <c r="QP531" s="0"/>
      <c r="QQ531" s="0"/>
      <c r="QR531" s="0"/>
      <c r="QS531" s="0"/>
      <c r="QT531" s="0"/>
      <c r="QU531" s="0"/>
      <c r="QV531" s="0"/>
      <c r="QW531" s="0"/>
      <c r="QX531" s="0"/>
      <c r="QY531" s="0"/>
      <c r="QZ531" s="0"/>
      <c r="RA531" s="0"/>
      <c r="RB531" s="0"/>
      <c r="RC531" s="0"/>
      <c r="RD531" s="0"/>
      <c r="RE531" s="0"/>
      <c r="RF531" s="0"/>
      <c r="RG531" s="0"/>
      <c r="RH531" s="0"/>
      <c r="RI531" s="0"/>
      <c r="RJ531" s="0"/>
      <c r="RK531" s="0"/>
      <c r="RL531" s="0"/>
      <c r="RM531" s="0"/>
      <c r="RN531" s="0"/>
      <c r="RO531" s="0"/>
      <c r="RP531" s="0"/>
      <c r="RQ531" s="0"/>
      <c r="RR531" s="0"/>
      <c r="RS531" s="0"/>
      <c r="RT531" s="0"/>
      <c r="RU531" s="0"/>
      <c r="RV531" s="0"/>
      <c r="RW531" s="0"/>
      <c r="RX531" s="0"/>
      <c r="RY531" s="0"/>
      <c r="RZ531" s="0"/>
      <c r="SA531" s="0"/>
      <c r="SB531" s="0"/>
      <c r="SC531" s="0"/>
      <c r="SD531" s="0"/>
      <c r="SE531" s="0"/>
      <c r="SF531" s="0"/>
      <c r="SG531" s="0"/>
      <c r="SH531" s="0"/>
      <c r="SI531" s="0"/>
      <c r="SJ531" s="0"/>
      <c r="SK531" s="0"/>
      <c r="SL531" s="0"/>
      <c r="SM531" s="0"/>
      <c r="SN531" s="0"/>
      <c r="SO531" s="0"/>
      <c r="SP531" s="0"/>
      <c r="SQ531" s="0"/>
      <c r="SR531" s="0"/>
      <c r="SS531" s="0"/>
      <c r="ST531" s="0"/>
      <c r="SU531" s="0"/>
      <c r="SV531" s="0"/>
      <c r="SW531" s="0"/>
      <c r="SX531" s="0"/>
      <c r="SY531" s="0"/>
      <c r="SZ531" s="0"/>
      <c r="TA531" s="0"/>
      <c r="TB531" s="0"/>
      <c r="TC531" s="0"/>
      <c r="TD531" s="0"/>
      <c r="TE531" s="0"/>
      <c r="TF531" s="0"/>
      <c r="TG531" s="0"/>
      <c r="TH531" s="0"/>
      <c r="TI531" s="0"/>
      <c r="TJ531" s="0"/>
      <c r="TK531" s="0"/>
      <c r="TL531" s="0"/>
      <c r="TM531" s="0"/>
      <c r="TN531" s="0"/>
      <c r="TO531" s="0"/>
      <c r="TP531" s="0"/>
      <c r="TQ531" s="0"/>
      <c r="TR531" s="0"/>
      <c r="TS531" s="0"/>
      <c r="TT531" s="0"/>
      <c r="TU531" s="0"/>
      <c r="TV531" s="0"/>
      <c r="TW531" s="0"/>
      <c r="TX531" s="0"/>
      <c r="TY531" s="0"/>
      <c r="TZ531" s="0"/>
      <c r="UA531" s="0"/>
      <c r="UB531" s="0"/>
      <c r="UC531" s="0"/>
      <c r="UD531" s="0"/>
      <c r="UE531" s="0"/>
      <c r="UF531" s="0"/>
      <c r="UG531" s="0"/>
      <c r="UH531" s="0"/>
      <c r="UI531" s="0"/>
      <c r="UJ531" s="0"/>
      <c r="UK531" s="0"/>
      <c r="UL531" s="0"/>
      <c r="UM531" s="0"/>
      <c r="UN531" s="0"/>
      <c r="UO531" s="0"/>
      <c r="UP531" s="0"/>
      <c r="UQ531" s="0"/>
      <c r="UR531" s="0"/>
      <c r="US531" s="0"/>
      <c r="UT531" s="0"/>
      <c r="UU531" s="0"/>
      <c r="UV531" s="0"/>
      <c r="UW531" s="0"/>
      <c r="UX531" s="0"/>
      <c r="UY531" s="0"/>
      <c r="UZ531" s="0"/>
      <c r="VA531" s="0"/>
      <c r="VB531" s="0"/>
      <c r="VC531" s="0"/>
      <c r="VD531" s="0"/>
      <c r="VE531" s="0"/>
      <c r="VF531" s="0"/>
      <c r="VG531" s="0"/>
      <c r="VH531" s="0"/>
      <c r="VI531" s="0"/>
      <c r="VJ531" s="0"/>
      <c r="VK531" s="0"/>
      <c r="VL531" s="0"/>
      <c r="VM531" s="0"/>
      <c r="VN531" s="0"/>
      <c r="VO531" s="0"/>
      <c r="VP531" s="0"/>
      <c r="VQ531" s="0"/>
      <c r="VR531" s="0"/>
      <c r="VS531" s="0"/>
      <c r="VT531" s="0"/>
      <c r="VU531" s="0"/>
      <c r="VV531" s="0"/>
      <c r="VW531" s="0"/>
      <c r="VX531" s="0"/>
      <c r="VY531" s="0"/>
      <c r="VZ531" s="0"/>
      <c r="WA531" s="0"/>
      <c r="WB531" s="0"/>
      <c r="WC531" s="0"/>
      <c r="WD531" s="0"/>
      <c r="WE531" s="0"/>
      <c r="WF531" s="0"/>
      <c r="WG531" s="0"/>
      <c r="WH531" s="0"/>
      <c r="WI531" s="0"/>
      <c r="WJ531" s="0"/>
      <c r="WK531" s="0"/>
      <c r="WL531" s="0"/>
      <c r="WM531" s="0"/>
      <c r="WN531" s="0"/>
      <c r="WO531" s="0"/>
      <c r="WP531" s="0"/>
      <c r="WQ531" s="0"/>
      <c r="WR531" s="0"/>
      <c r="WS531" s="0"/>
      <c r="WT531" s="0"/>
      <c r="WU531" s="0"/>
      <c r="WV531" s="0"/>
      <c r="WW531" s="0"/>
      <c r="WX531" s="0"/>
      <c r="WY531" s="0"/>
      <c r="WZ531" s="0"/>
      <c r="XA531" s="0"/>
      <c r="XB531" s="0"/>
      <c r="XC531" s="0"/>
      <c r="XD531" s="0"/>
      <c r="XE531" s="0"/>
      <c r="XF531" s="0"/>
      <c r="XG531" s="0"/>
      <c r="XH531" s="0"/>
      <c r="XI531" s="0"/>
      <c r="XJ531" s="0"/>
      <c r="XK531" s="0"/>
      <c r="XL531" s="0"/>
      <c r="XM531" s="0"/>
      <c r="XN531" s="0"/>
      <c r="XO531" s="0"/>
      <c r="XP531" s="0"/>
      <c r="XQ531" s="0"/>
      <c r="XR531" s="0"/>
      <c r="XS531" s="0"/>
      <c r="XT531" s="0"/>
      <c r="XU531" s="0"/>
      <c r="XV531" s="0"/>
      <c r="XW531" s="0"/>
      <c r="XX531" s="0"/>
      <c r="XY531" s="0"/>
      <c r="XZ531" s="0"/>
      <c r="YA531" s="0"/>
      <c r="YB531" s="0"/>
      <c r="YC531" s="0"/>
      <c r="YD531" s="0"/>
      <c r="YE531" s="0"/>
      <c r="YF531" s="0"/>
      <c r="YG531" s="0"/>
      <c r="YH531" s="0"/>
      <c r="YI531" s="0"/>
      <c r="YJ531" s="0"/>
      <c r="YK531" s="0"/>
      <c r="YL531" s="0"/>
      <c r="YM531" s="0"/>
      <c r="YN531" s="0"/>
      <c r="YO531" s="0"/>
      <c r="YP531" s="0"/>
      <c r="YQ531" s="0"/>
      <c r="YR531" s="0"/>
      <c r="YS531" s="0"/>
      <c r="YT531" s="0"/>
      <c r="YU531" s="0"/>
      <c r="YV531" s="0"/>
      <c r="YW531" s="0"/>
      <c r="YX531" s="0"/>
      <c r="YY531" s="0"/>
      <c r="YZ531" s="0"/>
      <c r="ZA531" s="0"/>
      <c r="ZB531" s="0"/>
      <c r="ZC531" s="0"/>
      <c r="ZD531" s="0"/>
      <c r="ZE531" s="0"/>
      <c r="ZF531" s="0"/>
      <c r="ZG531" s="0"/>
      <c r="ZH531" s="0"/>
      <c r="ZI531" s="0"/>
      <c r="ZJ531" s="0"/>
      <c r="ZK531" s="0"/>
      <c r="ZL531" s="0"/>
      <c r="ZM531" s="0"/>
      <c r="ZN531" s="0"/>
      <c r="ZO531" s="0"/>
      <c r="ZP531" s="0"/>
      <c r="ZQ531" s="0"/>
      <c r="ZR531" s="0"/>
      <c r="ZS531" s="0"/>
      <c r="ZT531" s="0"/>
      <c r="ZU531" s="0"/>
      <c r="ZV531" s="0"/>
      <c r="ZW531" s="0"/>
      <c r="ZX531" s="0"/>
      <c r="ZY531" s="0"/>
      <c r="ZZ531" s="0"/>
      <c r="AAA531" s="0"/>
      <c r="AAB531" s="0"/>
      <c r="AAC531" s="0"/>
      <c r="AAD531" s="0"/>
      <c r="AAE531" s="0"/>
      <c r="AAF531" s="0"/>
      <c r="AAG531" s="0"/>
      <c r="AAH531" s="0"/>
      <c r="AAI531" s="0"/>
      <c r="AAJ531" s="0"/>
      <c r="AAK531" s="0"/>
      <c r="AAL531" s="0"/>
      <c r="AAM531" s="0"/>
      <c r="AAN531" s="0"/>
      <c r="AAO531" s="0"/>
      <c r="AAP531" s="0"/>
      <c r="AAQ531" s="0"/>
      <c r="AAR531" s="0"/>
      <c r="AAS531" s="0"/>
      <c r="AAT531" s="0"/>
      <c r="AAU531" s="0"/>
      <c r="AAV531" s="0"/>
      <c r="AAW531" s="0"/>
      <c r="AAX531" s="0"/>
      <c r="AAY531" s="0"/>
      <c r="AAZ531" s="0"/>
      <c r="ABA531" s="0"/>
      <c r="ABB531" s="0"/>
      <c r="ABC531" s="0"/>
      <c r="ABD531" s="0"/>
      <c r="ABE531" s="0"/>
      <c r="ABF531" s="0"/>
      <c r="ABG531" s="0"/>
      <c r="ABH531" s="0"/>
      <c r="ABI531" s="0"/>
      <c r="ABJ531" s="0"/>
      <c r="ABK531" s="0"/>
      <c r="ABL531" s="0"/>
      <c r="ABM531" s="0"/>
      <c r="ABN531" s="0"/>
      <c r="ABO531" s="0"/>
      <c r="ABP531" s="0"/>
      <c r="ABQ531" s="0"/>
      <c r="ABR531" s="0"/>
      <c r="ABS531" s="0"/>
      <c r="ABT531" s="0"/>
      <c r="ABU531" s="0"/>
      <c r="ABV531" s="0"/>
      <c r="ABW531" s="0"/>
      <c r="ABX531" s="0"/>
      <c r="ABY531" s="0"/>
      <c r="ABZ531" s="0"/>
      <c r="ACA531" s="0"/>
      <c r="ACB531" s="0"/>
      <c r="ACC531" s="0"/>
      <c r="ACD531" s="0"/>
      <c r="ACE531" s="0"/>
      <c r="ACF531" s="0"/>
      <c r="ACG531" s="0"/>
      <c r="ACH531" s="0"/>
      <c r="ACI531" s="0"/>
      <c r="ACJ531" s="0"/>
      <c r="ACK531" s="0"/>
      <c r="ACL531" s="0"/>
      <c r="ACM531" s="0"/>
      <c r="ACN531" s="0"/>
      <c r="ACO531" s="0"/>
      <c r="ACP531" s="0"/>
      <c r="ACQ531" s="0"/>
      <c r="ACR531" s="0"/>
      <c r="ACS531" s="0"/>
      <c r="ACT531" s="0"/>
      <c r="ACU531" s="0"/>
      <c r="ACV531" s="0"/>
      <c r="ACW531" s="0"/>
      <c r="ACX531" s="0"/>
      <c r="ACY531" s="0"/>
      <c r="ACZ531" s="0"/>
      <c r="ADA531" s="0"/>
      <c r="ADB531" s="0"/>
      <c r="ADC531" s="0"/>
      <c r="ADD531" s="0"/>
      <c r="ADE531" s="0"/>
      <c r="ADF531" s="0"/>
      <c r="ADG531" s="0"/>
      <c r="ADH531" s="0"/>
      <c r="ADI531" s="0"/>
      <c r="ADJ531" s="0"/>
      <c r="ADK531" s="0"/>
      <c r="ADL531" s="0"/>
      <c r="ADM531" s="0"/>
      <c r="ADN531" s="0"/>
      <c r="ADO531" s="0"/>
      <c r="ADP531" s="0"/>
      <c r="ADQ531" s="0"/>
      <c r="ADR531" s="0"/>
      <c r="ADS531" s="0"/>
      <c r="ADT531" s="0"/>
      <c r="ADU531" s="0"/>
      <c r="ADV531" s="0"/>
      <c r="ADW531" s="0"/>
      <c r="ADX531" s="0"/>
      <c r="ADY531" s="0"/>
      <c r="ADZ531" s="0"/>
      <c r="AEA531" s="0"/>
      <c r="AEB531" s="0"/>
      <c r="AEC531" s="0"/>
    </row>
    <row r="532" customFormat="false" ht="15" hidden="false" customHeight="true" outlineLevel="0" collapsed="false">
      <c r="A532" s="0"/>
      <c r="B532" s="0"/>
      <c r="C532" s="232"/>
      <c r="D532" s="221"/>
      <c r="E532" s="257" t="n">
        <v>2006</v>
      </c>
      <c r="F532" s="12" t="n">
        <f aca="false">SUMIF(B38:B41,"=1")/1</f>
        <v>0</v>
      </c>
      <c r="G532" s="12" t="n">
        <f aca="false">SUMIF(B38:B41,"=2")/2</f>
        <v>2</v>
      </c>
      <c r="H532" s="12" t="n">
        <f aca="false">SUMIF(B38:B41,"=3")/3</f>
        <v>1</v>
      </c>
      <c r="I532" s="12" t="n">
        <f aca="false">SUMIF(B38:B41,"=4")/4</f>
        <v>1</v>
      </c>
      <c r="J532" s="12" t="n">
        <f aca="false">SUMIF(B38:B41,"=5")/5</f>
        <v>0</v>
      </c>
      <c r="K532" s="6" t="n">
        <f aca="false">SUM(F532:J532)</f>
        <v>4</v>
      </c>
      <c r="L532" s="258"/>
      <c r="M532" s="259"/>
      <c r="N532" s="262"/>
      <c r="O532" s="260"/>
      <c r="P532" s="255"/>
      <c r="Q532" s="256"/>
      <c r="Z532" s="264"/>
      <c r="AA532" s="264"/>
      <c r="AB532" s="266"/>
      <c r="AC532" s="0"/>
      <c r="AD532" s="0"/>
      <c r="AE532" s="0"/>
      <c r="AF532" s="0"/>
      <c r="AG532" s="0"/>
      <c r="AH532" s="0"/>
      <c r="AI532" s="0"/>
      <c r="AJ532" s="0"/>
      <c r="AK532" s="0"/>
      <c r="AL532" s="0"/>
      <c r="AM532" s="0"/>
      <c r="AN532" s="0"/>
      <c r="AO532" s="0"/>
      <c r="AP532" s="0"/>
      <c r="AQ532" s="0"/>
      <c r="AR532" s="0"/>
      <c r="AS532" s="0"/>
      <c r="AT532" s="0"/>
      <c r="AU532" s="0"/>
      <c r="AV532" s="0"/>
      <c r="AW532" s="0"/>
      <c r="AX532" s="0"/>
      <c r="AY532" s="0"/>
      <c r="AZ532" s="0"/>
      <c r="BA532" s="0"/>
      <c r="BB532" s="0"/>
      <c r="BC532" s="0"/>
      <c r="BD532" s="0"/>
      <c r="BE532" s="0"/>
      <c r="BF532" s="0"/>
      <c r="BG532" s="0"/>
      <c r="BH532" s="0"/>
      <c r="BI532" s="0"/>
      <c r="BJ532" s="0"/>
      <c r="BK532" s="0"/>
      <c r="BL532" s="0"/>
      <c r="BM532" s="0"/>
      <c r="BN532" s="0"/>
      <c r="BO532" s="0"/>
      <c r="BP532" s="0"/>
      <c r="BQ532" s="0"/>
      <c r="BR532" s="0"/>
      <c r="BS532" s="0"/>
      <c r="BT532" s="0"/>
      <c r="BU532" s="0"/>
      <c r="BV532" s="0"/>
      <c r="BW532" s="0"/>
      <c r="BX532" s="0"/>
      <c r="BY532" s="0"/>
      <c r="BZ532" s="0"/>
      <c r="CA532" s="0"/>
      <c r="CB532" s="0"/>
      <c r="CC532" s="0"/>
      <c r="CD532" s="0"/>
      <c r="CE532" s="0"/>
      <c r="CF532" s="0"/>
      <c r="CG532" s="0"/>
      <c r="CH532" s="0"/>
      <c r="CI532" s="0"/>
      <c r="CJ532" s="0"/>
      <c r="CK532" s="0"/>
      <c r="CL532" s="0"/>
      <c r="CM532" s="0"/>
      <c r="CN532" s="0"/>
      <c r="CO532" s="0"/>
      <c r="CP532" s="0"/>
      <c r="CQ532" s="0"/>
      <c r="CR532" s="0"/>
      <c r="CS532" s="0"/>
      <c r="CT532" s="0"/>
      <c r="CU532" s="0"/>
      <c r="CV532" s="0"/>
      <c r="CW532" s="0"/>
      <c r="CX532" s="0"/>
      <c r="CY532" s="0"/>
      <c r="CZ532" s="0"/>
      <c r="DA532" s="0"/>
      <c r="DB532" s="0"/>
      <c r="DC532" s="0"/>
      <c r="DD532" s="0"/>
      <c r="DE532" s="0"/>
      <c r="DF532" s="0"/>
      <c r="DG532" s="0"/>
      <c r="DH532" s="0"/>
      <c r="DI532" s="0"/>
      <c r="DJ532" s="0"/>
      <c r="DK532" s="0"/>
      <c r="DL532" s="0"/>
      <c r="DM532" s="0"/>
      <c r="DN532" s="0"/>
      <c r="DO532" s="0"/>
      <c r="DP532" s="0"/>
      <c r="DQ532" s="0"/>
      <c r="DR532" s="0"/>
      <c r="DS532" s="0"/>
      <c r="DT532" s="0"/>
      <c r="DU532" s="0"/>
      <c r="DV532" s="0"/>
      <c r="DW532" s="0"/>
      <c r="DX532" s="0"/>
      <c r="DY532" s="0"/>
      <c r="DZ532" s="0"/>
      <c r="EA532" s="0"/>
      <c r="EB532" s="0"/>
      <c r="EC532" s="0"/>
      <c r="ED532" s="0"/>
      <c r="EE532" s="0"/>
      <c r="EF532" s="0"/>
      <c r="EG532" s="0"/>
      <c r="EH532" s="0"/>
      <c r="EI532" s="0"/>
      <c r="EJ532" s="0"/>
      <c r="EK532" s="0"/>
      <c r="EL532" s="0"/>
      <c r="EM532" s="0"/>
      <c r="EN532" s="0"/>
      <c r="EO532" s="0"/>
      <c r="EP532" s="0"/>
      <c r="EQ532" s="0"/>
      <c r="ER532" s="0"/>
      <c r="ES532" s="0"/>
      <c r="ET532" s="0"/>
      <c r="EU532" s="0"/>
      <c r="EV532" s="0"/>
      <c r="EW532" s="0"/>
      <c r="EX532" s="0"/>
      <c r="EY532" s="0"/>
      <c r="EZ532" s="0"/>
      <c r="FA532" s="0"/>
      <c r="FB532" s="0"/>
      <c r="FC532" s="0"/>
      <c r="FD532" s="0"/>
      <c r="FE532" s="0"/>
      <c r="FF532" s="0"/>
      <c r="FG532" s="0"/>
      <c r="FH532" s="0"/>
      <c r="FI532" s="0"/>
      <c r="FJ532" s="0"/>
      <c r="FK532" s="0"/>
      <c r="FL532" s="0"/>
      <c r="FM532" s="0"/>
      <c r="FN532" s="0"/>
      <c r="FO532" s="0"/>
      <c r="FP532" s="0"/>
      <c r="FQ532" s="0"/>
      <c r="FR532" s="0"/>
      <c r="FS532" s="0"/>
      <c r="FT532" s="0"/>
      <c r="FU532" s="0"/>
      <c r="FV532" s="0"/>
      <c r="FW532" s="0"/>
      <c r="FX532" s="0"/>
      <c r="FY532" s="0"/>
      <c r="FZ532" s="0"/>
      <c r="GA532" s="0"/>
      <c r="GB532" s="0"/>
      <c r="GC532" s="0"/>
      <c r="GD532" s="0"/>
      <c r="GE532" s="0"/>
      <c r="GF532" s="0"/>
      <c r="GG532" s="0"/>
      <c r="GH532" s="0"/>
      <c r="GI532" s="0"/>
      <c r="GJ532" s="0"/>
      <c r="GK532" s="0"/>
      <c r="GL532" s="0"/>
      <c r="GM532" s="0"/>
      <c r="GN532" s="0"/>
      <c r="GO532" s="0"/>
      <c r="GP532" s="0"/>
      <c r="GQ532" s="0"/>
      <c r="GR532" s="0"/>
      <c r="GS532" s="0"/>
      <c r="GT532" s="0"/>
      <c r="GU532" s="0"/>
      <c r="GV532" s="0"/>
      <c r="GW532" s="0"/>
      <c r="GX532" s="0"/>
      <c r="GY532" s="0"/>
      <c r="GZ532" s="0"/>
      <c r="HA532" s="0"/>
      <c r="HB532" s="0"/>
      <c r="HC532" s="0"/>
      <c r="HD532" s="0"/>
      <c r="HE532" s="0"/>
      <c r="HF532" s="0"/>
      <c r="HG532" s="0"/>
      <c r="HH532" s="0"/>
      <c r="HI532" s="0"/>
      <c r="HJ532" s="0"/>
      <c r="HK532" s="0"/>
      <c r="HL532" s="0"/>
      <c r="HM532" s="0"/>
      <c r="HN532" s="0"/>
      <c r="HO532" s="0"/>
      <c r="HP532" s="0"/>
      <c r="HQ532" s="0"/>
      <c r="HR532" s="0"/>
      <c r="HS532" s="0"/>
      <c r="HT532" s="0"/>
      <c r="HU532" s="0"/>
      <c r="HV532" s="0"/>
      <c r="HW532" s="0"/>
      <c r="HX532" s="0"/>
      <c r="HY532" s="0"/>
      <c r="HZ532" s="0"/>
      <c r="IA532" s="0"/>
      <c r="IB532" s="0"/>
      <c r="IC532" s="0"/>
      <c r="ID532" s="0"/>
      <c r="IE532" s="0"/>
      <c r="IF532" s="0"/>
      <c r="IG532" s="0"/>
      <c r="IH532" s="0"/>
      <c r="II532" s="0"/>
      <c r="IJ532" s="0"/>
      <c r="IK532" s="0"/>
      <c r="IL532" s="0"/>
      <c r="IM532" s="0"/>
      <c r="IN532" s="0"/>
      <c r="IO532" s="0"/>
      <c r="IP532" s="0"/>
      <c r="IQ532" s="0"/>
      <c r="IR532" s="0"/>
      <c r="IS532" s="0"/>
      <c r="IT532" s="0"/>
      <c r="IU532" s="0"/>
      <c r="IV532" s="0"/>
      <c r="IW532" s="0"/>
      <c r="IX532" s="0"/>
      <c r="IY532" s="0"/>
      <c r="IZ532" s="0"/>
      <c r="JA532" s="0"/>
      <c r="JB532" s="0"/>
      <c r="JC532" s="0"/>
      <c r="JD532" s="0"/>
      <c r="JE532" s="0"/>
      <c r="JF532" s="0"/>
      <c r="JG532" s="0"/>
      <c r="JH532" s="0"/>
      <c r="JI532" s="0"/>
      <c r="JJ532" s="0"/>
      <c r="JK532" s="0"/>
      <c r="JL532" s="0"/>
      <c r="JM532" s="0"/>
      <c r="JN532" s="0"/>
      <c r="JO532" s="0"/>
      <c r="JP532" s="0"/>
      <c r="JQ532" s="0"/>
      <c r="JR532" s="0"/>
      <c r="JS532" s="0"/>
      <c r="JT532" s="0"/>
      <c r="JU532" s="0"/>
      <c r="JV532" s="0"/>
      <c r="JW532" s="0"/>
      <c r="JX532" s="0"/>
      <c r="JY532" s="0"/>
      <c r="JZ532" s="0"/>
      <c r="KA532" s="0"/>
      <c r="KB532" s="0"/>
      <c r="KC532" s="0"/>
      <c r="KD532" s="0"/>
      <c r="KE532" s="0"/>
      <c r="KF532" s="0"/>
      <c r="KG532" s="0"/>
      <c r="KH532" s="0"/>
      <c r="KI532" s="0"/>
      <c r="KJ532" s="0"/>
      <c r="KK532" s="0"/>
      <c r="KL532" s="0"/>
      <c r="KM532" s="0"/>
      <c r="KN532" s="0"/>
      <c r="KO532" s="0"/>
      <c r="KP532" s="0"/>
      <c r="KQ532" s="0"/>
      <c r="KR532" s="0"/>
      <c r="KS532" s="0"/>
      <c r="KT532" s="0"/>
      <c r="KU532" s="0"/>
      <c r="KV532" s="0"/>
      <c r="KW532" s="0"/>
      <c r="KX532" s="0"/>
      <c r="KY532" s="0"/>
      <c r="KZ532" s="0"/>
      <c r="LA532" s="0"/>
      <c r="LB532" s="0"/>
      <c r="LC532" s="0"/>
      <c r="LD532" s="0"/>
      <c r="LE532" s="0"/>
      <c r="LF532" s="0"/>
      <c r="LG532" s="0"/>
      <c r="LH532" s="0"/>
      <c r="LI532" s="0"/>
      <c r="LJ532" s="0"/>
      <c r="LK532" s="0"/>
      <c r="LL532" s="0"/>
      <c r="LM532" s="0"/>
      <c r="LN532" s="0"/>
      <c r="LO532" s="0"/>
      <c r="LP532" s="0"/>
      <c r="LQ532" s="0"/>
      <c r="LR532" s="0"/>
      <c r="LS532" s="0"/>
      <c r="LT532" s="0"/>
      <c r="LU532" s="0"/>
      <c r="LV532" s="0"/>
      <c r="LW532" s="0"/>
      <c r="LX532" s="0"/>
      <c r="LY532" s="0"/>
      <c r="LZ532" s="0"/>
      <c r="MA532" s="0"/>
      <c r="MB532" s="0"/>
      <c r="MC532" s="0"/>
      <c r="MD532" s="0"/>
      <c r="ME532" s="0"/>
      <c r="MF532" s="0"/>
      <c r="MG532" s="0"/>
      <c r="MH532" s="0"/>
      <c r="MI532" s="0"/>
      <c r="MJ532" s="0"/>
      <c r="MK532" s="0"/>
      <c r="ML532" s="0"/>
      <c r="MM532" s="0"/>
      <c r="MN532" s="0"/>
      <c r="MO532" s="0"/>
      <c r="MP532" s="0"/>
      <c r="MQ532" s="0"/>
      <c r="MR532" s="0"/>
      <c r="MS532" s="0"/>
      <c r="MT532" s="0"/>
      <c r="MU532" s="0"/>
      <c r="MV532" s="0"/>
      <c r="MW532" s="0"/>
      <c r="MX532" s="0"/>
      <c r="MY532" s="0"/>
      <c r="MZ532" s="0"/>
      <c r="NA532" s="0"/>
      <c r="NB532" s="0"/>
      <c r="NC532" s="0"/>
      <c r="ND532" s="0"/>
      <c r="NE532" s="0"/>
      <c r="NF532" s="0"/>
      <c r="NG532" s="0"/>
      <c r="NH532" s="0"/>
      <c r="NI532" s="0"/>
      <c r="NJ532" s="0"/>
      <c r="NK532" s="0"/>
      <c r="NL532" s="0"/>
      <c r="NM532" s="0"/>
      <c r="NN532" s="0"/>
      <c r="NO532" s="0"/>
      <c r="NP532" s="0"/>
      <c r="NQ532" s="0"/>
      <c r="NR532" s="0"/>
      <c r="NS532" s="0"/>
      <c r="NT532" s="0"/>
      <c r="NU532" s="0"/>
      <c r="NV532" s="0"/>
      <c r="NW532" s="0"/>
      <c r="NX532" s="0"/>
      <c r="NY532" s="0"/>
      <c r="NZ532" s="0"/>
      <c r="OA532" s="0"/>
      <c r="OB532" s="0"/>
      <c r="OC532" s="0"/>
      <c r="OD532" s="0"/>
      <c r="OE532" s="0"/>
      <c r="OF532" s="0"/>
      <c r="OG532" s="0"/>
      <c r="OH532" s="0"/>
      <c r="OI532" s="0"/>
      <c r="OJ532" s="0"/>
      <c r="OK532" s="0"/>
      <c r="OL532" s="0"/>
      <c r="OM532" s="0"/>
      <c r="ON532" s="0"/>
      <c r="OO532" s="0"/>
      <c r="OP532" s="0"/>
      <c r="OQ532" s="0"/>
      <c r="OR532" s="0"/>
      <c r="OS532" s="0"/>
      <c r="OT532" s="0"/>
      <c r="OU532" s="0"/>
      <c r="OV532" s="0"/>
      <c r="OW532" s="0"/>
      <c r="OX532" s="0"/>
      <c r="OY532" s="0"/>
      <c r="OZ532" s="0"/>
      <c r="PA532" s="0"/>
      <c r="PB532" s="0"/>
      <c r="PC532" s="0"/>
      <c r="PD532" s="0"/>
      <c r="PE532" s="0"/>
      <c r="PF532" s="0"/>
      <c r="PG532" s="0"/>
      <c r="PH532" s="0"/>
      <c r="PI532" s="0"/>
      <c r="PJ532" s="0"/>
      <c r="PK532" s="0"/>
      <c r="PL532" s="0"/>
      <c r="PM532" s="0"/>
      <c r="PN532" s="0"/>
      <c r="PO532" s="0"/>
      <c r="PP532" s="0"/>
      <c r="PQ532" s="0"/>
      <c r="PR532" s="0"/>
      <c r="PS532" s="0"/>
      <c r="PT532" s="0"/>
      <c r="PU532" s="0"/>
      <c r="PV532" s="0"/>
      <c r="PW532" s="0"/>
      <c r="PX532" s="0"/>
      <c r="PY532" s="0"/>
      <c r="PZ532" s="0"/>
      <c r="QA532" s="0"/>
      <c r="QB532" s="0"/>
      <c r="QC532" s="0"/>
      <c r="QD532" s="0"/>
      <c r="QE532" s="0"/>
      <c r="QF532" s="0"/>
      <c r="QG532" s="0"/>
      <c r="QH532" s="0"/>
      <c r="QI532" s="0"/>
      <c r="QJ532" s="0"/>
      <c r="QK532" s="0"/>
      <c r="QL532" s="0"/>
      <c r="QM532" s="0"/>
      <c r="QN532" s="0"/>
      <c r="QO532" s="0"/>
      <c r="QP532" s="0"/>
      <c r="QQ532" s="0"/>
      <c r="QR532" s="0"/>
      <c r="QS532" s="0"/>
      <c r="QT532" s="0"/>
      <c r="QU532" s="0"/>
      <c r="QV532" s="0"/>
      <c r="QW532" s="0"/>
      <c r="QX532" s="0"/>
      <c r="QY532" s="0"/>
      <c r="QZ532" s="0"/>
      <c r="RA532" s="0"/>
      <c r="RB532" s="0"/>
      <c r="RC532" s="0"/>
      <c r="RD532" s="0"/>
      <c r="RE532" s="0"/>
      <c r="RF532" s="0"/>
      <c r="RG532" s="0"/>
      <c r="RH532" s="0"/>
      <c r="RI532" s="0"/>
      <c r="RJ532" s="0"/>
      <c r="RK532" s="0"/>
      <c r="RL532" s="0"/>
      <c r="RM532" s="0"/>
      <c r="RN532" s="0"/>
      <c r="RO532" s="0"/>
      <c r="RP532" s="0"/>
      <c r="RQ532" s="0"/>
      <c r="RR532" s="0"/>
      <c r="RS532" s="0"/>
      <c r="RT532" s="0"/>
      <c r="RU532" s="0"/>
      <c r="RV532" s="0"/>
      <c r="RW532" s="0"/>
      <c r="RX532" s="0"/>
      <c r="RY532" s="0"/>
      <c r="RZ532" s="0"/>
      <c r="SA532" s="0"/>
      <c r="SB532" s="0"/>
      <c r="SC532" s="0"/>
      <c r="SD532" s="0"/>
      <c r="SE532" s="0"/>
      <c r="SF532" s="0"/>
      <c r="SG532" s="0"/>
      <c r="SH532" s="0"/>
      <c r="SI532" s="0"/>
      <c r="SJ532" s="0"/>
      <c r="SK532" s="0"/>
      <c r="SL532" s="0"/>
      <c r="SM532" s="0"/>
      <c r="SN532" s="0"/>
      <c r="SO532" s="0"/>
      <c r="SP532" s="0"/>
      <c r="SQ532" s="0"/>
      <c r="SR532" s="0"/>
      <c r="SS532" s="0"/>
      <c r="ST532" s="0"/>
      <c r="SU532" s="0"/>
      <c r="SV532" s="0"/>
      <c r="SW532" s="0"/>
      <c r="SX532" s="0"/>
      <c r="SY532" s="0"/>
      <c r="SZ532" s="0"/>
      <c r="TA532" s="0"/>
      <c r="TB532" s="0"/>
      <c r="TC532" s="0"/>
      <c r="TD532" s="0"/>
      <c r="TE532" s="0"/>
      <c r="TF532" s="0"/>
      <c r="TG532" s="0"/>
      <c r="TH532" s="0"/>
      <c r="TI532" s="0"/>
      <c r="TJ532" s="0"/>
      <c r="TK532" s="0"/>
      <c r="TL532" s="0"/>
      <c r="TM532" s="0"/>
      <c r="TN532" s="0"/>
      <c r="TO532" s="0"/>
      <c r="TP532" s="0"/>
      <c r="TQ532" s="0"/>
      <c r="TR532" s="0"/>
      <c r="TS532" s="0"/>
      <c r="TT532" s="0"/>
      <c r="TU532" s="0"/>
      <c r="TV532" s="0"/>
      <c r="TW532" s="0"/>
      <c r="TX532" s="0"/>
      <c r="TY532" s="0"/>
      <c r="TZ532" s="0"/>
      <c r="UA532" s="0"/>
      <c r="UB532" s="0"/>
      <c r="UC532" s="0"/>
      <c r="UD532" s="0"/>
      <c r="UE532" s="0"/>
      <c r="UF532" s="0"/>
      <c r="UG532" s="0"/>
      <c r="UH532" s="0"/>
      <c r="UI532" s="0"/>
      <c r="UJ532" s="0"/>
      <c r="UK532" s="0"/>
      <c r="UL532" s="0"/>
      <c r="UM532" s="0"/>
      <c r="UN532" s="0"/>
      <c r="UO532" s="0"/>
      <c r="UP532" s="0"/>
      <c r="UQ532" s="0"/>
      <c r="UR532" s="0"/>
      <c r="US532" s="0"/>
      <c r="UT532" s="0"/>
      <c r="UU532" s="0"/>
      <c r="UV532" s="0"/>
      <c r="UW532" s="0"/>
      <c r="UX532" s="0"/>
      <c r="UY532" s="0"/>
      <c r="UZ532" s="0"/>
      <c r="VA532" s="0"/>
      <c r="VB532" s="0"/>
      <c r="VC532" s="0"/>
      <c r="VD532" s="0"/>
      <c r="VE532" s="0"/>
      <c r="VF532" s="0"/>
      <c r="VG532" s="0"/>
      <c r="VH532" s="0"/>
      <c r="VI532" s="0"/>
      <c r="VJ532" s="0"/>
      <c r="VK532" s="0"/>
      <c r="VL532" s="0"/>
      <c r="VM532" s="0"/>
      <c r="VN532" s="0"/>
      <c r="VO532" s="0"/>
      <c r="VP532" s="0"/>
      <c r="VQ532" s="0"/>
      <c r="VR532" s="0"/>
      <c r="VS532" s="0"/>
      <c r="VT532" s="0"/>
      <c r="VU532" s="0"/>
      <c r="VV532" s="0"/>
      <c r="VW532" s="0"/>
      <c r="VX532" s="0"/>
      <c r="VY532" s="0"/>
      <c r="VZ532" s="0"/>
      <c r="WA532" s="0"/>
      <c r="WB532" s="0"/>
      <c r="WC532" s="0"/>
      <c r="WD532" s="0"/>
      <c r="WE532" s="0"/>
      <c r="WF532" s="0"/>
      <c r="WG532" s="0"/>
      <c r="WH532" s="0"/>
      <c r="WI532" s="0"/>
      <c r="WJ532" s="0"/>
      <c r="WK532" s="0"/>
      <c r="WL532" s="0"/>
      <c r="WM532" s="0"/>
      <c r="WN532" s="0"/>
      <c r="WO532" s="0"/>
      <c r="WP532" s="0"/>
      <c r="WQ532" s="0"/>
      <c r="WR532" s="0"/>
      <c r="WS532" s="0"/>
      <c r="WT532" s="0"/>
      <c r="WU532" s="0"/>
      <c r="WV532" s="0"/>
      <c r="WW532" s="0"/>
      <c r="WX532" s="0"/>
      <c r="WY532" s="0"/>
      <c r="WZ532" s="0"/>
      <c r="XA532" s="0"/>
      <c r="XB532" s="0"/>
      <c r="XC532" s="0"/>
      <c r="XD532" s="0"/>
      <c r="XE532" s="0"/>
      <c r="XF532" s="0"/>
      <c r="XG532" s="0"/>
      <c r="XH532" s="0"/>
      <c r="XI532" s="0"/>
      <c r="XJ532" s="0"/>
      <c r="XK532" s="0"/>
      <c r="XL532" s="0"/>
      <c r="XM532" s="0"/>
      <c r="XN532" s="0"/>
      <c r="XO532" s="0"/>
      <c r="XP532" s="0"/>
      <c r="XQ532" s="0"/>
      <c r="XR532" s="0"/>
      <c r="XS532" s="0"/>
      <c r="XT532" s="0"/>
      <c r="XU532" s="0"/>
      <c r="XV532" s="0"/>
      <c r="XW532" s="0"/>
      <c r="XX532" s="0"/>
      <c r="XY532" s="0"/>
      <c r="XZ532" s="0"/>
      <c r="YA532" s="0"/>
      <c r="YB532" s="0"/>
      <c r="YC532" s="0"/>
      <c r="YD532" s="0"/>
      <c r="YE532" s="0"/>
      <c r="YF532" s="0"/>
      <c r="YG532" s="0"/>
      <c r="YH532" s="0"/>
      <c r="YI532" s="0"/>
      <c r="YJ532" s="0"/>
      <c r="YK532" s="0"/>
      <c r="YL532" s="0"/>
      <c r="YM532" s="0"/>
      <c r="YN532" s="0"/>
      <c r="YO532" s="0"/>
      <c r="YP532" s="0"/>
      <c r="YQ532" s="0"/>
      <c r="YR532" s="0"/>
      <c r="YS532" s="0"/>
      <c r="YT532" s="0"/>
      <c r="YU532" s="0"/>
      <c r="YV532" s="0"/>
      <c r="YW532" s="0"/>
      <c r="YX532" s="0"/>
      <c r="YY532" s="0"/>
      <c r="YZ532" s="0"/>
      <c r="ZA532" s="0"/>
      <c r="ZB532" s="0"/>
      <c r="ZC532" s="0"/>
      <c r="ZD532" s="0"/>
      <c r="ZE532" s="0"/>
      <c r="ZF532" s="0"/>
      <c r="ZG532" s="0"/>
      <c r="ZH532" s="0"/>
      <c r="ZI532" s="0"/>
      <c r="ZJ532" s="0"/>
      <c r="ZK532" s="0"/>
      <c r="ZL532" s="0"/>
      <c r="ZM532" s="0"/>
      <c r="ZN532" s="0"/>
      <c r="ZO532" s="0"/>
      <c r="ZP532" s="0"/>
      <c r="ZQ532" s="0"/>
      <c r="ZR532" s="0"/>
      <c r="ZS532" s="0"/>
      <c r="ZT532" s="0"/>
      <c r="ZU532" s="0"/>
      <c r="ZV532" s="0"/>
      <c r="ZW532" s="0"/>
      <c r="ZX532" s="0"/>
      <c r="ZY532" s="0"/>
      <c r="ZZ532" s="0"/>
      <c r="AAA532" s="0"/>
      <c r="AAB532" s="0"/>
      <c r="AAC532" s="0"/>
      <c r="AAD532" s="0"/>
      <c r="AAE532" s="0"/>
      <c r="AAF532" s="0"/>
      <c r="AAG532" s="0"/>
      <c r="AAH532" s="0"/>
      <c r="AAI532" s="0"/>
      <c r="AAJ532" s="0"/>
      <c r="AAK532" s="0"/>
      <c r="AAL532" s="0"/>
      <c r="AAM532" s="0"/>
      <c r="AAN532" s="0"/>
      <c r="AAO532" s="0"/>
      <c r="AAP532" s="0"/>
      <c r="AAQ532" s="0"/>
      <c r="AAR532" s="0"/>
      <c r="AAS532" s="0"/>
      <c r="AAT532" s="0"/>
      <c r="AAU532" s="0"/>
      <c r="AAV532" s="0"/>
      <c r="AAW532" s="0"/>
      <c r="AAX532" s="0"/>
      <c r="AAY532" s="0"/>
      <c r="AAZ532" s="0"/>
      <c r="ABA532" s="0"/>
      <c r="ABB532" s="0"/>
      <c r="ABC532" s="0"/>
      <c r="ABD532" s="0"/>
      <c r="ABE532" s="0"/>
      <c r="ABF532" s="0"/>
      <c r="ABG532" s="0"/>
      <c r="ABH532" s="0"/>
      <c r="ABI532" s="0"/>
      <c r="ABJ532" s="0"/>
      <c r="ABK532" s="0"/>
      <c r="ABL532" s="0"/>
      <c r="ABM532" s="0"/>
      <c r="ABN532" s="0"/>
      <c r="ABO532" s="0"/>
      <c r="ABP532" s="0"/>
      <c r="ABQ532" s="0"/>
      <c r="ABR532" s="0"/>
      <c r="ABS532" s="0"/>
      <c r="ABT532" s="0"/>
      <c r="ABU532" s="0"/>
      <c r="ABV532" s="0"/>
      <c r="ABW532" s="0"/>
      <c r="ABX532" s="0"/>
      <c r="ABY532" s="0"/>
      <c r="ABZ532" s="0"/>
      <c r="ACA532" s="0"/>
      <c r="ACB532" s="0"/>
      <c r="ACC532" s="0"/>
      <c r="ACD532" s="0"/>
      <c r="ACE532" s="0"/>
      <c r="ACF532" s="0"/>
      <c r="ACG532" s="0"/>
      <c r="ACH532" s="0"/>
      <c r="ACI532" s="0"/>
      <c r="ACJ532" s="0"/>
      <c r="ACK532" s="0"/>
      <c r="ACL532" s="0"/>
      <c r="ACM532" s="0"/>
      <c r="ACN532" s="0"/>
      <c r="ACO532" s="0"/>
      <c r="ACP532" s="0"/>
      <c r="ACQ532" s="0"/>
      <c r="ACR532" s="0"/>
      <c r="ACS532" s="0"/>
      <c r="ACT532" s="0"/>
      <c r="ACU532" s="0"/>
      <c r="ACV532" s="0"/>
      <c r="ACW532" s="0"/>
      <c r="ACX532" s="0"/>
      <c r="ACY532" s="0"/>
      <c r="ACZ532" s="0"/>
      <c r="ADA532" s="0"/>
      <c r="ADB532" s="0"/>
      <c r="ADC532" s="0"/>
      <c r="ADD532" s="0"/>
      <c r="ADE532" s="0"/>
      <c r="ADF532" s="0"/>
      <c r="ADG532" s="0"/>
      <c r="ADH532" s="0"/>
      <c r="ADI532" s="0"/>
      <c r="ADJ532" s="0"/>
      <c r="ADK532" s="0"/>
      <c r="ADL532" s="0"/>
      <c r="ADM532" s="0"/>
      <c r="ADN532" s="0"/>
      <c r="ADO532" s="0"/>
      <c r="ADP532" s="0"/>
      <c r="ADQ532" s="0"/>
      <c r="ADR532" s="0"/>
      <c r="ADS532" s="0"/>
      <c r="ADT532" s="0"/>
      <c r="ADU532" s="0"/>
      <c r="ADV532" s="0"/>
      <c r="ADW532" s="0"/>
      <c r="ADX532" s="0"/>
      <c r="ADY532" s="0"/>
      <c r="ADZ532" s="0"/>
      <c r="AEA532" s="0"/>
      <c r="AEB532" s="0"/>
      <c r="AEC532" s="0"/>
    </row>
    <row r="533" customFormat="false" ht="15" hidden="false" customHeight="true" outlineLevel="0" collapsed="false">
      <c r="A533" s="0"/>
      <c r="B533" s="0"/>
      <c r="C533" s="232"/>
      <c r="D533" s="221"/>
      <c r="E533" s="257" t="n">
        <v>2007</v>
      </c>
      <c r="F533" s="12" t="n">
        <f aca="false">SUMIF(B36:B37,"=1")/1</f>
        <v>1</v>
      </c>
      <c r="G533" s="12" t="n">
        <f aca="false">SUMIF(B36:B37,"=2")/2</f>
        <v>0</v>
      </c>
      <c r="H533" s="12" t="n">
        <f aca="false">SUMIF(B36:B37,"=3")/3</f>
        <v>1</v>
      </c>
      <c r="I533" s="12" t="n">
        <f aca="false">SUMIF(B36:B37,"=4")/4</f>
        <v>0</v>
      </c>
      <c r="J533" s="12" t="n">
        <f aca="false">SUMIF(B36:B37,"=5")/5</f>
        <v>0</v>
      </c>
      <c r="K533" s="6" t="n">
        <f aca="false">SUM(F533:J533)</f>
        <v>2</v>
      </c>
      <c r="L533" s="258"/>
      <c r="M533" s="259"/>
      <c r="N533" s="262"/>
      <c r="O533" s="260"/>
      <c r="P533" s="255"/>
      <c r="Q533" s="256"/>
      <c r="Z533" s="264"/>
      <c r="AA533" s="264"/>
      <c r="AB533" s="266"/>
      <c r="AC533" s="0"/>
      <c r="AD533" s="0"/>
      <c r="AE533" s="0"/>
      <c r="AF533" s="0"/>
      <c r="AG533" s="0"/>
      <c r="AH533" s="0"/>
      <c r="AI533" s="0"/>
      <c r="AJ533" s="0"/>
      <c r="AK533" s="0"/>
      <c r="AL533" s="0"/>
      <c r="AM533" s="0"/>
      <c r="AN533" s="0"/>
      <c r="AO533" s="0"/>
      <c r="AP533" s="0"/>
      <c r="AQ533" s="0"/>
      <c r="AR533" s="0"/>
      <c r="AS533" s="0"/>
      <c r="AT533" s="0"/>
      <c r="AU533" s="0"/>
      <c r="AV533" s="0"/>
      <c r="AW533" s="0"/>
      <c r="AX533" s="0"/>
      <c r="AY533" s="0"/>
      <c r="AZ533" s="0"/>
      <c r="BA533" s="0"/>
      <c r="BB533" s="0"/>
      <c r="BC533" s="0"/>
      <c r="BD533" s="0"/>
      <c r="BE533" s="0"/>
      <c r="BF533" s="0"/>
      <c r="BG533" s="0"/>
      <c r="BH533" s="0"/>
      <c r="BI533" s="0"/>
      <c r="BJ533" s="0"/>
      <c r="BK533" s="0"/>
      <c r="BL533" s="0"/>
      <c r="BM533" s="0"/>
      <c r="BN533" s="0"/>
      <c r="BO533" s="0"/>
      <c r="BP533" s="0"/>
      <c r="BQ533" s="0"/>
      <c r="BR533" s="0"/>
      <c r="BS533" s="0"/>
      <c r="BT533" s="0"/>
      <c r="BU533" s="0"/>
      <c r="BV533" s="0"/>
      <c r="BW533" s="0"/>
      <c r="BX533" s="0"/>
      <c r="BY533" s="0"/>
      <c r="BZ533" s="0"/>
      <c r="CA533" s="0"/>
      <c r="CB533" s="0"/>
      <c r="CC533" s="0"/>
      <c r="CD533" s="0"/>
      <c r="CE533" s="0"/>
      <c r="CF533" s="0"/>
      <c r="CG533" s="0"/>
      <c r="CH533" s="0"/>
      <c r="CI533" s="0"/>
      <c r="CJ533" s="0"/>
      <c r="CK533" s="0"/>
      <c r="CL533" s="0"/>
      <c r="CM533" s="0"/>
      <c r="CN533" s="0"/>
      <c r="CO533" s="0"/>
      <c r="CP533" s="0"/>
      <c r="CQ533" s="0"/>
      <c r="CR533" s="0"/>
      <c r="CS533" s="0"/>
      <c r="CT533" s="0"/>
      <c r="CU533" s="0"/>
      <c r="CV533" s="0"/>
      <c r="CW533" s="0"/>
      <c r="CX533" s="0"/>
      <c r="CY533" s="0"/>
      <c r="CZ533" s="0"/>
      <c r="DA533" s="0"/>
      <c r="DB533" s="0"/>
      <c r="DC533" s="0"/>
      <c r="DD533" s="0"/>
      <c r="DE533" s="0"/>
      <c r="DF533" s="0"/>
      <c r="DG533" s="0"/>
      <c r="DH533" s="0"/>
      <c r="DI533" s="0"/>
      <c r="DJ533" s="0"/>
      <c r="DK533" s="0"/>
      <c r="DL533" s="0"/>
      <c r="DM533" s="0"/>
      <c r="DN533" s="0"/>
      <c r="DO533" s="0"/>
      <c r="DP533" s="0"/>
      <c r="DQ533" s="0"/>
      <c r="DR533" s="0"/>
      <c r="DS533" s="0"/>
      <c r="DT533" s="0"/>
      <c r="DU533" s="0"/>
      <c r="DV533" s="0"/>
      <c r="DW533" s="0"/>
      <c r="DX533" s="0"/>
      <c r="DY533" s="0"/>
      <c r="DZ533" s="0"/>
      <c r="EA533" s="0"/>
      <c r="EB533" s="0"/>
      <c r="EC533" s="0"/>
      <c r="ED533" s="0"/>
      <c r="EE533" s="0"/>
      <c r="EF533" s="0"/>
      <c r="EG533" s="0"/>
      <c r="EH533" s="0"/>
      <c r="EI533" s="0"/>
      <c r="EJ533" s="0"/>
      <c r="EK533" s="0"/>
      <c r="EL533" s="0"/>
      <c r="EM533" s="0"/>
      <c r="EN533" s="0"/>
      <c r="EO533" s="0"/>
      <c r="EP533" s="0"/>
      <c r="EQ533" s="0"/>
      <c r="ER533" s="0"/>
      <c r="ES533" s="0"/>
      <c r="ET533" s="0"/>
      <c r="EU533" s="0"/>
      <c r="EV533" s="0"/>
      <c r="EW533" s="0"/>
      <c r="EX533" s="0"/>
      <c r="EY533" s="0"/>
      <c r="EZ533" s="0"/>
      <c r="FA533" s="0"/>
      <c r="FB533" s="0"/>
      <c r="FC533" s="0"/>
      <c r="FD533" s="0"/>
      <c r="FE533" s="0"/>
      <c r="FF533" s="0"/>
      <c r="FG533" s="0"/>
      <c r="FH533" s="0"/>
      <c r="FI533" s="0"/>
      <c r="FJ533" s="0"/>
      <c r="FK533" s="0"/>
      <c r="FL533" s="0"/>
      <c r="FM533" s="0"/>
      <c r="FN533" s="0"/>
      <c r="FO533" s="0"/>
      <c r="FP533" s="0"/>
      <c r="FQ533" s="0"/>
      <c r="FR533" s="0"/>
      <c r="FS533" s="0"/>
      <c r="FT533" s="0"/>
      <c r="FU533" s="0"/>
      <c r="FV533" s="0"/>
      <c r="FW533" s="0"/>
      <c r="FX533" s="0"/>
      <c r="FY533" s="0"/>
      <c r="FZ533" s="0"/>
      <c r="GA533" s="0"/>
      <c r="GB533" s="0"/>
      <c r="GC533" s="0"/>
      <c r="GD533" s="0"/>
      <c r="GE533" s="0"/>
      <c r="GF533" s="0"/>
      <c r="GG533" s="0"/>
      <c r="GH533" s="0"/>
      <c r="GI533" s="0"/>
      <c r="GJ533" s="0"/>
      <c r="GK533" s="0"/>
      <c r="GL533" s="0"/>
      <c r="GM533" s="0"/>
      <c r="GN533" s="0"/>
      <c r="GO533" s="0"/>
      <c r="GP533" s="0"/>
      <c r="GQ533" s="0"/>
      <c r="GR533" s="0"/>
      <c r="GS533" s="0"/>
      <c r="GT533" s="0"/>
      <c r="GU533" s="0"/>
      <c r="GV533" s="0"/>
      <c r="GW533" s="0"/>
      <c r="GX533" s="0"/>
      <c r="GY533" s="0"/>
      <c r="GZ533" s="0"/>
      <c r="HA533" s="0"/>
      <c r="HB533" s="0"/>
      <c r="HC533" s="0"/>
      <c r="HD533" s="0"/>
      <c r="HE533" s="0"/>
      <c r="HF533" s="0"/>
      <c r="HG533" s="0"/>
      <c r="HH533" s="0"/>
      <c r="HI533" s="0"/>
      <c r="HJ533" s="0"/>
      <c r="HK533" s="0"/>
      <c r="HL533" s="0"/>
      <c r="HM533" s="0"/>
      <c r="HN533" s="0"/>
      <c r="HO533" s="0"/>
      <c r="HP533" s="0"/>
      <c r="HQ533" s="0"/>
      <c r="HR533" s="0"/>
      <c r="HS533" s="0"/>
      <c r="HT533" s="0"/>
      <c r="HU533" s="0"/>
      <c r="HV533" s="0"/>
      <c r="HW533" s="0"/>
      <c r="HX533" s="0"/>
      <c r="HY533" s="0"/>
      <c r="HZ533" s="0"/>
      <c r="IA533" s="0"/>
      <c r="IB533" s="0"/>
      <c r="IC533" s="0"/>
      <c r="ID533" s="0"/>
      <c r="IE533" s="0"/>
      <c r="IF533" s="0"/>
      <c r="IG533" s="0"/>
      <c r="IH533" s="0"/>
      <c r="II533" s="0"/>
      <c r="IJ533" s="0"/>
      <c r="IK533" s="0"/>
      <c r="IL533" s="0"/>
      <c r="IM533" s="0"/>
      <c r="IN533" s="0"/>
      <c r="IO533" s="0"/>
      <c r="IP533" s="0"/>
      <c r="IQ533" s="0"/>
      <c r="IR533" s="0"/>
      <c r="IS533" s="0"/>
      <c r="IT533" s="0"/>
      <c r="IU533" s="0"/>
      <c r="IV533" s="0"/>
      <c r="IW533" s="0"/>
      <c r="IX533" s="0"/>
      <c r="IY533" s="0"/>
      <c r="IZ533" s="0"/>
      <c r="JA533" s="0"/>
      <c r="JB533" s="0"/>
      <c r="JC533" s="0"/>
      <c r="JD533" s="0"/>
      <c r="JE533" s="0"/>
      <c r="JF533" s="0"/>
      <c r="JG533" s="0"/>
      <c r="JH533" s="0"/>
      <c r="JI533" s="0"/>
      <c r="JJ533" s="0"/>
      <c r="JK533" s="0"/>
      <c r="JL533" s="0"/>
      <c r="JM533" s="0"/>
      <c r="JN533" s="0"/>
      <c r="JO533" s="0"/>
      <c r="JP533" s="0"/>
      <c r="JQ533" s="0"/>
      <c r="JR533" s="0"/>
      <c r="JS533" s="0"/>
      <c r="JT533" s="0"/>
      <c r="JU533" s="0"/>
      <c r="JV533" s="0"/>
      <c r="JW533" s="0"/>
      <c r="JX533" s="0"/>
      <c r="JY533" s="0"/>
      <c r="JZ533" s="0"/>
      <c r="KA533" s="0"/>
      <c r="KB533" s="0"/>
      <c r="KC533" s="0"/>
      <c r="KD533" s="0"/>
      <c r="KE533" s="0"/>
      <c r="KF533" s="0"/>
      <c r="KG533" s="0"/>
      <c r="KH533" s="0"/>
      <c r="KI533" s="0"/>
      <c r="KJ533" s="0"/>
      <c r="KK533" s="0"/>
      <c r="KL533" s="0"/>
      <c r="KM533" s="0"/>
      <c r="KN533" s="0"/>
      <c r="KO533" s="0"/>
      <c r="KP533" s="0"/>
      <c r="KQ533" s="0"/>
      <c r="KR533" s="0"/>
      <c r="KS533" s="0"/>
      <c r="KT533" s="0"/>
      <c r="KU533" s="0"/>
      <c r="KV533" s="0"/>
      <c r="KW533" s="0"/>
      <c r="KX533" s="0"/>
      <c r="KY533" s="0"/>
      <c r="KZ533" s="0"/>
      <c r="LA533" s="0"/>
      <c r="LB533" s="0"/>
      <c r="LC533" s="0"/>
      <c r="LD533" s="0"/>
      <c r="LE533" s="0"/>
      <c r="LF533" s="0"/>
      <c r="LG533" s="0"/>
      <c r="LH533" s="0"/>
      <c r="LI533" s="0"/>
      <c r="LJ533" s="0"/>
      <c r="LK533" s="0"/>
      <c r="LL533" s="0"/>
      <c r="LM533" s="0"/>
      <c r="LN533" s="0"/>
      <c r="LO533" s="0"/>
      <c r="LP533" s="0"/>
      <c r="LQ533" s="0"/>
      <c r="LR533" s="0"/>
      <c r="LS533" s="0"/>
      <c r="LT533" s="0"/>
      <c r="LU533" s="0"/>
      <c r="LV533" s="0"/>
      <c r="LW533" s="0"/>
      <c r="LX533" s="0"/>
      <c r="LY533" s="0"/>
      <c r="LZ533" s="0"/>
      <c r="MA533" s="0"/>
      <c r="MB533" s="0"/>
      <c r="MC533" s="0"/>
      <c r="MD533" s="0"/>
      <c r="ME533" s="0"/>
      <c r="MF533" s="0"/>
      <c r="MG533" s="0"/>
      <c r="MH533" s="0"/>
      <c r="MI533" s="0"/>
      <c r="MJ533" s="0"/>
      <c r="MK533" s="0"/>
      <c r="ML533" s="0"/>
      <c r="MM533" s="0"/>
      <c r="MN533" s="0"/>
      <c r="MO533" s="0"/>
      <c r="MP533" s="0"/>
      <c r="MQ533" s="0"/>
      <c r="MR533" s="0"/>
      <c r="MS533" s="0"/>
      <c r="MT533" s="0"/>
      <c r="MU533" s="0"/>
      <c r="MV533" s="0"/>
      <c r="MW533" s="0"/>
      <c r="MX533" s="0"/>
      <c r="MY533" s="0"/>
      <c r="MZ533" s="0"/>
      <c r="NA533" s="0"/>
      <c r="NB533" s="0"/>
      <c r="NC533" s="0"/>
      <c r="ND533" s="0"/>
      <c r="NE533" s="0"/>
      <c r="NF533" s="0"/>
      <c r="NG533" s="0"/>
      <c r="NH533" s="0"/>
      <c r="NI533" s="0"/>
      <c r="NJ533" s="0"/>
      <c r="NK533" s="0"/>
      <c r="NL533" s="0"/>
      <c r="NM533" s="0"/>
      <c r="NN533" s="0"/>
      <c r="NO533" s="0"/>
      <c r="NP533" s="0"/>
      <c r="NQ533" s="0"/>
      <c r="NR533" s="0"/>
      <c r="NS533" s="0"/>
      <c r="NT533" s="0"/>
      <c r="NU533" s="0"/>
      <c r="NV533" s="0"/>
      <c r="NW533" s="0"/>
      <c r="NX533" s="0"/>
      <c r="NY533" s="0"/>
      <c r="NZ533" s="0"/>
      <c r="OA533" s="0"/>
      <c r="OB533" s="0"/>
      <c r="OC533" s="0"/>
      <c r="OD533" s="0"/>
      <c r="OE533" s="0"/>
      <c r="OF533" s="0"/>
      <c r="OG533" s="0"/>
      <c r="OH533" s="0"/>
      <c r="OI533" s="0"/>
      <c r="OJ533" s="0"/>
      <c r="OK533" s="0"/>
      <c r="OL533" s="0"/>
      <c r="OM533" s="0"/>
      <c r="ON533" s="0"/>
      <c r="OO533" s="0"/>
      <c r="OP533" s="0"/>
      <c r="OQ533" s="0"/>
      <c r="OR533" s="0"/>
      <c r="OS533" s="0"/>
      <c r="OT533" s="0"/>
      <c r="OU533" s="0"/>
      <c r="OV533" s="0"/>
      <c r="OW533" s="0"/>
      <c r="OX533" s="0"/>
      <c r="OY533" s="0"/>
      <c r="OZ533" s="0"/>
      <c r="PA533" s="0"/>
      <c r="PB533" s="0"/>
      <c r="PC533" s="0"/>
      <c r="PD533" s="0"/>
      <c r="PE533" s="0"/>
      <c r="PF533" s="0"/>
      <c r="PG533" s="0"/>
      <c r="PH533" s="0"/>
      <c r="PI533" s="0"/>
      <c r="PJ533" s="0"/>
      <c r="PK533" s="0"/>
      <c r="PL533" s="0"/>
      <c r="PM533" s="0"/>
      <c r="PN533" s="0"/>
      <c r="PO533" s="0"/>
      <c r="PP533" s="0"/>
      <c r="PQ533" s="0"/>
      <c r="PR533" s="0"/>
      <c r="PS533" s="0"/>
      <c r="PT533" s="0"/>
      <c r="PU533" s="0"/>
      <c r="PV533" s="0"/>
      <c r="PW533" s="0"/>
      <c r="PX533" s="0"/>
      <c r="PY533" s="0"/>
      <c r="PZ533" s="0"/>
      <c r="QA533" s="0"/>
      <c r="QB533" s="0"/>
      <c r="QC533" s="0"/>
      <c r="QD533" s="0"/>
      <c r="QE533" s="0"/>
      <c r="QF533" s="0"/>
      <c r="QG533" s="0"/>
      <c r="QH533" s="0"/>
      <c r="QI533" s="0"/>
      <c r="QJ533" s="0"/>
      <c r="QK533" s="0"/>
      <c r="QL533" s="0"/>
      <c r="QM533" s="0"/>
      <c r="QN533" s="0"/>
      <c r="QO533" s="0"/>
      <c r="QP533" s="0"/>
      <c r="QQ533" s="0"/>
      <c r="QR533" s="0"/>
      <c r="QS533" s="0"/>
      <c r="QT533" s="0"/>
      <c r="QU533" s="0"/>
      <c r="QV533" s="0"/>
      <c r="QW533" s="0"/>
      <c r="QX533" s="0"/>
      <c r="QY533" s="0"/>
      <c r="QZ533" s="0"/>
      <c r="RA533" s="0"/>
      <c r="RB533" s="0"/>
      <c r="RC533" s="0"/>
      <c r="RD533" s="0"/>
      <c r="RE533" s="0"/>
      <c r="RF533" s="0"/>
      <c r="RG533" s="0"/>
      <c r="RH533" s="0"/>
      <c r="RI533" s="0"/>
      <c r="RJ533" s="0"/>
      <c r="RK533" s="0"/>
      <c r="RL533" s="0"/>
      <c r="RM533" s="0"/>
      <c r="RN533" s="0"/>
      <c r="RO533" s="0"/>
      <c r="RP533" s="0"/>
      <c r="RQ533" s="0"/>
      <c r="RR533" s="0"/>
      <c r="RS533" s="0"/>
      <c r="RT533" s="0"/>
      <c r="RU533" s="0"/>
      <c r="RV533" s="0"/>
      <c r="RW533" s="0"/>
      <c r="RX533" s="0"/>
      <c r="RY533" s="0"/>
      <c r="RZ533" s="0"/>
      <c r="SA533" s="0"/>
      <c r="SB533" s="0"/>
      <c r="SC533" s="0"/>
      <c r="SD533" s="0"/>
      <c r="SE533" s="0"/>
      <c r="SF533" s="0"/>
      <c r="SG533" s="0"/>
      <c r="SH533" s="0"/>
      <c r="SI533" s="0"/>
      <c r="SJ533" s="0"/>
      <c r="SK533" s="0"/>
      <c r="SL533" s="0"/>
      <c r="SM533" s="0"/>
      <c r="SN533" s="0"/>
      <c r="SO533" s="0"/>
      <c r="SP533" s="0"/>
      <c r="SQ533" s="0"/>
      <c r="SR533" s="0"/>
      <c r="SS533" s="0"/>
      <c r="ST533" s="0"/>
      <c r="SU533" s="0"/>
      <c r="SV533" s="0"/>
      <c r="SW533" s="0"/>
      <c r="SX533" s="0"/>
      <c r="SY533" s="0"/>
      <c r="SZ533" s="0"/>
      <c r="TA533" s="0"/>
      <c r="TB533" s="0"/>
      <c r="TC533" s="0"/>
      <c r="TD533" s="0"/>
      <c r="TE533" s="0"/>
      <c r="TF533" s="0"/>
      <c r="TG533" s="0"/>
      <c r="TH533" s="0"/>
      <c r="TI533" s="0"/>
      <c r="TJ533" s="0"/>
      <c r="TK533" s="0"/>
      <c r="TL533" s="0"/>
      <c r="TM533" s="0"/>
      <c r="TN533" s="0"/>
      <c r="TO533" s="0"/>
      <c r="TP533" s="0"/>
      <c r="TQ533" s="0"/>
      <c r="TR533" s="0"/>
      <c r="TS533" s="0"/>
      <c r="TT533" s="0"/>
      <c r="TU533" s="0"/>
      <c r="TV533" s="0"/>
      <c r="TW533" s="0"/>
      <c r="TX533" s="0"/>
      <c r="TY533" s="0"/>
      <c r="TZ533" s="0"/>
      <c r="UA533" s="0"/>
      <c r="UB533" s="0"/>
      <c r="UC533" s="0"/>
      <c r="UD533" s="0"/>
      <c r="UE533" s="0"/>
      <c r="UF533" s="0"/>
      <c r="UG533" s="0"/>
      <c r="UH533" s="0"/>
      <c r="UI533" s="0"/>
      <c r="UJ533" s="0"/>
      <c r="UK533" s="0"/>
      <c r="UL533" s="0"/>
      <c r="UM533" s="0"/>
      <c r="UN533" s="0"/>
      <c r="UO533" s="0"/>
      <c r="UP533" s="0"/>
      <c r="UQ533" s="0"/>
      <c r="UR533" s="0"/>
      <c r="US533" s="0"/>
      <c r="UT533" s="0"/>
      <c r="UU533" s="0"/>
      <c r="UV533" s="0"/>
      <c r="UW533" s="0"/>
      <c r="UX533" s="0"/>
      <c r="UY533" s="0"/>
      <c r="UZ533" s="0"/>
      <c r="VA533" s="0"/>
      <c r="VB533" s="0"/>
      <c r="VC533" s="0"/>
      <c r="VD533" s="0"/>
      <c r="VE533" s="0"/>
      <c r="VF533" s="0"/>
      <c r="VG533" s="0"/>
      <c r="VH533" s="0"/>
      <c r="VI533" s="0"/>
      <c r="VJ533" s="0"/>
      <c r="VK533" s="0"/>
      <c r="VL533" s="0"/>
      <c r="VM533" s="0"/>
      <c r="VN533" s="0"/>
      <c r="VO533" s="0"/>
      <c r="VP533" s="0"/>
      <c r="VQ533" s="0"/>
      <c r="VR533" s="0"/>
      <c r="VS533" s="0"/>
      <c r="VT533" s="0"/>
      <c r="VU533" s="0"/>
      <c r="VV533" s="0"/>
      <c r="VW533" s="0"/>
      <c r="VX533" s="0"/>
      <c r="VY533" s="0"/>
      <c r="VZ533" s="0"/>
      <c r="WA533" s="0"/>
      <c r="WB533" s="0"/>
      <c r="WC533" s="0"/>
      <c r="WD533" s="0"/>
      <c r="WE533" s="0"/>
      <c r="WF533" s="0"/>
      <c r="WG533" s="0"/>
      <c r="WH533" s="0"/>
      <c r="WI533" s="0"/>
      <c r="WJ533" s="0"/>
      <c r="WK533" s="0"/>
      <c r="WL533" s="0"/>
      <c r="WM533" s="0"/>
      <c r="WN533" s="0"/>
      <c r="WO533" s="0"/>
      <c r="WP533" s="0"/>
      <c r="WQ533" s="0"/>
      <c r="WR533" s="0"/>
      <c r="WS533" s="0"/>
      <c r="WT533" s="0"/>
      <c r="WU533" s="0"/>
      <c r="WV533" s="0"/>
      <c r="WW533" s="0"/>
      <c r="WX533" s="0"/>
      <c r="WY533" s="0"/>
      <c r="WZ533" s="0"/>
      <c r="XA533" s="0"/>
      <c r="XB533" s="0"/>
      <c r="XC533" s="0"/>
      <c r="XD533" s="0"/>
      <c r="XE533" s="0"/>
      <c r="XF533" s="0"/>
      <c r="XG533" s="0"/>
      <c r="XH533" s="0"/>
      <c r="XI533" s="0"/>
      <c r="XJ533" s="0"/>
      <c r="XK533" s="0"/>
      <c r="XL533" s="0"/>
      <c r="XM533" s="0"/>
      <c r="XN533" s="0"/>
      <c r="XO533" s="0"/>
      <c r="XP533" s="0"/>
      <c r="XQ533" s="0"/>
      <c r="XR533" s="0"/>
      <c r="XS533" s="0"/>
      <c r="XT533" s="0"/>
      <c r="XU533" s="0"/>
      <c r="XV533" s="0"/>
      <c r="XW533" s="0"/>
      <c r="XX533" s="0"/>
      <c r="XY533" s="0"/>
      <c r="XZ533" s="0"/>
      <c r="YA533" s="0"/>
      <c r="YB533" s="0"/>
      <c r="YC533" s="0"/>
      <c r="YD533" s="0"/>
      <c r="YE533" s="0"/>
      <c r="YF533" s="0"/>
      <c r="YG533" s="0"/>
      <c r="YH533" s="0"/>
      <c r="YI533" s="0"/>
      <c r="YJ533" s="0"/>
      <c r="YK533" s="0"/>
      <c r="YL533" s="0"/>
      <c r="YM533" s="0"/>
      <c r="YN533" s="0"/>
      <c r="YO533" s="0"/>
      <c r="YP533" s="0"/>
      <c r="YQ533" s="0"/>
      <c r="YR533" s="0"/>
      <c r="YS533" s="0"/>
      <c r="YT533" s="0"/>
      <c r="YU533" s="0"/>
      <c r="YV533" s="0"/>
      <c r="YW533" s="0"/>
      <c r="YX533" s="0"/>
      <c r="YY533" s="0"/>
      <c r="YZ533" s="0"/>
      <c r="ZA533" s="0"/>
      <c r="ZB533" s="0"/>
      <c r="ZC533" s="0"/>
      <c r="ZD533" s="0"/>
      <c r="ZE533" s="0"/>
      <c r="ZF533" s="0"/>
      <c r="ZG533" s="0"/>
      <c r="ZH533" s="0"/>
      <c r="ZI533" s="0"/>
      <c r="ZJ533" s="0"/>
      <c r="ZK533" s="0"/>
      <c r="ZL533" s="0"/>
      <c r="ZM533" s="0"/>
      <c r="ZN533" s="0"/>
      <c r="ZO533" s="0"/>
      <c r="ZP533" s="0"/>
      <c r="ZQ533" s="0"/>
      <c r="ZR533" s="0"/>
      <c r="ZS533" s="0"/>
      <c r="ZT533" s="0"/>
      <c r="ZU533" s="0"/>
      <c r="ZV533" s="0"/>
      <c r="ZW533" s="0"/>
      <c r="ZX533" s="0"/>
      <c r="ZY533" s="0"/>
      <c r="ZZ533" s="0"/>
      <c r="AAA533" s="0"/>
      <c r="AAB533" s="0"/>
      <c r="AAC533" s="0"/>
      <c r="AAD533" s="0"/>
      <c r="AAE533" s="0"/>
      <c r="AAF533" s="0"/>
      <c r="AAG533" s="0"/>
      <c r="AAH533" s="0"/>
      <c r="AAI533" s="0"/>
      <c r="AAJ533" s="0"/>
      <c r="AAK533" s="0"/>
      <c r="AAL533" s="0"/>
      <c r="AAM533" s="0"/>
      <c r="AAN533" s="0"/>
      <c r="AAO533" s="0"/>
      <c r="AAP533" s="0"/>
      <c r="AAQ533" s="0"/>
      <c r="AAR533" s="0"/>
      <c r="AAS533" s="0"/>
      <c r="AAT533" s="0"/>
      <c r="AAU533" s="0"/>
      <c r="AAV533" s="0"/>
      <c r="AAW533" s="0"/>
      <c r="AAX533" s="0"/>
      <c r="AAY533" s="0"/>
      <c r="AAZ533" s="0"/>
      <c r="ABA533" s="0"/>
      <c r="ABB533" s="0"/>
      <c r="ABC533" s="0"/>
      <c r="ABD533" s="0"/>
      <c r="ABE533" s="0"/>
      <c r="ABF533" s="0"/>
      <c r="ABG533" s="0"/>
      <c r="ABH533" s="0"/>
      <c r="ABI533" s="0"/>
      <c r="ABJ533" s="0"/>
      <c r="ABK533" s="0"/>
      <c r="ABL533" s="0"/>
      <c r="ABM533" s="0"/>
      <c r="ABN533" s="0"/>
      <c r="ABO533" s="0"/>
      <c r="ABP533" s="0"/>
      <c r="ABQ533" s="0"/>
      <c r="ABR533" s="0"/>
      <c r="ABS533" s="0"/>
      <c r="ABT533" s="0"/>
      <c r="ABU533" s="0"/>
      <c r="ABV533" s="0"/>
      <c r="ABW533" s="0"/>
      <c r="ABX533" s="0"/>
      <c r="ABY533" s="0"/>
      <c r="ABZ533" s="0"/>
      <c r="ACA533" s="0"/>
      <c r="ACB533" s="0"/>
      <c r="ACC533" s="0"/>
      <c r="ACD533" s="0"/>
      <c r="ACE533" s="0"/>
      <c r="ACF533" s="0"/>
      <c r="ACG533" s="0"/>
      <c r="ACH533" s="0"/>
      <c r="ACI533" s="0"/>
      <c r="ACJ533" s="0"/>
      <c r="ACK533" s="0"/>
      <c r="ACL533" s="0"/>
      <c r="ACM533" s="0"/>
      <c r="ACN533" s="0"/>
      <c r="ACO533" s="0"/>
      <c r="ACP533" s="0"/>
      <c r="ACQ533" s="0"/>
      <c r="ACR533" s="0"/>
      <c r="ACS533" s="0"/>
      <c r="ACT533" s="0"/>
      <c r="ACU533" s="0"/>
      <c r="ACV533" s="0"/>
      <c r="ACW533" s="0"/>
      <c r="ACX533" s="0"/>
      <c r="ACY533" s="0"/>
      <c r="ACZ533" s="0"/>
      <c r="ADA533" s="0"/>
      <c r="ADB533" s="0"/>
      <c r="ADC533" s="0"/>
      <c r="ADD533" s="0"/>
      <c r="ADE533" s="0"/>
      <c r="ADF533" s="0"/>
      <c r="ADG533" s="0"/>
      <c r="ADH533" s="0"/>
      <c r="ADI533" s="0"/>
      <c r="ADJ533" s="0"/>
      <c r="ADK533" s="0"/>
      <c r="ADL533" s="0"/>
      <c r="ADM533" s="0"/>
      <c r="ADN533" s="0"/>
      <c r="ADO533" s="0"/>
      <c r="ADP533" s="0"/>
      <c r="ADQ533" s="0"/>
      <c r="ADR533" s="0"/>
      <c r="ADS533" s="0"/>
      <c r="ADT533" s="0"/>
      <c r="ADU533" s="0"/>
      <c r="ADV533" s="0"/>
      <c r="ADW533" s="0"/>
      <c r="ADX533" s="0"/>
      <c r="ADY533" s="0"/>
      <c r="ADZ533" s="0"/>
      <c r="AEA533" s="0"/>
      <c r="AEB533" s="0"/>
      <c r="AEC533" s="0"/>
    </row>
    <row r="534" customFormat="false" ht="15" hidden="false" customHeight="true" outlineLevel="0" collapsed="false">
      <c r="A534" s="0"/>
      <c r="B534" s="0"/>
      <c r="C534" s="232"/>
      <c r="D534" s="221"/>
      <c r="E534" s="257" t="n">
        <v>2008</v>
      </c>
      <c r="F534" s="12" t="n">
        <f aca="false">SUMIF(B34:B35,"=1")/1</f>
        <v>2</v>
      </c>
      <c r="G534" s="12" t="n">
        <f aca="false">SUMIF(B34:B35,"=2")/2</f>
        <v>0</v>
      </c>
      <c r="H534" s="12" t="n">
        <f aca="false">SUMIF(B34:B35,"=3")/3</f>
        <v>0</v>
      </c>
      <c r="I534" s="12" t="n">
        <f aca="false">SUMIF(B34:B35,"=4")/4</f>
        <v>0</v>
      </c>
      <c r="J534" s="12" t="n">
        <f aca="false">SUMIF(B34:B35,"=5")/5</f>
        <v>0</v>
      </c>
      <c r="K534" s="253" t="n">
        <f aca="false">SUM(F534:J534)</f>
        <v>2</v>
      </c>
      <c r="L534" s="285"/>
      <c r="M534" s="286"/>
      <c r="N534" s="287"/>
      <c r="O534" s="288"/>
      <c r="P534" s="255"/>
      <c r="Q534" s="256"/>
      <c r="Z534" s="264"/>
      <c r="AA534" s="264"/>
      <c r="AB534" s="266"/>
      <c r="AC534" s="0"/>
      <c r="AD534" s="0"/>
      <c r="AE534" s="0"/>
      <c r="AF534" s="0"/>
      <c r="AG534" s="0"/>
      <c r="AH534" s="0"/>
      <c r="AI534" s="0"/>
      <c r="AJ534" s="0"/>
      <c r="AK534" s="0"/>
      <c r="AL534" s="0"/>
      <c r="AM534" s="0"/>
      <c r="AN534" s="0"/>
      <c r="AO534" s="0"/>
      <c r="AP534" s="0"/>
      <c r="AQ534" s="0"/>
      <c r="AR534" s="0"/>
      <c r="AS534" s="0"/>
      <c r="AT534" s="0"/>
      <c r="AU534" s="0"/>
      <c r="AV534" s="0"/>
      <c r="AW534" s="0"/>
      <c r="AX534" s="0"/>
      <c r="AY534" s="0"/>
      <c r="AZ534" s="0"/>
      <c r="BA534" s="0"/>
      <c r="BB534" s="0"/>
      <c r="BC534" s="0"/>
      <c r="BD534" s="0"/>
      <c r="BE534" s="0"/>
      <c r="BF534" s="0"/>
      <c r="BG534" s="0"/>
      <c r="BH534" s="0"/>
      <c r="BI534" s="0"/>
      <c r="BJ534" s="0"/>
      <c r="BK534" s="0"/>
      <c r="BL534" s="0"/>
      <c r="BM534" s="0"/>
      <c r="BN534" s="0"/>
      <c r="BO534" s="0"/>
      <c r="BP534" s="0"/>
      <c r="BQ534" s="0"/>
      <c r="BR534" s="0"/>
      <c r="BS534" s="0"/>
      <c r="BT534" s="0"/>
      <c r="BU534" s="0"/>
      <c r="BV534" s="0"/>
      <c r="BW534" s="0"/>
      <c r="BX534" s="0"/>
      <c r="BY534" s="0"/>
      <c r="BZ534" s="0"/>
      <c r="CA534" s="0"/>
      <c r="CB534" s="0"/>
      <c r="CC534" s="0"/>
      <c r="CD534" s="0"/>
      <c r="CE534" s="0"/>
      <c r="CF534" s="0"/>
      <c r="CG534" s="0"/>
      <c r="CH534" s="0"/>
      <c r="CI534" s="0"/>
      <c r="CJ534" s="0"/>
      <c r="CK534" s="0"/>
      <c r="CL534" s="0"/>
      <c r="CM534" s="0"/>
      <c r="CN534" s="0"/>
      <c r="CO534" s="0"/>
      <c r="CP534" s="0"/>
      <c r="CQ534" s="0"/>
      <c r="CR534" s="0"/>
      <c r="CS534" s="0"/>
      <c r="CT534" s="0"/>
      <c r="CU534" s="0"/>
      <c r="CV534" s="0"/>
      <c r="CW534" s="0"/>
      <c r="CX534" s="0"/>
      <c r="CY534" s="0"/>
      <c r="CZ534" s="0"/>
      <c r="DA534" s="0"/>
      <c r="DB534" s="0"/>
      <c r="DC534" s="0"/>
      <c r="DD534" s="0"/>
      <c r="DE534" s="0"/>
      <c r="DF534" s="0"/>
      <c r="DG534" s="0"/>
      <c r="DH534" s="0"/>
      <c r="DI534" s="0"/>
      <c r="DJ534" s="0"/>
      <c r="DK534" s="0"/>
      <c r="DL534" s="0"/>
      <c r="DM534" s="0"/>
      <c r="DN534" s="0"/>
      <c r="DO534" s="0"/>
      <c r="DP534" s="0"/>
      <c r="DQ534" s="0"/>
      <c r="DR534" s="0"/>
      <c r="DS534" s="0"/>
      <c r="DT534" s="0"/>
      <c r="DU534" s="0"/>
      <c r="DV534" s="0"/>
      <c r="DW534" s="0"/>
      <c r="DX534" s="0"/>
      <c r="DY534" s="0"/>
      <c r="DZ534" s="0"/>
      <c r="EA534" s="0"/>
      <c r="EB534" s="0"/>
      <c r="EC534" s="0"/>
      <c r="ED534" s="0"/>
      <c r="EE534" s="0"/>
      <c r="EF534" s="0"/>
      <c r="EG534" s="0"/>
      <c r="EH534" s="0"/>
      <c r="EI534" s="0"/>
      <c r="EJ534" s="0"/>
      <c r="EK534" s="0"/>
      <c r="EL534" s="0"/>
      <c r="EM534" s="0"/>
      <c r="EN534" s="0"/>
      <c r="EO534" s="0"/>
      <c r="EP534" s="0"/>
      <c r="EQ534" s="0"/>
      <c r="ER534" s="0"/>
      <c r="ES534" s="0"/>
      <c r="ET534" s="0"/>
      <c r="EU534" s="0"/>
      <c r="EV534" s="0"/>
      <c r="EW534" s="0"/>
      <c r="EX534" s="0"/>
      <c r="EY534" s="0"/>
      <c r="EZ534" s="0"/>
      <c r="FA534" s="0"/>
      <c r="FB534" s="0"/>
      <c r="FC534" s="0"/>
      <c r="FD534" s="0"/>
      <c r="FE534" s="0"/>
      <c r="FF534" s="0"/>
      <c r="FG534" s="0"/>
      <c r="FH534" s="0"/>
      <c r="FI534" s="0"/>
      <c r="FJ534" s="0"/>
      <c r="FK534" s="0"/>
      <c r="FL534" s="0"/>
      <c r="FM534" s="0"/>
      <c r="FN534" s="0"/>
      <c r="FO534" s="0"/>
      <c r="FP534" s="0"/>
      <c r="FQ534" s="0"/>
      <c r="FR534" s="0"/>
      <c r="FS534" s="0"/>
      <c r="FT534" s="0"/>
      <c r="FU534" s="0"/>
      <c r="FV534" s="0"/>
      <c r="FW534" s="0"/>
      <c r="FX534" s="0"/>
      <c r="FY534" s="0"/>
      <c r="FZ534" s="0"/>
      <c r="GA534" s="0"/>
      <c r="GB534" s="0"/>
      <c r="GC534" s="0"/>
      <c r="GD534" s="0"/>
      <c r="GE534" s="0"/>
      <c r="GF534" s="0"/>
      <c r="GG534" s="0"/>
      <c r="GH534" s="0"/>
      <c r="GI534" s="0"/>
      <c r="GJ534" s="0"/>
      <c r="GK534" s="0"/>
      <c r="GL534" s="0"/>
      <c r="GM534" s="0"/>
      <c r="GN534" s="0"/>
      <c r="GO534" s="0"/>
      <c r="GP534" s="0"/>
      <c r="GQ534" s="0"/>
      <c r="GR534" s="0"/>
      <c r="GS534" s="0"/>
      <c r="GT534" s="0"/>
      <c r="GU534" s="0"/>
      <c r="GV534" s="0"/>
      <c r="GW534" s="0"/>
      <c r="GX534" s="0"/>
      <c r="GY534" s="0"/>
      <c r="GZ534" s="0"/>
      <c r="HA534" s="0"/>
      <c r="HB534" s="0"/>
      <c r="HC534" s="0"/>
      <c r="HD534" s="0"/>
      <c r="HE534" s="0"/>
      <c r="HF534" s="0"/>
      <c r="HG534" s="0"/>
      <c r="HH534" s="0"/>
      <c r="HI534" s="0"/>
      <c r="HJ534" s="0"/>
      <c r="HK534" s="0"/>
      <c r="HL534" s="0"/>
      <c r="HM534" s="0"/>
      <c r="HN534" s="0"/>
      <c r="HO534" s="0"/>
      <c r="HP534" s="0"/>
      <c r="HQ534" s="0"/>
      <c r="HR534" s="0"/>
      <c r="HS534" s="0"/>
      <c r="HT534" s="0"/>
      <c r="HU534" s="0"/>
      <c r="HV534" s="0"/>
      <c r="HW534" s="0"/>
      <c r="HX534" s="0"/>
      <c r="HY534" s="0"/>
      <c r="HZ534" s="0"/>
      <c r="IA534" s="0"/>
      <c r="IB534" s="0"/>
      <c r="IC534" s="0"/>
      <c r="ID534" s="0"/>
      <c r="IE534" s="0"/>
      <c r="IF534" s="0"/>
      <c r="IG534" s="0"/>
      <c r="IH534" s="0"/>
      <c r="II534" s="0"/>
      <c r="IJ534" s="0"/>
      <c r="IK534" s="0"/>
      <c r="IL534" s="0"/>
      <c r="IM534" s="0"/>
      <c r="IN534" s="0"/>
      <c r="IO534" s="0"/>
      <c r="IP534" s="0"/>
      <c r="IQ534" s="0"/>
      <c r="IR534" s="0"/>
      <c r="IS534" s="0"/>
      <c r="IT534" s="0"/>
      <c r="IU534" s="0"/>
      <c r="IV534" s="0"/>
      <c r="IW534" s="0"/>
      <c r="IX534" s="0"/>
      <c r="IY534" s="0"/>
      <c r="IZ534" s="0"/>
      <c r="JA534" s="0"/>
      <c r="JB534" s="0"/>
      <c r="JC534" s="0"/>
      <c r="JD534" s="0"/>
      <c r="JE534" s="0"/>
      <c r="JF534" s="0"/>
      <c r="JG534" s="0"/>
      <c r="JH534" s="0"/>
      <c r="JI534" s="0"/>
      <c r="JJ534" s="0"/>
      <c r="JK534" s="0"/>
      <c r="JL534" s="0"/>
      <c r="JM534" s="0"/>
      <c r="JN534" s="0"/>
      <c r="JO534" s="0"/>
      <c r="JP534" s="0"/>
      <c r="JQ534" s="0"/>
      <c r="JR534" s="0"/>
      <c r="JS534" s="0"/>
      <c r="JT534" s="0"/>
      <c r="JU534" s="0"/>
      <c r="JV534" s="0"/>
      <c r="JW534" s="0"/>
      <c r="JX534" s="0"/>
      <c r="JY534" s="0"/>
      <c r="JZ534" s="0"/>
      <c r="KA534" s="0"/>
      <c r="KB534" s="0"/>
      <c r="KC534" s="0"/>
      <c r="KD534" s="0"/>
      <c r="KE534" s="0"/>
      <c r="KF534" s="0"/>
      <c r="KG534" s="0"/>
      <c r="KH534" s="0"/>
      <c r="KI534" s="0"/>
      <c r="KJ534" s="0"/>
      <c r="KK534" s="0"/>
      <c r="KL534" s="0"/>
      <c r="KM534" s="0"/>
      <c r="KN534" s="0"/>
      <c r="KO534" s="0"/>
      <c r="KP534" s="0"/>
      <c r="KQ534" s="0"/>
      <c r="KR534" s="0"/>
      <c r="KS534" s="0"/>
      <c r="KT534" s="0"/>
      <c r="KU534" s="0"/>
      <c r="KV534" s="0"/>
      <c r="KW534" s="0"/>
      <c r="KX534" s="0"/>
      <c r="KY534" s="0"/>
      <c r="KZ534" s="0"/>
      <c r="LA534" s="0"/>
      <c r="LB534" s="0"/>
      <c r="LC534" s="0"/>
      <c r="LD534" s="0"/>
      <c r="LE534" s="0"/>
      <c r="LF534" s="0"/>
      <c r="LG534" s="0"/>
      <c r="LH534" s="0"/>
      <c r="LI534" s="0"/>
      <c r="LJ534" s="0"/>
      <c r="LK534" s="0"/>
      <c r="LL534" s="0"/>
      <c r="LM534" s="0"/>
      <c r="LN534" s="0"/>
      <c r="LO534" s="0"/>
      <c r="LP534" s="0"/>
      <c r="LQ534" s="0"/>
      <c r="LR534" s="0"/>
      <c r="LS534" s="0"/>
      <c r="LT534" s="0"/>
      <c r="LU534" s="0"/>
      <c r="LV534" s="0"/>
      <c r="LW534" s="0"/>
      <c r="LX534" s="0"/>
      <c r="LY534" s="0"/>
      <c r="LZ534" s="0"/>
      <c r="MA534" s="0"/>
      <c r="MB534" s="0"/>
      <c r="MC534" s="0"/>
      <c r="MD534" s="0"/>
      <c r="ME534" s="0"/>
      <c r="MF534" s="0"/>
      <c r="MG534" s="0"/>
      <c r="MH534" s="0"/>
      <c r="MI534" s="0"/>
      <c r="MJ534" s="0"/>
      <c r="MK534" s="0"/>
      <c r="ML534" s="0"/>
      <c r="MM534" s="0"/>
      <c r="MN534" s="0"/>
      <c r="MO534" s="0"/>
      <c r="MP534" s="0"/>
      <c r="MQ534" s="0"/>
      <c r="MR534" s="0"/>
      <c r="MS534" s="0"/>
      <c r="MT534" s="0"/>
      <c r="MU534" s="0"/>
      <c r="MV534" s="0"/>
      <c r="MW534" s="0"/>
      <c r="MX534" s="0"/>
      <c r="MY534" s="0"/>
      <c r="MZ534" s="0"/>
      <c r="NA534" s="0"/>
      <c r="NB534" s="0"/>
      <c r="NC534" s="0"/>
      <c r="ND534" s="0"/>
      <c r="NE534" s="0"/>
      <c r="NF534" s="0"/>
      <c r="NG534" s="0"/>
      <c r="NH534" s="0"/>
      <c r="NI534" s="0"/>
      <c r="NJ534" s="0"/>
      <c r="NK534" s="0"/>
      <c r="NL534" s="0"/>
      <c r="NM534" s="0"/>
      <c r="NN534" s="0"/>
      <c r="NO534" s="0"/>
      <c r="NP534" s="0"/>
      <c r="NQ534" s="0"/>
      <c r="NR534" s="0"/>
      <c r="NS534" s="0"/>
      <c r="NT534" s="0"/>
      <c r="NU534" s="0"/>
      <c r="NV534" s="0"/>
      <c r="NW534" s="0"/>
      <c r="NX534" s="0"/>
      <c r="NY534" s="0"/>
      <c r="NZ534" s="0"/>
      <c r="OA534" s="0"/>
      <c r="OB534" s="0"/>
      <c r="OC534" s="0"/>
      <c r="OD534" s="0"/>
      <c r="OE534" s="0"/>
      <c r="OF534" s="0"/>
      <c r="OG534" s="0"/>
      <c r="OH534" s="0"/>
      <c r="OI534" s="0"/>
      <c r="OJ534" s="0"/>
      <c r="OK534" s="0"/>
      <c r="OL534" s="0"/>
      <c r="OM534" s="0"/>
      <c r="ON534" s="0"/>
      <c r="OO534" s="0"/>
      <c r="OP534" s="0"/>
      <c r="OQ534" s="0"/>
      <c r="OR534" s="0"/>
      <c r="OS534" s="0"/>
      <c r="OT534" s="0"/>
      <c r="OU534" s="0"/>
      <c r="OV534" s="0"/>
      <c r="OW534" s="0"/>
      <c r="OX534" s="0"/>
      <c r="OY534" s="0"/>
      <c r="OZ534" s="0"/>
      <c r="PA534" s="0"/>
      <c r="PB534" s="0"/>
      <c r="PC534" s="0"/>
      <c r="PD534" s="0"/>
      <c r="PE534" s="0"/>
      <c r="PF534" s="0"/>
      <c r="PG534" s="0"/>
      <c r="PH534" s="0"/>
      <c r="PI534" s="0"/>
      <c r="PJ534" s="0"/>
      <c r="PK534" s="0"/>
      <c r="PL534" s="0"/>
      <c r="PM534" s="0"/>
      <c r="PN534" s="0"/>
      <c r="PO534" s="0"/>
      <c r="PP534" s="0"/>
      <c r="PQ534" s="0"/>
      <c r="PR534" s="0"/>
      <c r="PS534" s="0"/>
      <c r="PT534" s="0"/>
      <c r="PU534" s="0"/>
      <c r="PV534" s="0"/>
      <c r="PW534" s="0"/>
      <c r="PX534" s="0"/>
      <c r="PY534" s="0"/>
      <c r="PZ534" s="0"/>
      <c r="QA534" s="0"/>
      <c r="QB534" s="0"/>
      <c r="QC534" s="0"/>
      <c r="QD534" s="0"/>
      <c r="QE534" s="0"/>
      <c r="QF534" s="0"/>
      <c r="QG534" s="0"/>
      <c r="QH534" s="0"/>
      <c r="QI534" s="0"/>
      <c r="QJ534" s="0"/>
      <c r="QK534" s="0"/>
      <c r="QL534" s="0"/>
      <c r="QM534" s="0"/>
      <c r="QN534" s="0"/>
      <c r="QO534" s="0"/>
      <c r="QP534" s="0"/>
      <c r="QQ534" s="0"/>
      <c r="QR534" s="0"/>
      <c r="QS534" s="0"/>
      <c r="QT534" s="0"/>
      <c r="QU534" s="0"/>
      <c r="QV534" s="0"/>
      <c r="QW534" s="0"/>
      <c r="QX534" s="0"/>
      <c r="QY534" s="0"/>
      <c r="QZ534" s="0"/>
      <c r="RA534" s="0"/>
      <c r="RB534" s="0"/>
      <c r="RC534" s="0"/>
      <c r="RD534" s="0"/>
      <c r="RE534" s="0"/>
      <c r="RF534" s="0"/>
      <c r="RG534" s="0"/>
      <c r="RH534" s="0"/>
      <c r="RI534" s="0"/>
      <c r="RJ534" s="0"/>
      <c r="RK534" s="0"/>
      <c r="RL534" s="0"/>
      <c r="RM534" s="0"/>
      <c r="RN534" s="0"/>
      <c r="RO534" s="0"/>
      <c r="RP534" s="0"/>
      <c r="RQ534" s="0"/>
      <c r="RR534" s="0"/>
      <c r="RS534" s="0"/>
      <c r="RT534" s="0"/>
      <c r="RU534" s="0"/>
      <c r="RV534" s="0"/>
      <c r="RW534" s="0"/>
      <c r="RX534" s="0"/>
      <c r="RY534" s="0"/>
      <c r="RZ534" s="0"/>
      <c r="SA534" s="0"/>
      <c r="SB534" s="0"/>
      <c r="SC534" s="0"/>
      <c r="SD534" s="0"/>
      <c r="SE534" s="0"/>
      <c r="SF534" s="0"/>
      <c r="SG534" s="0"/>
      <c r="SH534" s="0"/>
      <c r="SI534" s="0"/>
      <c r="SJ534" s="0"/>
      <c r="SK534" s="0"/>
      <c r="SL534" s="0"/>
      <c r="SM534" s="0"/>
      <c r="SN534" s="0"/>
      <c r="SO534" s="0"/>
      <c r="SP534" s="0"/>
      <c r="SQ534" s="0"/>
      <c r="SR534" s="0"/>
      <c r="SS534" s="0"/>
      <c r="ST534" s="0"/>
      <c r="SU534" s="0"/>
      <c r="SV534" s="0"/>
      <c r="SW534" s="0"/>
      <c r="SX534" s="0"/>
      <c r="SY534" s="0"/>
      <c r="SZ534" s="0"/>
      <c r="TA534" s="0"/>
      <c r="TB534" s="0"/>
      <c r="TC534" s="0"/>
      <c r="TD534" s="0"/>
      <c r="TE534" s="0"/>
      <c r="TF534" s="0"/>
      <c r="TG534" s="0"/>
      <c r="TH534" s="0"/>
      <c r="TI534" s="0"/>
      <c r="TJ534" s="0"/>
      <c r="TK534" s="0"/>
      <c r="TL534" s="0"/>
      <c r="TM534" s="0"/>
      <c r="TN534" s="0"/>
      <c r="TO534" s="0"/>
      <c r="TP534" s="0"/>
      <c r="TQ534" s="0"/>
      <c r="TR534" s="0"/>
      <c r="TS534" s="0"/>
      <c r="TT534" s="0"/>
      <c r="TU534" s="0"/>
      <c r="TV534" s="0"/>
      <c r="TW534" s="0"/>
      <c r="TX534" s="0"/>
      <c r="TY534" s="0"/>
      <c r="TZ534" s="0"/>
      <c r="UA534" s="0"/>
      <c r="UB534" s="0"/>
      <c r="UC534" s="0"/>
      <c r="UD534" s="0"/>
      <c r="UE534" s="0"/>
      <c r="UF534" s="0"/>
      <c r="UG534" s="0"/>
      <c r="UH534" s="0"/>
      <c r="UI534" s="0"/>
      <c r="UJ534" s="0"/>
      <c r="UK534" s="0"/>
      <c r="UL534" s="0"/>
      <c r="UM534" s="0"/>
      <c r="UN534" s="0"/>
      <c r="UO534" s="0"/>
      <c r="UP534" s="0"/>
      <c r="UQ534" s="0"/>
      <c r="UR534" s="0"/>
      <c r="US534" s="0"/>
      <c r="UT534" s="0"/>
      <c r="UU534" s="0"/>
      <c r="UV534" s="0"/>
      <c r="UW534" s="0"/>
      <c r="UX534" s="0"/>
      <c r="UY534" s="0"/>
      <c r="UZ534" s="0"/>
      <c r="VA534" s="0"/>
      <c r="VB534" s="0"/>
      <c r="VC534" s="0"/>
      <c r="VD534" s="0"/>
      <c r="VE534" s="0"/>
      <c r="VF534" s="0"/>
      <c r="VG534" s="0"/>
      <c r="VH534" s="0"/>
      <c r="VI534" s="0"/>
      <c r="VJ534" s="0"/>
      <c r="VK534" s="0"/>
      <c r="VL534" s="0"/>
      <c r="VM534" s="0"/>
      <c r="VN534" s="0"/>
      <c r="VO534" s="0"/>
      <c r="VP534" s="0"/>
      <c r="VQ534" s="0"/>
      <c r="VR534" s="0"/>
      <c r="VS534" s="0"/>
      <c r="VT534" s="0"/>
      <c r="VU534" s="0"/>
      <c r="VV534" s="0"/>
      <c r="VW534" s="0"/>
      <c r="VX534" s="0"/>
      <c r="VY534" s="0"/>
      <c r="VZ534" s="0"/>
      <c r="WA534" s="0"/>
      <c r="WB534" s="0"/>
      <c r="WC534" s="0"/>
      <c r="WD534" s="0"/>
      <c r="WE534" s="0"/>
      <c r="WF534" s="0"/>
      <c r="WG534" s="0"/>
      <c r="WH534" s="0"/>
      <c r="WI534" s="0"/>
      <c r="WJ534" s="0"/>
      <c r="WK534" s="0"/>
      <c r="WL534" s="0"/>
      <c r="WM534" s="0"/>
      <c r="WN534" s="0"/>
      <c r="WO534" s="0"/>
      <c r="WP534" s="0"/>
      <c r="WQ534" s="0"/>
      <c r="WR534" s="0"/>
      <c r="WS534" s="0"/>
      <c r="WT534" s="0"/>
      <c r="WU534" s="0"/>
      <c r="WV534" s="0"/>
      <c r="WW534" s="0"/>
      <c r="WX534" s="0"/>
      <c r="WY534" s="0"/>
      <c r="WZ534" s="0"/>
      <c r="XA534" s="0"/>
      <c r="XB534" s="0"/>
      <c r="XC534" s="0"/>
      <c r="XD534" s="0"/>
      <c r="XE534" s="0"/>
      <c r="XF534" s="0"/>
      <c r="XG534" s="0"/>
      <c r="XH534" s="0"/>
      <c r="XI534" s="0"/>
      <c r="XJ534" s="0"/>
      <c r="XK534" s="0"/>
      <c r="XL534" s="0"/>
      <c r="XM534" s="0"/>
      <c r="XN534" s="0"/>
      <c r="XO534" s="0"/>
      <c r="XP534" s="0"/>
      <c r="XQ534" s="0"/>
      <c r="XR534" s="0"/>
      <c r="XS534" s="0"/>
      <c r="XT534" s="0"/>
      <c r="XU534" s="0"/>
      <c r="XV534" s="0"/>
      <c r="XW534" s="0"/>
      <c r="XX534" s="0"/>
      <c r="XY534" s="0"/>
      <c r="XZ534" s="0"/>
      <c r="YA534" s="0"/>
      <c r="YB534" s="0"/>
      <c r="YC534" s="0"/>
      <c r="YD534" s="0"/>
      <c r="YE534" s="0"/>
      <c r="YF534" s="0"/>
      <c r="YG534" s="0"/>
      <c r="YH534" s="0"/>
      <c r="YI534" s="0"/>
      <c r="YJ534" s="0"/>
      <c r="YK534" s="0"/>
      <c r="YL534" s="0"/>
      <c r="YM534" s="0"/>
      <c r="YN534" s="0"/>
      <c r="YO534" s="0"/>
      <c r="YP534" s="0"/>
      <c r="YQ534" s="0"/>
      <c r="YR534" s="0"/>
      <c r="YS534" s="0"/>
      <c r="YT534" s="0"/>
      <c r="YU534" s="0"/>
      <c r="YV534" s="0"/>
      <c r="YW534" s="0"/>
      <c r="YX534" s="0"/>
      <c r="YY534" s="0"/>
      <c r="YZ534" s="0"/>
      <c r="ZA534" s="0"/>
      <c r="ZB534" s="0"/>
      <c r="ZC534" s="0"/>
      <c r="ZD534" s="0"/>
      <c r="ZE534" s="0"/>
      <c r="ZF534" s="0"/>
      <c r="ZG534" s="0"/>
      <c r="ZH534" s="0"/>
      <c r="ZI534" s="0"/>
      <c r="ZJ534" s="0"/>
      <c r="ZK534" s="0"/>
      <c r="ZL534" s="0"/>
      <c r="ZM534" s="0"/>
      <c r="ZN534" s="0"/>
      <c r="ZO534" s="0"/>
      <c r="ZP534" s="0"/>
      <c r="ZQ534" s="0"/>
      <c r="ZR534" s="0"/>
      <c r="ZS534" s="0"/>
      <c r="ZT534" s="0"/>
      <c r="ZU534" s="0"/>
      <c r="ZV534" s="0"/>
      <c r="ZW534" s="0"/>
      <c r="ZX534" s="0"/>
      <c r="ZY534" s="0"/>
      <c r="ZZ534" s="0"/>
      <c r="AAA534" s="0"/>
      <c r="AAB534" s="0"/>
      <c r="AAC534" s="0"/>
      <c r="AAD534" s="0"/>
      <c r="AAE534" s="0"/>
      <c r="AAF534" s="0"/>
      <c r="AAG534" s="0"/>
      <c r="AAH534" s="0"/>
      <c r="AAI534" s="0"/>
      <c r="AAJ534" s="0"/>
      <c r="AAK534" s="0"/>
      <c r="AAL534" s="0"/>
      <c r="AAM534" s="0"/>
      <c r="AAN534" s="0"/>
      <c r="AAO534" s="0"/>
      <c r="AAP534" s="0"/>
      <c r="AAQ534" s="0"/>
      <c r="AAR534" s="0"/>
      <c r="AAS534" s="0"/>
      <c r="AAT534" s="0"/>
      <c r="AAU534" s="0"/>
      <c r="AAV534" s="0"/>
      <c r="AAW534" s="0"/>
      <c r="AAX534" s="0"/>
      <c r="AAY534" s="0"/>
      <c r="AAZ534" s="0"/>
      <c r="ABA534" s="0"/>
      <c r="ABB534" s="0"/>
      <c r="ABC534" s="0"/>
      <c r="ABD534" s="0"/>
      <c r="ABE534" s="0"/>
      <c r="ABF534" s="0"/>
      <c r="ABG534" s="0"/>
      <c r="ABH534" s="0"/>
      <c r="ABI534" s="0"/>
      <c r="ABJ534" s="0"/>
      <c r="ABK534" s="0"/>
      <c r="ABL534" s="0"/>
      <c r="ABM534" s="0"/>
      <c r="ABN534" s="0"/>
      <c r="ABO534" s="0"/>
      <c r="ABP534" s="0"/>
      <c r="ABQ534" s="0"/>
      <c r="ABR534" s="0"/>
      <c r="ABS534" s="0"/>
      <c r="ABT534" s="0"/>
      <c r="ABU534" s="0"/>
      <c r="ABV534" s="0"/>
      <c r="ABW534" s="0"/>
      <c r="ABX534" s="0"/>
      <c r="ABY534" s="0"/>
      <c r="ABZ534" s="0"/>
      <c r="ACA534" s="0"/>
      <c r="ACB534" s="0"/>
      <c r="ACC534" s="0"/>
      <c r="ACD534" s="0"/>
      <c r="ACE534" s="0"/>
      <c r="ACF534" s="0"/>
      <c r="ACG534" s="0"/>
      <c r="ACH534" s="0"/>
      <c r="ACI534" s="0"/>
      <c r="ACJ534" s="0"/>
      <c r="ACK534" s="0"/>
      <c r="ACL534" s="0"/>
      <c r="ACM534" s="0"/>
      <c r="ACN534" s="0"/>
      <c r="ACO534" s="0"/>
      <c r="ACP534" s="0"/>
      <c r="ACQ534" s="0"/>
      <c r="ACR534" s="0"/>
      <c r="ACS534" s="0"/>
      <c r="ACT534" s="0"/>
      <c r="ACU534" s="0"/>
      <c r="ACV534" s="0"/>
      <c r="ACW534" s="0"/>
      <c r="ACX534" s="0"/>
      <c r="ACY534" s="0"/>
      <c r="ACZ534" s="0"/>
      <c r="ADA534" s="0"/>
      <c r="ADB534" s="0"/>
      <c r="ADC534" s="0"/>
      <c r="ADD534" s="0"/>
      <c r="ADE534" s="0"/>
      <c r="ADF534" s="0"/>
      <c r="ADG534" s="0"/>
      <c r="ADH534" s="0"/>
      <c r="ADI534" s="0"/>
      <c r="ADJ534" s="0"/>
      <c r="ADK534" s="0"/>
      <c r="ADL534" s="0"/>
      <c r="ADM534" s="0"/>
      <c r="ADN534" s="0"/>
      <c r="ADO534" s="0"/>
      <c r="ADP534" s="0"/>
      <c r="ADQ534" s="0"/>
      <c r="ADR534" s="0"/>
      <c r="ADS534" s="0"/>
      <c r="ADT534" s="0"/>
      <c r="ADU534" s="0"/>
      <c r="ADV534" s="0"/>
      <c r="ADW534" s="0"/>
      <c r="ADX534" s="0"/>
      <c r="ADY534" s="0"/>
      <c r="ADZ534" s="0"/>
      <c r="AEA534" s="0"/>
      <c r="AEB534" s="0"/>
      <c r="AEC534" s="0"/>
    </row>
    <row r="535" customFormat="false" ht="15" hidden="false" customHeight="true" outlineLevel="0" collapsed="false">
      <c r="A535" s="0"/>
      <c r="B535" s="0"/>
      <c r="C535" s="232"/>
      <c r="D535" s="221"/>
      <c r="E535" s="257" t="n">
        <v>2009</v>
      </c>
      <c r="F535" s="12" t="n">
        <f aca="false">SUMIF(B32:B33,"=1")/1</f>
        <v>1</v>
      </c>
      <c r="G535" s="12" t="n">
        <f aca="false">SUMIF(B32:B33,"=2")/2</f>
        <v>1</v>
      </c>
      <c r="H535" s="12" t="n">
        <f aca="false">SUMIF(B32:B33,"=3")/3</f>
        <v>0</v>
      </c>
      <c r="I535" s="12" t="n">
        <f aca="false">SUMIF(B32:B33,"=4")/4</f>
        <v>0</v>
      </c>
      <c r="J535" s="12" t="n">
        <f aca="false">SUMIF(B32:B33,"=5")/5</f>
        <v>0</v>
      </c>
      <c r="K535" s="253" t="n">
        <f aca="false">SUM(F535:J535)</f>
        <v>2</v>
      </c>
      <c r="L535" s="258"/>
      <c r="M535" s="259"/>
      <c r="N535" s="262"/>
      <c r="O535" s="260"/>
      <c r="P535" s="255"/>
      <c r="Q535" s="256"/>
      <c r="Z535" s="264"/>
      <c r="AA535" s="264"/>
      <c r="AB535" s="266"/>
      <c r="AC535" s="0"/>
      <c r="AD535" s="0"/>
      <c r="AE535" s="0"/>
      <c r="AF535" s="0"/>
      <c r="AG535" s="0"/>
      <c r="AH535" s="0"/>
      <c r="AI535" s="0"/>
      <c r="AJ535" s="0"/>
      <c r="AK535" s="0"/>
      <c r="AL535" s="0"/>
      <c r="AM535" s="0"/>
      <c r="AN535" s="0"/>
      <c r="AO535" s="0"/>
      <c r="AP535" s="0"/>
      <c r="AQ535" s="0"/>
      <c r="AR535" s="0"/>
      <c r="AS535" s="0"/>
      <c r="AT535" s="0"/>
      <c r="AU535" s="0"/>
      <c r="AV535" s="0"/>
      <c r="AW535" s="0"/>
      <c r="AX535" s="0"/>
      <c r="AY535" s="0"/>
      <c r="AZ535" s="0"/>
      <c r="BA535" s="0"/>
      <c r="BB535" s="0"/>
      <c r="BC535" s="0"/>
      <c r="BD535" s="0"/>
      <c r="BE535" s="0"/>
      <c r="BF535" s="0"/>
      <c r="BG535" s="0"/>
      <c r="BH535" s="0"/>
      <c r="BI535" s="0"/>
      <c r="BJ535" s="0"/>
      <c r="BK535" s="0"/>
      <c r="BL535" s="0"/>
      <c r="BM535" s="0"/>
      <c r="BN535" s="0"/>
      <c r="BO535" s="0"/>
      <c r="BP535" s="0"/>
      <c r="BQ535" s="0"/>
      <c r="BR535" s="0"/>
      <c r="BS535" s="0"/>
      <c r="BT535" s="0"/>
      <c r="BU535" s="0"/>
      <c r="BV535" s="0"/>
      <c r="BW535" s="0"/>
      <c r="BX535" s="0"/>
      <c r="BY535" s="0"/>
      <c r="BZ535" s="0"/>
      <c r="CA535" s="0"/>
      <c r="CB535" s="0"/>
      <c r="CC535" s="0"/>
      <c r="CD535" s="0"/>
      <c r="CE535" s="0"/>
      <c r="CF535" s="0"/>
      <c r="CG535" s="0"/>
      <c r="CH535" s="0"/>
      <c r="CI535" s="0"/>
      <c r="CJ535" s="0"/>
      <c r="CK535" s="0"/>
      <c r="CL535" s="0"/>
      <c r="CM535" s="0"/>
      <c r="CN535" s="0"/>
      <c r="CO535" s="0"/>
      <c r="CP535" s="0"/>
      <c r="CQ535" s="0"/>
      <c r="CR535" s="0"/>
      <c r="CS535" s="0"/>
      <c r="CT535" s="0"/>
      <c r="CU535" s="0"/>
      <c r="CV535" s="0"/>
      <c r="CW535" s="0"/>
      <c r="CX535" s="0"/>
      <c r="CY535" s="0"/>
      <c r="CZ535" s="0"/>
      <c r="DA535" s="0"/>
      <c r="DB535" s="0"/>
      <c r="DC535" s="0"/>
      <c r="DD535" s="0"/>
      <c r="DE535" s="0"/>
      <c r="DF535" s="0"/>
      <c r="DG535" s="0"/>
      <c r="DH535" s="0"/>
      <c r="DI535" s="0"/>
      <c r="DJ535" s="0"/>
      <c r="DK535" s="0"/>
      <c r="DL535" s="0"/>
      <c r="DM535" s="0"/>
      <c r="DN535" s="0"/>
      <c r="DO535" s="0"/>
      <c r="DP535" s="0"/>
      <c r="DQ535" s="0"/>
      <c r="DR535" s="0"/>
      <c r="DS535" s="0"/>
      <c r="DT535" s="0"/>
      <c r="DU535" s="0"/>
      <c r="DV535" s="0"/>
      <c r="DW535" s="0"/>
      <c r="DX535" s="0"/>
      <c r="DY535" s="0"/>
      <c r="DZ535" s="0"/>
      <c r="EA535" s="0"/>
      <c r="EB535" s="0"/>
      <c r="EC535" s="0"/>
      <c r="ED535" s="0"/>
      <c r="EE535" s="0"/>
      <c r="EF535" s="0"/>
      <c r="EG535" s="0"/>
      <c r="EH535" s="0"/>
      <c r="EI535" s="0"/>
      <c r="EJ535" s="0"/>
      <c r="EK535" s="0"/>
      <c r="EL535" s="0"/>
      <c r="EM535" s="0"/>
      <c r="EN535" s="0"/>
      <c r="EO535" s="0"/>
      <c r="EP535" s="0"/>
      <c r="EQ535" s="0"/>
      <c r="ER535" s="0"/>
      <c r="ES535" s="0"/>
      <c r="ET535" s="0"/>
      <c r="EU535" s="0"/>
      <c r="EV535" s="0"/>
      <c r="EW535" s="0"/>
      <c r="EX535" s="0"/>
      <c r="EY535" s="0"/>
      <c r="EZ535" s="0"/>
      <c r="FA535" s="0"/>
      <c r="FB535" s="0"/>
      <c r="FC535" s="0"/>
      <c r="FD535" s="0"/>
      <c r="FE535" s="0"/>
      <c r="FF535" s="0"/>
      <c r="FG535" s="0"/>
      <c r="FH535" s="0"/>
      <c r="FI535" s="0"/>
      <c r="FJ535" s="0"/>
      <c r="FK535" s="0"/>
      <c r="FL535" s="0"/>
      <c r="FM535" s="0"/>
      <c r="FN535" s="0"/>
      <c r="FO535" s="0"/>
      <c r="FP535" s="0"/>
      <c r="FQ535" s="0"/>
      <c r="FR535" s="0"/>
      <c r="FS535" s="0"/>
      <c r="FT535" s="0"/>
      <c r="FU535" s="0"/>
      <c r="FV535" s="0"/>
      <c r="FW535" s="0"/>
      <c r="FX535" s="0"/>
      <c r="FY535" s="0"/>
      <c r="FZ535" s="0"/>
      <c r="GA535" s="0"/>
      <c r="GB535" s="0"/>
      <c r="GC535" s="0"/>
      <c r="GD535" s="0"/>
      <c r="GE535" s="0"/>
      <c r="GF535" s="0"/>
      <c r="GG535" s="0"/>
      <c r="GH535" s="0"/>
      <c r="GI535" s="0"/>
      <c r="GJ535" s="0"/>
      <c r="GK535" s="0"/>
      <c r="GL535" s="0"/>
      <c r="GM535" s="0"/>
      <c r="GN535" s="0"/>
      <c r="GO535" s="0"/>
      <c r="GP535" s="0"/>
      <c r="GQ535" s="0"/>
      <c r="GR535" s="0"/>
      <c r="GS535" s="0"/>
      <c r="GT535" s="0"/>
      <c r="GU535" s="0"/>
      <c r="GV535" s="0"/>
      <c r="GW535" s="0"/>
      <c r="GX535" s="0"/>
      <c r="GY535" s="0"/>
      <c r="GZ535" s="0"/>
      <c r="HA535" s="0"/>
      <c r="HB535" s="0"/>
      <c r="HC535" s="0"/>
      <c r="HD535" s="0"/>
      <c r="HE535" s="0"/>
      <c r="HF535" s="0"/>
      <c r="HG535" s="0"/>
      <c r="HH535" s="0"/>
      <c r="HI535" s="0"/>
      <c r="HJ535" s="0"/>
      <c r="HK535" s="0"/>
      <c r="HL535" s="0"/>
      <c r="HM535" s="0"/>
      <c r="HN535" s="0"/>
      <c r="HO535" s="0"/>
      <c r="HP535" s="0"/>
      <c r="HQ535" s="0"/>
      <c r="HR535" s="0"/>
      <c r="HS535" s="0"/>
      <c r="HT535" s="0"/>
      <c r="HU535" s="0"/>
      <c r="HV535" s="0"/>
      <c r="HW535" s="0"/>
      <c r="HX535" s="0"/>
      <c r="HY535" s="0"/>
      <c r="HZ535" s="0"/>
      <c r="IA535" s="0"/>
      <c r="IB535" s="0"/>
      <c r="IC535" s="0"/>
      <c r="ID535" s="0"/>
      <c r="IE535" s="0"/>
      <c r="IF535" s="0"/>
      <c r="IG535" s="0"/>
      <c r="IH535" s="0"/>
      <c r="II535" s="0"/>
      <c r="IJ535" s="0"/>
      <c r="IK535" s="0"/>
      <c r="IL535" s="0"/>
      <c r="IM535" s="0"/>
      <c r="IN535" s="0"/>
      <c r="IO535" s="0"/>
      <c r="IP535" s="0"/>
      <c r="IQ535" s="0"/>
      <c r="IR535" s="0"/>
      <c r="IS535" s="0"/>
      <c r="IT535" s="0"/>
      <c r="IU535" s="0"/>
      <c r="IV535" s="0"/>
      <c r="IW535" s="0"/>
      <c r="IX535" s="0"/>
      <c r="IY535" s="0"/>
      <c r="IZ535" s="0"/>
      <c r="JA535" s="0"/>
      <c r="JB535" s="0"/>
      <c r="JC535" s="0"/>
      <c r="JD535" s="0"/>
      <c r="JE535" s="0"/>
      <c r="JF535" s="0"/>
      <c r="JG535" s="0"/>
      <c r="JH535" s="0"/>
      <c r="JI535" s="0"/>
      <c r="JJ535" s="0"/>
      <c r="JK535" s="0"/>
      <c r="JL535" s="0"/>
      <c r="JM535" s="0"/>
      <c r="JN535" s="0"/>
      <c r="JO535" s="0"/>
      <c r="JP535" s="0"/>
      <c r="JQ535" s="0"/>
      <c r="JR535" s="0"/>
      <c r="JS535" s="0"/>
      <c r="JT535" s="0"/>
      <c r="JU535" s="0"/>
      <c r="JV535" s="0"/>
      <c r="JW535" s="0"/>
      <c r="JX535" s="0"/>
      <c r="JY535" s="0"/>
      <c r="JZ535" s="0"/>
      <c r="KA535" s="0"/>
      <c r="KB535" s="0"/>
      <c r="KC535" s="0"/>
      <c r="KD535" s="0"/>
      <c r="KE535" s="0"/>
      <c r="KF535" s="0"/>
      <c r="KG535" s="0"/>
      <c r="KH535" s="0"/>
      <c r="KI535" s="0"/>
      <c r="KJ535" s="0"/>
      <c r="KK535" s="0"/>
      <c r="KL535" s="0"/>
      <c r="KM535" s="0"/>
      <c r="KN535" s="0"/>
      <c r="KO535" s="0"/>
      <c r="KP535" s="0"/>
      <c r="KQ535" s="0"/>
      <c r="KR535" s="0"/>
      <c r="KS535" s="0"/>
      <c r="KT535" s="0"/>
      <c r="KU535" s="0"/>
      <c r="KV535" s="0"/>
      <c r="KW535" s="0"/>
      <c r="KX535" s="0"/>
      <c r="KY535" s="0"/>
      <c r="KZ535" s="0"/>
      <c r="LA535" s="0"/>
      <c r="LB535" s="0"/>
      <c r="LC535" s="0"/>
      <c r="LD535" s="0"/>
      <c r="LE535" s="0"/>
      <c r="LF535" s="0"/>
      <c r="LG535" s="0"/>
      <c r="LH535" s="0"/>
      <c r="LI535" s="0"/>
      <c r="LJ535" s="0"/>
      <c r="LK535" s="0"/>
      <c r="LL535" s="0"/>
      <c r="LM535" s="0"/>
      <c r="LN535" s="0"/>
      <c r="LO535" s="0"/>
      <c r="LP535" s="0"/>
      <c r="LQ535" s="0"/>
      <c r="LR535" s="0"/>
      <c r="LS535" s="0"/>
      <c r="LT535" s="0"/>
      <c r="LU535" s="0"/>
      <c r="LV535" s="0"/>
      <c r="LW535" s="0"/>
      <c r="LX535" s="0"/>
      <c r="LY535" s="0"/>
      <c r="LZ535" s="0"/>
      <c r="MA535" s="0"/>
      <c r="MB535" s="0"/>
      <c r="MC535" s="0"/>
      <c r="MD535" s="0"/>
      <c r="ME535" s="0"/>
      <c r="MF535" s="0"/>
      <c r="MG535" s="0"/>
      <c r="MH535" s="0"/>
      <c r="MI535" s="0"/>
      <c r="MJ535" s="0"/>
      <c r="MK535" s="0"/>
      <c r="ML535" s="0"/>
      <c r="MM535" s="0"/>
      <c r="MN535" s="0"/>
      <c r="MO535" s="0"/>
      <c r="MP535" s="0"/>
      <c r="MQ535" s="0"/>
      <c r="MR535" s="0"/>
      <c r="MS535" s="0"/>
      <c r="MT535" s="0"/>
      <c r="MU535" s="0"/>
      <c r="MV535" s="0"/>
      <c r="MW535" s="0"/>
      <c r="MX535" s="0"/>
      <c r="MY535" s="0"/>
      <c r="MZ535" s="0"/>
      <c r="NA535" s="0"/>
      <c r="NB535" s="0"/>
      <c r="NC535" s="0"/>
      <c r="ND535" s="0"/>
      <c r="NE535" s="0"/>
      <c r="NF535" s="0"/>
      <c r="NG535" s="0"/>
      <c r="NH535" s="0"/>
      <c r="NI535" s="0"/>
      <c r="NJ535" s="0"/>
      <c r="NK535" s="0"/>
      <c r="NL535" s="0"/>
      <c r="NM535" s="0"/>
      <c r="NN535" s="0"/>
      <c r="NO535" s="0"/>
      <c r="NP535" s="0"/>
      <c r="NQ535" s="0"/>
      <c r="NR535" s="0"/>
      <c r="NS535" s="0"/>
      <c r="NT535" s="0"/>
      <c r="NU535" s="0"/>
      <c r="NV535" s="0"/>
      <c r="NW535" s="0"/>
      <c r="NX535" s="0"/>
      <c r="NY535" s="0"/>
      <c r="NZ535" s="0"/>
      <c r="OA535" s="0"/>
      <c r="OB535" s="0"/>
      <c r="OC535" s="0"/>
      <c r="OD535" s="0"/>
      <c r="OE535" s="0"/>
      <c r="OF535" s="0"/>
      <c r="OG535" s="0"/>
      <c r="OH535" s="0"/>
      <c r="OI535" s="0"/>
      <c r="OJ535" s="0"/>
      <c r="OK535" s="0"/>
      <c r="OL535" s="0"/>
      <c r="OM535" s="0"/>
      <c r="ON535" s="0"/>
      <c r="OO535" s="0"/>
      <c r="OP535" s="0"/>
      <c r="OQ535" s="0"/>
      <c r="OR535" s="0"/>
      <c r="OS535" s="0"/>
      <c r="OT535" s="0"/>
      <c r="OU535" s="0"/>
      <c r="OV535" s="0"/>
      <c r="OW535" s="0"/>
      <c r="OX535" s="0"/>
      <c r="OY535" s="0"/>
      <c r="OZ535" s="0"/>
      <c r="PA535" s="0"/>
      <c r="PB535" s="0"/>
      <c r="PC535" s="0"/>
      <c r="PD535" s="0"/>
      <c r="PE535" s="0"/>
      <c r="PF535" s="0"/>
      <c r="PG535" s="0"/>
      <c r="PH535" s="0"/>
      <c r="PI535" s="0"/>
      <c r="PJ535" s="0"/>
      <c r="PK535" s="0"/>
      <c r="PL535" s="0"/>
      <c r="PM535" s="0"/>
      <c r="PN535" s="0"/>
      <c r="PO535" s="0"/>
      <c r="PP535" s="0"/>
      <c r="PQ535" s="0"/>
      <c r="PR535" s="0"/>
      <c r="PS535" s="0"/>
      <c r="PT535" s="0"/>
      <c r="PU535" s="0"/>
      <c r="PV535" s="0"/>
      <c r="PW535" s="0"/>
      <c r="PX535" s="0"/>
      <c r="PY535" s="0"/>
      <c r="PZ535" s="0"/>
      <c r="QA535" s="0"/>
      <c r="QB535" s="0"/>
      <c r="QC535" s="0"/>
      <c r="QD535" s="0"/>
      <c r="QE535" s="0"/>
      <c r="QF535" s="0"/>
      <c r="QG535" s="0"/>
      <c r="QH535" s="0"/>
      <c r="QI535" s="0"/>
      <c r="QJ535" s="0"/>
      <c r="QK535" s="0"/>
      <c r="QL535" s="0"/>
      <c r="QM535" s="0"/>
      <c r="QN535" s="0"/>
      <c r="QO535" s="0"/>
      <c r="QP535" s="0"/>
      <c r="QQ535" s="0"/>
      <c r="QR535" s="0"/>
      <c r="QS535" s="0"/>
      <c r="QT535" s="0"/>
      <c r="QU535" s="0"/>
      <c r="QV535" s="0"/>
      <c r="QW535" s="0"/>
      <c r="QX535" s="0"/>
      <c r="QY535" s="0"/>
      <c r="QZ535" s="0"/>
      <c r="RA535" s="0"/>
      <c r="RB535" s="0"/>
      <c r="RC535" s="0"/>
      <c r="RD535" s="0"/>
      <c r="RE535" s="0"/>
      <c r="RF535" s="0"/>
      <c r="RG535" s="0"/>
      <c r="RH535" s="0"/>
      <c r="RI535" s="0"/>
      <c r="RJ535" s="0"/>
      <c r="RK535" s="0"/>
      <c r="RL535" s="0"/>
      <c r="RM535" s="0"/>
      <c r="RN535" s="0"/>
      <c r="RO535" s="0"/>
      <c r="RP535" s="0"/>
      <c r="RQ535" s="0"/>
      <c r="RR535" s="0"/>
      <c r="RS535" s="0"/>
      <c r="RT535" s="0"/>
      <c r="RU535" s="0"/>
      <c r="RV535" s="0"/>
      <c r="RW535" s="0"/>
      <c r="RX535" s="0"/>
      <c r="RY535" s="0"/>
      <c r="RZ535" s="0"/>
      <c r="SA535" s="0"/>
      <c r="SB535" s="0"/>
      <c r="SC535" s="0"/>
      <c r="SD535" s="0"/>
      <c r="SE535" s="0"/>
      <c r="SF535" s="0"/>
      <c r="SG535" s="0"/>
      <c r="SH535" s="0"/>
      <c r="SI535" s="0"/>
      <c r="SJ535" s="0"/>
      <c r="SK535" s="0"/>
      <c r="SL535" s="0"/>
      <c r="SM535" s="0"/>
      <c r="SN535" s="0"/>
      <c r="SO535" s="0"/>
      <c r="SP535" s="0"/>
      <c r="SQ535" s="0"/>
      <c r="SR535" s="0"/>
      <c r="SS535" s="0"/>
      <c r="ST535" s="0"/>
      <c r="SU535" s="0"/>
      <c r="SV535" s="0"/>
      <c r="SW535" s="0"/>
      <c r="SX535" s="0"/>
      <c r="SY535" s="0"/>
      <c r="SZ535" s="0"/>
      <c r="TA535" s="0"/>
      <c r="TB535" s="0"/>
      <c r="TC535" s="0"/>
      <c r="TD535" s="0"/>
      <c r="TE535" s="0"/>
      <c r="TF535" s="0"/>
      <c r="TG535" s="0"/>
      <c r="TH535" s="0"/>
      <c r="TI535" s="0"/>
      <c r="TJ535" s="0"/>
      <c r="TK535" s="0"/>
      <c r="TL535" s="0"/>
      <c r="TM535" s="0"/>
      <c r="TN535" s="0"/>
      <c r="TO535" s="0"/>
      <c r="TP535" s="0"/>
      <c r="TQ535" s="0"/>
      <c r="TR535" s="0"/>
      <c r="TS535" s="0"/>
      <c r="TT535" s="0"/>
      <c r="TU535" s="0"/>
      <c r="TV535" s="0"/>
      <c r="TW535" s="0"/>
      <c r="TX535" s="0"/>
      <c r="TY535" s="0"/>
      <c r="TZ535" s="0"/>
      <c r="UA535" s="0"/>
      <c r="UB535" s="0"/>
      <c r="UC535" s="0"/>
      <c r="UD535" s="0"/>
      <c r="UE535" s="0"/>
      <c r="UF535" s="0"/>
      <c r="UG535" s="0"/>
      <c r="UH535" s="0"/>
      <c r="UI535" s="0"/>
      <c r="UJ535" s="0"/>
      <c r="UK535" s="0"/>
      <c r="UL535" s="0"/>
      <c r="UM535" s="0"/>
      <c r="UN535" s="0"/>
      <c r="UO535" s="0"/>
      <c r="UP535" s="0"/>
      <c r="UQ535" s="0"/>
      <c r="UR535" s="0"/>
      <c r="US535" s="0"/>
      <c r="UT535" s="0"/>
      <c r="UU535" s="0"/>
      <c r="UV535" s="0"/>
      <c r="UW535" s="0"/>
      <c r="UX535" s="0"/>
      <c r="UY535" s="0"/>
      <c r="UZ535" s="0"/>
      <c r="VA535" s="0"/>
      <c r="VB535" s="0"/>
      <c r="VC535" s="0"/>
      <c r="VD535" s="0"/>
      <c r="VE535" s="0"/>
      <c r="VF535" s="0"/>
      <c r="VG535" s="0"/>
      <c r="VH535" s="0"/>
      <c r="VI535" s="0"/>
      <c r="VJ535" s="0"/>
      <c r="VK535" s="0"/>
      <c r="VL535" s="0"/>
      <c r="VM535" s="0"/>
      <c r="VN535" s="0"/>
      <c r="VO535" s="0"/>
      <c r="VP535" s="0"/>
      <c r="VQ535" s="0"/>
      <c r="VR535" s="0"/>
      <c r="VS535" s="0"/>
      <c r="VT535" s="0"/>
      <c r="VU535" s="0"/>
      <c r="VV535" s="0"/>
      <c r="VW535" s="0"/>
      <c r="VX535" s="0"/>
      <c r="VY535" s="0"/>
      <c r="VZ535" s="0"/>
      <c r="WA535" s="0"/>
      <c r="WB535" s="0"/>
      <c r="WC535" s="0"/>
      <c r="WD535" s="0"/>
      <c r="WE535" s="0"/>
      <c r="WF535" s="0"/>
      <c r="WG535" s="0"/>
      <c r="WH535" s="0"/>
      <c r="WI535" s="0"/>
      <c r="WJ535" s="0"/>
      <c r="WK535" s="0"/>
      <c r="WL535" s="0"/>
      <c r="WM535" s="0"/>
      <c r="WN535" s="0"/>
      <c r="WO535" s="0"/>
      <c r="WP535" s="0"/>
      <c r="WQ535" s="0"/>
      <c r="WR535" s="0"/>
      <c r="WS535" s="0"/>
      <c r="WT535" s="0"/>
      <c r="WU535" s="0"/>
      <c r="WV535" s="0"/>
      <c r="WW535" s="0"/>
      <c r="WX535" s="0"/>
      <c r="WY535" s="0"/>
      <c r="WZ535" s="0"/>
      <c r="XA535" s="0"/>
      <c r="XB535" s="0"/>
      <c r="XC535" s="0"/>
      <c r="XD535" s="0"/>
      <c r="XE535" s="0"/>
      <c r="XF535" s="0"/>
      <c r="XG535" s="0"/>
      <c r="XH535" s="0"/>
      <c r="XI535" s="0"/>
      <c r="XJ535" s="0"/>
      <c r="XK535" s="0"/>
      <c r="XL535" s="0"/>
      <c r="XM535" s="0"/>
      <c r="XN535" s="0"/>
      <c r="XO535" s="0"/>
      <c r="XP535" s="0"/>
      <c r="XQ535" s="0"/>
      <c r="XR535" s="0"/>
      <c r="XS535" s="0"/>
      <c r="XT535" s="0"/>
      <c r="XU535" s="0"/>
      <c r="XV535" s="0"/>
      <c r="XW535" s="0"/>
      <c r="XX535" s="0"/>
      <c r="XY535" s="0"/>
      <c r="XZ535" s="0"/>
      <c r="YA535" s="0"/>
      <c r="YB535" s="0"/>
      <c r="YC535" s="0"/>
      <c r="YD535" s="0"/>
      <c r="YE535" s="0"/>
      <c r="YF535" s="0"/>
      <c r="YG535" s="0"/>
      <c r="YH535" s="0"/>
      <c r="YI535" s="0"/>
      <c r="YJ535" s="0"/>
      <c r="YK535" s="0"/>
      <c r="YL535" s="0"/>
      <c r="YM535" s="0"/>
      <c r="YN535" s="0"/>
      <c r="YO535" s="0"/>
      <c r="YP535" s="0"/>
      <c r="YQ535" s="0"/>
      <c r="YR535" s="0"/>
      <c r="YS535" s="0"/>
      <c r="YT535" s="0"/>
      <c r="YU535" s="0"/>
      <c r="YV535" s="0"/>
      <c r="YW535" s="0"/>
      <c r="YX535" s="0"/>
      <c r="YY535" s="0"/>
      <c r="YZ535" s="0"/>
      <c r="ZA535" s="0"/>
      <c r="ZB535" s="0"/>
      <c r="ZC535" s="0"/>
      <c r="ZD535" s="0"/>
      <c r="ZE535" s="0"/>
      <c r="ZF535" s="0"/>
      <c r="ZG535" s="0"/>
      <c r="ZH535" s="0"/>
      <c r="ZI535" s="0"/>
      <c r="ZJ535" s="0"/>
      <c r="ZK535" s="0"/>
      <c r="ZL535" s="0"/>
      <c r="ZM535" s="0"/>
      <c r="ZN535" s="0"/>
      <c r="ZO535" s="0"/>
      <c r="ZP535" s="0"/>
      <c r="ZQ535" s="0"/>
      <c r="ZR535" s="0"/>
      <c r="ZS535" s="0"/>
      <c r="ZT535" s="0"/>
      <c r="ZU535" s="0"/>
      <c r="ZV535" s="0"/>
      <c r="ZW535" s="0"/>
      <c r="ZX535" s="0"/>
      <c r="ZY535" s="0"/>
      <c r="ZZ535" s="0"/>
      <c r="AAA535" s="0"/>
      <c r="AAB535" s="0"/>
      <c r="AAC535" s="0"/>
      <c r="AAD535" s="0"/>
      <c r="AAE535" s="0"/>
      <c r="AAF535" s="0"/>
      <c r="AAG535" s="0"/>
      <c r="AAH535" s="0"/>
      <c r="AAI535" s="0"/>
      <c r="AAJ535" s="0"/>
      <c r="AAK535" s="0"/>
      <c r="AAL535" s="0"/>
      <c r="AAM535" s="0"/>
      <c r="AAN535" s="0"/>
      <c r="AAO535" s="0"/>
      <c r="AAP535" s="0"/>
      <c r="AAQ535" s="0"/>
      <c r="AAR535" s="0"/>
      <c r="AAS535" s="0"/>
      <c r="AAT535" s="0"/>
      <c r="AAU535" s="0"/>
      <c r="AAV535" s="0"/>
      <c r="AAW535" s="0"/>
      <c r="AAX535" s="0"/>
      <c r="AAY535" s="0"/>
      <c r="AAZ535" s="0"/>
      <c r="ABA535" s="0"/>
      <c r="ABB535" s="0"/>
      <c r="ABC535" s="0"/>
      <c r="ABD535" s="0"/>
      <c r="ABE535" s="0"/>
      <c r="ABF535" s="0"/>
      <c r="ABG535" s="0"/>
      <c r="ABH535" s="0"/>
      <c r="ABI535" s="0"/>
      <c r="ABJ535" s="0"/>
      <c r="ABK535" s="0"/>
      <c r="ABL535" s="0"/>
      <c r="ABM535" s="0"/>
      <c r="ABN535" s="0"/>
      <c r="ABO535" s="0"/>
      <c r="ABP535" s="0"/>
      <c r="ABQ535" s="0"/>
      <c r="ABR535" s="0"/>
      <c r="ABS535" s="0"/>
      <c r="ABT535" s="0"/>
      <c r="ABU535" s="0"/>
      <c r="ABV535" s="0"/>
      <c r="ABW535" s="0"/>
      <c r="ABX535" s="0"/>
      <c r="ABY535" s="0"/>
      <c r="ABZ535" s="0"/>
      <c r="ACA535" s="0"/>
      <c r="ACB535" s="0"/>
      <c r="ACC535" s="0"/>
      <c r="ACD535" s="0"/>
      <c r="ACE535" s="0"/>
      <c r="ACF535" s="0"/>
      <c r="ACG535" s="0"/>
      <c r="ACH535" s="0"/>
      <c r="ACI535" s="0"/>
      <c r="ACJ535" s="0"/>
      <c r="ACK535" s="0"/>
      <c r="ACL535" s="0"/>
      <c r="ACM535" s="0"/>
      <c r="ACN535" s="0"/>
      <c r="ACO535" s="0"/>
      <c r="ACP535" s="0"/>
      <c r="ACQ535" s="0"/>
      <c r="ACR535" s="0"/>
      <c r="ACS535" s="0"/>
      <c r="ACT535" s="0"/>
      <c r="ACU535" s="0"/>
      <c r="ACV535" s="0"/>
      <c r="ACW535" s="0"/>
      <c r="ACX535" s="0"/>
      <c r="ACY535" s="0"/>
      <c r="ACZ535" s="0"/>
      <c r="ADA535" s="0"/>
      <c r="ADB535" s="0"/>
      <c r="ADC535" s="0"/>
      <c r="ADD535" s="0"/>
      <c r="ADE535" s="0"/>
      <c r="ADF535" s="0"/>
      <c r="ADG535" s="0"/>
      <c r="ADH535" s="0"/>
      <c r="ADI535" s="0"/>
      <c r="ADJ535" s="0"/>
      <c r="ADK535" s="0"/>
      <c r="ADL535" s="0"/>
      <c r="ADM535" s="0"/>
      <c r="ADN535" s="0"/>
      <c r="ADO535" s="0"/>
      <c r="ADP535" s="0"/>
      <c r="ADQ535" s="0"/>
      <c r="ADR535" s="0"/>
      <c r="ADS535" s="0"/>
      <c r="ADT535" s="0"/>
      <c r="ADU535" s="0"/>
      <c r="ADV535" s="0"/>
      <c r="ADW535" s="0"/>
      <c r="ADX535" s="0"/>
      <c r="ADY535" s="0"/>
      <c r="ADZ535" s="0"/>
      <c r="AEA535" s="0"/>
      <c r="AEB535" s="0"/>
      <c r="AEC535" s="0"/>
    </row>
    <row r="536" customFormat="false" ht="15" hidden="false" customHeight="true" outlineLevel="0" collapsed="false">
      <c r="A536" s="0"/>
      <c r="B536" s="0"/>
      <c r="C536" s="232"/>
      <c r="D536" s="283"/>
      <c r="E536" s="257" t="n">
        <v>2010</v>
      </c>
      <c r="F536" s="12" t="n">
        <f aca="false">SUMIF(B21:B31,"=1")/1</f>
        <v>2</v>
      </c>
      <c r="G536" s="12" t="n">
        <f aca="false">SUMIF(B21:B31,"=2")/2</f>
        <v>0</v>
      </c>
      <c r="H536" s="12" t="n">
        <f aca="false">SUMIF(B21:B31,"=3")/3</f>
        <v>8</v>
      </c>
      <c r="I536" s="12" t="n">
        <f aca="false">SUMIF(B21:B31,"=4")/4</f>
        <v>1</v>
      </c>
      <c r="J536" s="12" t="n">
        <f aca="false">SUMIF(B21:B31,"=5")/5</f>
        <v>0</v>
      </c>
      <c r="K536" s="6" t="n">
        <f aca="false">SUM(F536:J536)</f>
        <v>11</v>
      </c>
      <c r="L536" s="258"/>
      <c r="M536" s="259"/>
      <c r="N536" s="262"/>
      <c r="O536" s="260"/>
      <c r="P536" s="255"/>
      <c r="Q536" s="256"/>
      <c r="Z536" s="264"/>
      <c r="AA536" s="264"/>
      <c r="AB536" s="266"/>
      <c r="AC536" s="0"/>
      <c r="AD536" s="0"/>
      <c r="AE536" s="0"/>
      <c r="AF536" s="0"/>
      <c r="AG536" s="0"/>
      <c r="AH536" s="0"/>
      <c r="AI536" s="0"/>
      <c r="AJ536" s="0"/>
      <c r="AK536" s="0"/>
      <c r="AL536" s="0"/>
      <c r="AM536" s="0"/>
      <c r="AN536" s="0"/>
      <c r="AO536" s="0"/>
      <c r="AP536" s="0"/>
      <c r="AQ536" s="0"/>
      <c r="AR536" s="0"/>
      <c r="AS536" s="0"/>
      <c r="AT536" s="0"/>
      <c r="AU536" s="0"/>
      <c r="AV536" s="0"/>
      <c r="AW536" s="0"/>
      <c r="AX536" s="0"/>
      <c r="AY536" s="0"/>
      <c r="AZ536" s="0"/>
      <c r="BA536" s="0"/>
      <c r="BB536" s="0"/>
      <c r="BC536" s="0"/>
      <c r="BD536" s="0"/>
      <c r="BE536" s="0"/>
      <c r="BF536" s="0"/>
      <c r="BG536" s="0"/>
      <c r="BH536" s="0"/>
      <c r="BI536" s="0"/>
      <c r="BJ536" s="0"/>
      <c r="BK536" s="0"/>
      <c r="BL536" s="0"/>
      <c r="BM536" s="0"/>
      <c r="BN536" s="0"/>
      <c r="BO536" s="0"/>
      <c r="BP536" s="0"/>
      <c r="BQ536" s="0"/>
      <c r="BR536" s="0"/>
      <c r="BS536" s="0"/>
      <c r="BT536" s="0"/>
      <c r="BU536" s="0"/>
      <c r="BV536" s="0"/>
      <c r="BW536" s="0"/>
      <c r="BX536" s="0"/>
      <c r="BY536" s="0"/>
      <c r="BZ536" s="0"/>
      <c r="CA536" s="0"/>
      <c r="CB536" s="0"/>
      <c r="CC536" s="0"/>
      <c r="CD536" s="0"/>
      <c r="CE536" s="0"/>
      <c r="CF536" s="0"/>
      <c r="CG536" s="0"/>
      <c r="CH536" s="0"/>
      <c r="CI536" s="0"/>
      <c r="CJ536" s="0"/>
      <c r="CK536" s="0"/>
      <c r="CL536" s="0"/>
      <c r="CM536" s="0"/>
      <c r="CN536" s="0"/>
      <c r="CO536" s="0"/>
      <c r="CP536" s="0"/>
      <c r="CQ536" s="0"/>
      <c r="CR536" s="0"/>
      <c r="CS536" s="0"/>
      <c r="CT536" s="0"/>
      <c r="CU536" s="0"/>
      <c r="CV536" s="0"/>
      <c r="CW536" s="0"/>
      <c r="CX536" s="0"/>
      <c r="CY536" s="0"/>
      <c r="CZ536" s="0"/>
      <c r="DA536" s="0"/>
      <c r="DB536" s="0"/>
      <c r="DC536" s="0"/>
      <c r="DD536" s="0"/>
      <c r="DE536" s="0"/>
      <c r="DF536" s="0"/>
      <c r="DG536" s="0"/>
      <c r="DH536" s="0"/>
      <c r="DI536" s="0"/>
      <c r="DJ536" s="0"/>
      <c r="DK536" s="0"/>
      <c r="DL536" s="0"/>
      <c r="DM536" s="0"/>
      <c r="DN536" s="0"/>
      <c r="DO536" s="0"/>
      <c r="DP536" s="0"/>
      <c r="DQ536" s="0"/>
      <c r="DR536" s="0"/>
      <c r="DS536" s="0"/>
      <c r="DT536" s="0"/>
      <c r="DU536" s="0"/>
      <c r="DV536" s="0"/>
      <c r="DW536" s="0"/>
      <c r="DX536" s="0"/>
      <c r="DY536" s="0"/>
      <c r="DZ536" s="0"/>
      <c r="EA536" s="0"/>
      <c r="EB536" s="0"/>
      <c r="EC536" s="0"/>
      <c r="ED536" s="0"/>
      <c r="EE536" s="0"/>
      <c r="EF536" s="0"/>
      <c r="EG536" s="0"/>
      <c r="EH536" s="0"/>
      <c r="EI536" s="0"/>
      <c r="EJ536" s="0"/>
      <c r="EK536" s="0"/>
      <c r="EL536" s="0"/>
      <c r="EM536" s="0"/>
      <c r="EN536" s="0"/>
      <c r="EO536" s="0"/>
      <c r="EP536" s="0"/>
      <c r="EQ536" s="0"/>
      <c r="ER536" s="0"/>
      <c r="ES536" s="0"/>
      <c r="ET536" s="0"/>
      <c r="EU536" s="0"/>
      <c r="EV536" s="0"/>
      <c r="EW536" s="0"/>
      <c r="EX536" s="0"/>
      <c r="EY536" s="0"/>
      <c r="EZ536" s="0"/>
      <c r="FA536" s="0"/>
      <c r="FB536" s="0"/>
      <c r="FC536" s="0"/>
      <c r="FD536" s="0"/>
      <c r="FE536" s="0"/>
      <c r="FF536" s="0"/>
      <c r="FG536" s="0"/>
      <c r="FH536" s="0"/>
      <c r="FI536" s="0"/>
      <c r="FJ536" s="0"/>
      <c r="FK536" s="0"/>
      <c r="FL536" s="0"/>
      <c r="FM536" s="0"/>
      <c r="FN536" s="0"/>
      <c r="FO536" s="0"/>
      <c r="FP536" s="0"/>
      <c r="FQ536" s="0"/>
      <c r="FR536" s="0"/>
      <c r="FS536" s="0"/>
      <c r="FT536" s="0"/>
      <c r="FU536" s="0"/>
      <c r="FV536" s="0"/>
      <c r="FW536" s="0"/>
      <c r="FX536" s="0"/>
      <c r="FY536" s="0"/>
      <c r="FZ536" s="0"/>
      <c r="GA536" s="0"/>
      <c r="GB536" s="0"/>
      <c r="GC536" s="0"/>
      <c r="GD536" s="0"/>
      <c r="GE536" s="0"/>
      <c r="GF536" s="0"/>
      <c r="GG536" s="0"/>
      <c r="GH536" s="0"/>
      <c r="GI536" s="0"/>
      <c r="GJ536" s="0"/>
      <c r="GK536" s="0"/>
      <c r="GL536" s="0"/>
      <c r="GM536" s="0"/>
      <c r="GN536" s="0"/>
      <c r="GO536" s="0"/>
      <c r="GP536" s="0"/>
      <c r="GQ536" s="0"/>
      <c r="GR536" s="0"/>
      <c r="GS536" s="0"/>
      <c r="GT536" s="0"/>
      <c r="GU536" s="0"/>
      <c r="GV536" s="0"/>
      <c r="GW536" s="0"/>
      <c r="GX536" s="0"/>
      <c r="GY536" s="0"/>
      <c r="GZ536" s="0"/>
      <c r="HA536" s="0"/>
      <c r="HB536" s="0"/>
      <c r="HC536" s="0"/>
      <c r="HD536" s="0"/>
      <c r="HE536" s="0"/>
      <c r="HF536" s="0"/>
      <c r="HG536" s="0"/>
      <c r="HH536" s="0"/>
      <c r="HI536" s="0"/>
      <c r="HJ536" s="0"/>
      <c r="HK536" s="0"/>
      <c r="HL536" s="0"/>
      <c r="HM536" s="0"/>
      <c r="HN536" s="0"/>
      <c r="HO536" s="0"/>
      <c r="HP536" s="0"/>
      <c r="HQ536" s="0"/>
      <c r="HR536" s="0"/>
      <c r="HS536" s="0"/>
      <c r="HT536" s="0"/>
      <c r="HU536" s="0"/>
      <c r="HV536" s="0"/>
      <c r="HW536" s="0"/>
      <c r="HX536" s="0"/>
      <c r="HY536" s="0"/>
      <c r="HZ536" s="0"/>
      <c r="IA536" s="0"/>
      <c r="IB536" s="0"/>
      <c r="IC536" s="0"/>
      <c r="ID536" s="0"/>
      <c r="IE536" s="0"/>
      <c r="IF536" s="0"/>
      <c r="IG536" s="0"/>
      <c r="IH536" s="0"/>
      <c r="II536" s="0"/>
      <c r="IJ536" s="0"/>
      <c r="IK536" s="0"/>
      <c r="IL536" s="0"/>
      <c r="IM536" s="0"/>
      <c r="IN536" s="0"/>
      <c r="IO536" s="0"/>
      <c r="IP536" s="0"/>
      <c r="IQ536" s="0"/>
      <c r="IR536" s="0"/>
      <c r="IS536" s="0"/>
      <c r="IT536" s="0"/>
      <c r="IU536" s="0"/>
      <c r="IV536" s="0"/>
      <c r="IW536" s="0"/>
      <c r="IX536" s="0"/>
      <c r="IY536" s="0"/>
      <c r="IZ536" s="0"/>
      <c r="JA536" s="0"/>
      <c r="JB536" s="0"/>
      <c r="JC536" s="0"/>
      <c r="JD536" s="0"/>
      <c r="JE536" s="0"/>
      <c r="JF536" s="0"/>
      <c r="JG536" s="0"/>
      <c r="JH536" s="0"/>
      <c r="JI536" s="0"/>
      <c r="JJ536" s="0"/>
      <c r="JK536" s="0"/>
      <c r="JL536" s="0"/>
      <c r="JM536" s="0"/>
      <c r="JN536" s="0"/>
      <c r="JO536" s="0"/>
      <c r="JP536" s="0"/>
      <c r="JQ536" s="0"/>
      <c r="JR536" s="0"/>
      <c r="JS536" s="0"/>
      <c r="JT536" s="0"/>
      <c r="JU536" s="0"/>
      <c r="JV536" s="0"/>
      <c r="JW536" s="0"/>
      <c r="JX536" s="0"/>
      <c r="JY536" s="0"/>
      <c r="JZ536" s="0"/>
      <c r="KA536" s="0"/>
      <c r="KB536" s="0"/>
      <c r="KC536" s="0"/>
      <c r="KD536" s="0"/>
      <c r="KE536" s="0"/>
      <c r="KF536" s="0"/>
      <c r="KG536" s="0"/>
      <c r="KH536" s="0"/>
      <c r="KI536" s="0"/>
      <c r="KJ536" s="0"/>
      <c r="KK536" s="0"/>
      <c r="KL536" s="0"/>
      <c r="KM536" s="0"/>
      <c r="KN536" s="0"/>
      <c r="KO536" s="0"/>
      <c r="KP536" s="0"/>
      <c r="KQ536" s="0"/>
      <c r="KR536" s="0"/>
      <c r="KS536" s="0"/>
      <c r="KT536" s="0"/>
      <c r="KU536" s="0"/>
      <c r="KV536" s="0"/>
      <c r="KW536" s="0"/>
      <c r="KX536" s="0"/>
      <c r="KY536" s="0"/>
      <c r="KZ536" s="0"/>
      <c r="LA536" s="0"/>
      <c r="LB536" s="0"/>
      <c r="LC536" s="0"/>
      <c r="LD536" s="0"/>
      <c r="LE536" s="0"/>
      <c r="LF536" s="0"/>
      <c r="LG536" s="0"/>
      <c r="LH536" s="0"/>
      <c r="LI536" s="0"/>
      <c r="LJ536" s="0"/>
      <c r="LK536" s="0"/>
      <c r="LL536" s="0"/>
      <c r="LM536" s="0"/>
      <c r="LN536" s="0"/>
      <c r="LO536" s="0"/>
      <c r="LP536" s="0"/>
      <c r="LQ536" s="0"/>
      <c r="LR536" s="0"/>
      <c r="LS536" s="0"/>
      <c r="LT536" s="0"/>
      <c r="LU536" s="0"/>
      <c r="LV536" s="0"/>
      <c r="LW536" s="0"/>
      <c r="LX536" s="0"/>
      <c r="LY536" s="0"/>
      <c r="LZ536" s="0"/>
      <c r="MA536" s="0"/>
      <c r="MB536" s="0"/>
      <c r="MC536" s="0"/>
      <c r="MD536" s="0"/>
      <c r="ME536" s="0"/>
      <c r="MF536" s="0"/>
      <c r="MG536" s="0"/>
      <c r="MH536" s="0"/>
      <c r="MI536" s="0"/>
      <c r="MJ536" s="0"/>
      <c r="MK536" s="0"/>
      <c r="ML536" s="0"/>
      <c r="MM536" s="0"/>
      <c r="MN536" s="0"/>
      <c r="MO536" s="0"/>
      <c r="MP536" s="0"/>
      <c r="MQ536" s="0"/>
      <c r="MR536" s="0"/>
      <c r="MS536" s="0"/>
      <c r="MT536" s="0"/>
      <c r="MU536" s="0"/>
      <c r="MV536" s="0"/>
      <c r="MW536" s="0"/>
      <c r="MX536" s="0"/>
      <c r="MY536" s="0"/>
      <c r="MZ536" s="0"/>
      <c r="NA536" s="0"/>
      <c r="NB536" s="0"/>
      <c r="NC536" s="0"/>
      <c r="ND536" s="0"/>
      <c r="NE536" s="0"/>
      <c r="NF536" s="0"/>
      <c r="NG536" s="0"/>
      <c r="NH536" s="0"/>
      <c r="NI536" s="0"/>
      <c r="NJ536" s="0"/>
      <c r="NK536" s="0"/>
      <c r="NL536" s="0"/>
      <c r="NM536" s="0"/>
      <c r="NN536" s="0"/>
      <c r="NO536" s="0"/>
      <c r="NP536" s="0"/>
      <c r="NQ536" s="0"/>
      <c r="NR536" s="0"/>
      <c r="NS536" s="0"/>
      <c r="NT536" s="0"/>
      <c r="NU536" s="0"/>
      <c r="NV536" s="0"/>
      <c r="NW536" s="0"/>
      <c r="NX536" s="0"/>
      <c r="NY536" s="0"/>
      <c r="NZ536" s="0"/>
      <c r="OA536" s="0"/>
      <c r="OB536" s="0"/>
      <c r="OC536" s="0"/>
      <c r="OD536" s="0"/>
      <c r="OE536" s="0"/>
      <c r="OF536" s="0"/>
      <c r="OG536" s="0"/>
      <c r="OH536" s="0"/>
      <c r="OI536" s="0"/>
      <c r="OJ536" s="0"/>
      <c r="OK536" s="0"/>
      <c r="OL536" s="0"/>
      <c r="OM536" s="0"/>
      <c r="ON536" s="0"/>
      <c r="OO536" s="0"/>
      <c r="OP536" s="0"/>
      <c r="OQ536" s="0"/>
      <c r="OR536" s="0"/>
      <c r="OS536" s="0"/>
      <c r="OT536" s="0"/>
      <c r="OU536" s="0"/>
      <c r="OV536" s="0"/>
      <c r="OW536" s="0"/>
      <c r="OX536" s="0"/>
      <c r="OY536" s="0"/>
      <c r="OZ536" s="0"/>
      <c r="PA536" s="0"/>
      <c r="PB536" s="0"/>
      <c r="PC536" s="0"/>
      <c r="PD536" s="0"/>
      <c r="PE536" s="0"/>
      <c r="PF536" s="0"/>
      <c r="PG536" s="0"/>
      <c r="PH536" s="0"/>
      <c r="PI536" s="0"/>
      <c r="PJ536" s="0"/>
      <c r="PK536" s="0"/>
      <c r="PL536" s="0"/>
      <c r="PM536" s="0"/>
      <c r="PN536" s="0"/>
      <c r="PO536" s="0"/>
      <c r="PP536" s="0"/>
      <c r="PQ536" s="0"/>
      <c r="PR536" s="0"/>
      <c r="PS536" s="0"/>
      <c r="PT536" s="0"/>
      <c r="PU536" s="0"/>
      <c r="PV536" s="0"/>
      <c r="PW536" s="0"/>
      <c r="PX536" s="0"/>
      <c r="PY536" s="0"/>
      <c r="PZ536" s="0"/>
      <c r="QA536" s="0"/>
      <c r="QB536" s="0"/>
      <c r="QC536" s="0"/>
      <c r="QD536" s="0"/>
      <c r="QE536" s="0"/>
      <c r="QF536" s="0"/>
      <c r="QG536" s="0"/>
      <c r="QH536" s="0"/>
      <c r="QI536" s="0"/>
      <c r="QJ536" s="0"/>
      <c r="QK536" s="0"/>
      <c r="QL536" s="0"/>
      <c r="QM536" s="0"/>
      <c r="QN536" s="0"/>
      <c r="QO536" s="0"/>
      <c r="QP536" s="0"/>
      <c r="QQ536" s="0"/>
      <c r="QR536" s="0"/>
      <c r="QS536" s="0"/>
      <c r="QT536" s="0"/>
      <c r="QU536" s="0"/>
      <c r="QV536" s="0"/>
      <c r="QW536" s="0"/>
      <c r="QX536" s="0"/>
      <c r="QY536" s="0"/>
      <c r="QZ536" s="0"/>
      <c r="RA536" s="0"/>
      <c r="RB536" s="0"/>
      <c r="RC536" s="0"/>
      <c r="RD536" s="0"/>
      <c r="RE536" s="0"/>
      <c r="RF536" s="0"/>
      <c r="RG536" s="0"/>
      <c r="RH536" s="0"/>
      <c r="RI536" s="0"/>
      <c r="RJ536" s="0"/>
      <c r="RK536" s="0"/>
      <c r="RL536" s="0"/>
      <c r="RM536" s="0"/>
      <c r="RN536" s="0"/>
      <c r="RO536" s="0"/>
      <c r="RP536" s="0"/>
      <c r="RQ536" s="0"/>
      <c r="RR536" s="0"/>
      <c r="RS536" s="0"/>
      <c r="RT536" s="0"/>
      <c r="RU536" s="0"/>
      <c r="RV536" s="0"/>
      <c r="RW536" s="0"/>
      <c r="RX536" s="0"/>
      <c r="RY536" s="0"/>
      <c r="RZ536" s="0"/>
      <c r="SA536" s="0"/>
      <c r="SB536" s="0"/>
      <c r="SC536" s="0"/>
      <c r="SD536" s="0"/>
      <c r="SE536" s="0"/>
      <c r="SF536" s="0"/>
      <c r="SG536" s="0"/>
      <c r="SH536" s="0"/>
      <c r="SI536" s="0"/>
      <c r="SJ536" s="0"/>
      <c r="SK536" s="0"/>
      <c r="SL536" s="0"/>
      <c r="SM536" s="0"/>
      <c r="SN536" s="0"/>
      <c r="SO536" s="0"/>
      <c r="SP536" s="0"/>
      <c r="SQ536" s="0"/>
      <c r="SR536" s="0"/>
      <c r="SS536" s="0"/>
      <c r="ST536" s="0"/>
      <c r="SU536" s="0"/>
      <c r="SV536" s="0"/>
      <c r="SW536" s="0"/>
      <c r="SX536" s="0"/>
      <c r="SY536" s="0"/>
      <c r="SZ536" s="0"/>
      <c r="TA536" s="0"/>
      <c r="TB536" s="0"/>
      <c r="TC536" s="0"/>
      <c r="TD536" s="0"/>
      <c r="TE536" s="0"/>
      <c r="TF536" s="0"/>
      <c r="TG536" s="0"/>
      <c r="TH536" s="0"/>
      <c r="TI536" s="0"/>
      <c r="TJ536" s="0"/>
      <c r="TK536" s="0"/>
      <c r="TL536" s="0"/>
      <c r="TM536" s="0"/>
      <c r="TN536" s="0"/>
      <c r="TO536" s="0"/>
      <c r="TP536" s="0"/>
      <c r="TQ536" s="0"/>
      <c r="TR536" s="0"/>
      <c r="TS536" s="0"/>
      <c r="TT536" s="0"/>
      <c r="TU536" s="0"/>
      <c r="TV536" s="0"/>
      <c r="TW536" s="0"/>
      <c r="TX536" s="0"/>
      <c r="TY536" s="0"/>
      <c r="TZ536" s="0"/>
      <c r="UA536" s="0"/>
      <c r="UB536" s="0"/>
      <c r="UC536" s="0"/>
      <c r="UD536" s="0"/>
      <c r="UE536" s="0"/>
      <c r="UF536" s="0"/>
      <c r="UG536" s="0"/>
      <c r="UH536" s="0"/>
      <c r="UI536" s="0"/>
      <c r="UJ536" s="0"/>
      <c r="UK536" s="0"/>
      <c r="UL536" s="0"/>
      <c r="UM536" s="0"/>
      <c r="UN536" s="0"/>
      <c r="UO536" s="0"/>
      <c r="UP536" s="0"/>
      <c r="UQ536" s="0"/>
      <c r="UR536" s="0"/>
      <c r="US536" s="0"/>
      <c r="UT536" s="0"/>
      <c r="UU536" s="0"/>
      <c r="UV536" s="0"/>
      <c r="UW536" s="0"/>
      <c r="UX536" s="0"/>
      <c r="UY536" s="0"/>
      <c r="UZ536" s="0"/>
      <c r="VA536" s="0"/>
      <c r="VB536" s="0"/>
      <c r="VC536" s="0"/>
      <c r="VD536" s="0"/>
      <c r="VE536" s="0"/>
      <c r="VF536" s="0"/>
      <c r="VG536" s="0"/>
      <c r="VH536" s="0"/>
      <c r="VI536" s="0"/>
      <c r="VJ536" s="0"/>
      <c r="VK536" s="0"/>
      <c r="VL536" s="0"/>
      <c r="VM536" s="0"/>
      <c r="VN536" s="0"/>
      <c r="VO536" s="0"/>
      <c r="VP536" s="0"/>
      <c r="VQ536" s="0"/>
      <c r="VR536" s="0"/>
      <c r="VS536" s="0"/>
      <c r="VT536" s="0"/>
      <c r="VU536" s="0"/>
      <c r="VV536" s="0"/>
      <c r="VW536" s="0"/>
      <c r="VX536" s="0"/>
      <c r="VY536" s="0"/>
      <c r="VZ536" s="0"/>
      <c r="WA536" s="0"/>
      <c r="WB536" s="0"/>
      <c r="WC536" s="0"/>
      <c r="WD536" s="0"/>
      <c r="WE536" s="0"/>
      <c r="WF536" s="0"/>
      <c r="WG536" s="0"/>
      <c r="WH536" s="0"/>
      <c r="WI536" s="0"/>
      <c r="WJ536" s="0"/>
      <c r="WK536" s="0"/>
      <c r="WL536" s="0"/>
      <c r="WM536" s="0"/>
      <c r="WN536" s="0"/>
      <c r="WO536" s="0"/>
      <c r="WP536" s="0"/>
      <c r="WQ536" s="0"/>
      <c r="WR536" s="0"/>
      <c r="WS536" s="0"/>
      <c r="WT536" s="0"/>
      <c r="WU536" s="0"/>
      <c r="WV536" s="0"/>
      <c r="WW536" s="0"/>
      <c r="WX536" s="0"/>
      <c r="WY536" s="0"/>
      <c r="WZ536" s="0"/>
      <c r="XA536" s="0"/>
      <c r="XB536" s="0"/>
      <c r="XC536" s="0"/>
      <c r="XD536" s="0"/>
      <c r="XE536" s="0"/>
      <c r="XF536" s="0"/>
      <c r="XG536" s="0"/>
      <c r="XH536" s="0"/>
      <c r="XI536" s="0"/>
      <c r="XJ536" s="0"/>
      <c r="XK536" s="0"/>
      <c r="XL536" s="0"/>
      <c r="XM536" s="0"/>
      <c r="XN536" s="0"/>
      <c r="XO536" s="0"/>
      <c r="XP536" s="0"/>
      <c r="XQ536" s="0"/>
      <c r="XR536" s="0"/>
      <c r="XS536" s="0"/>
      <c r="XT536" s="0"/>
      <c r="XU536" s="0"/>
      <c r="XV536" s="0"/>
      <c r="XW536" s="0"/>
      <c r="XX536" s="0"/>
      <c r="XY536" s="0"/>
      <c r="XZ536" s="0"/>
      <c r="YA536" s="0"/>
      <c r="YB536" s="0"/>
      <c r="YC536" s="0"/>
      <c r="YD536" s="0"/>
      <c r="YE536" s="0"/>
      <c r="YF536" s="0"/>
      <c r="YG536" s="0"/>
      <c r="YH536" s="0"/>
      <c r="YI536" s="0"/>
      <c r="YJ536" s="0"/>
      <c r="YK536" s="0"/>
      <c r="YL536" s="0"/>
      <c r="YM536" s="0"/>
      <c r="YN536" s="0"/>
      <c r="YO536" s="0"/>
      <c r="YP536" s="0"/>
      <c r="YQ536" s="0"/>
      <c r="YR536" s="0"/>
      <c r="YS536" s="0"/>
      <c r="YT536" s="0"/>
      <c r="YU536" s="0"/>
      <c r="YV536" s="0"/>
      <c r="YW536" s="0"/>
      <c r="YX536" s="0"/>
      <c r="YY536" s="0"/>
      <c r="YZ536" s="0"/>
      <c r="ZA536" s="0"/>
      <c r="ZB536" s="0"/>
      <c r="ZC536" s="0"/>
      <c r="ZD536" s="0"/>
      <c r="ZE536" s="0"/>
      <c r="ZF536" s="0"/>
      <c r="ZG536" s="0"/>
      <c r="ZH536" s="0"/>
      <c r="ZI536" s="0"/>
      <c r="ZJ536" s="0"/>
      <c r="ZK536" s="0"/>
      <c r="ZL536" s="0"/>
      <c r="ZM536" s="0"/>
      <c r="ZN536" s="0"/>
      <c r="ZO536" s="0"/>
      <c r="ZP536" s="0"/>
      <c r="ZQ536" s="0"/>
      <c r="ZR536" s="0"/>
      <c r="ZS536" s="0"/>
      <c r="ZT536" s="0"/>
      <c r="ZU536" s="0"/>
      <c r="ZV536" s="0"/>
      <c r="ZW536" s="0"/>
      <c r="ZX536" s="0"/>
      <c r="ZY536" s="0"/>
      <c r="ZZ536" s="0"/>
      <c r="AAA536" s="0"/>
      <c r="AAB536" s="0"/>
      <c r="AAC536" s="0"/>
      <c r="AAD536" s="0"/>
      <c r="AAE536" s="0"/>
      <c r="AAF536" s="0"/>
      <c r="AAG536" s="0"/>
      <c r="AAH536" s="0"/>
      <c r="AAI536" s="0"/>
      <c r="AAJ536" s="0"/>
      <c r="AAK536" s="0"/>
      <c r="AAL536" s="0"/>
      <c r="AAM536" s="0"/>
      <c r="AAN536" s="0"/>
      <c r="AAO536" s="0"/>
      <c r="AAP536" s="0"/>
      <c r="AAQ536" s="0"/>
      <c r="AAR536" s="0"/>
      <c r="AAS536" s="0"/>
      <c r="AAT536" s="0"/>
      <c r="AAU536" s="0"/>
      <c r="AAV536" s="0"/>
      <c r="AAW536" s="0"/>
      <c r="AAX536" s="0"/>
      <c r="AAY536" s="0"/>
      <c r="AAZ536" s="0"/>
      <c r="ABA536" s="0"/>
      <c r="ABB536" s="0"/>
      <c r="ABC536" s="0"/>
      <c r="ABD536" s="0"/>
      <c r="ABE536" s="0"/>
      <c r="ABF536" s="0"/>
      <c r="ABG536" s="0"/>
      <c r="ABH536" s="0"/>
      <c r="ABI536" s="0"/>
      <c r="ABJ536" s="0"/>
      <c r="ABK536" s="0"/>
      <c r="ABL536" s="0"/>
      <c r="ABM536" s="0"/>
      <c r="ABN536" s="0"/>
      <c r="ABO536" s="0"/>
      <c r="ABP536" s="0"/>
      <c r="ABQ536" s="0"/>
      <c r="ABR536" s="0"/>
      <c r="ABS536" s="0"/>
      <c r="ABT536" s="0"/>
      <c r="ABU536" s="0"/>
      <c r="ABV536" s="0"/>
      <c r="ABW536" s="0"/>
      <c r="ABX536" s="0"/>
      <c r="ABY536" s="0"/>
      <c r="ABZ536" s="0"/>
      <c r="ACA536" s="0"/>
      <c r="ACB536" s="0"/>
      <c r="ACC536" s="0"/>
      <c r="ACD536" s="0"/>
      <c r="ACE536" s="0"/>
      <c r="ACF536" s="0"/>
      <c r="ACG536" s="0"/>
      <c r="ACH536" s="0"/>
      <c r="ACI536" s="0"/>
      <c r="ACJ536" s="0"/>
      <c r="ACK536" s="0"/>
      <c r="ACL536" s="0"/>
      <c r="ACM536" s="0"/>
      <c r="ACN536" s="0"/>
      <c r="ACO536" s="0"/>
      <c r="ACP536" s="0"/>
      <c r="ACQ536" s="0"/>
      <c r="ACR536" s="0"/>
      <c r="ACS536" s="0"/>
      <c r="ACT536" s="0"/>
      <c r="ACU536" s="0"/>
      <c r="ACV536" s="0"/>
      <c r="ACW536" s="0"/>
      <c r="ACX536" s="0"/>
      <c r="ACY536" s="0"/>
      <c r="ACZ536" s="0"/>
      <c r="ADA536" s="0"/>
      <c r="ADB536" s="0"/>
      <c r="ADC536" s="0"/>
      <c r="ADD536" s="0"/>
      <c r="ADE536" s="0"/>
      <c r="ADF536" s="0"/>
      <c r="ADG536" s="0"/>
      <c r="ADH536" s="0"/>
      <c r="ADI536" s="0"/>
      <c r="ADJ536" s="0"/>
      <c r="ADK536" s="0"/>
      <c r="ADL536" s="0"/>
      <c r="ADM536" s="0"/>
      <c r="ADN536" s="0"/>
      <c r="ADO536" s="0"/>
      <c r="ADP536" s="0"/>
      <c r="ADQ536" s="0"/>
      <c r="ADR536" s="0"/>
      <c r="ADS536" s="0"/>
      <c r="ADT536" s="0"/>
      <c r="ADU536" s="0"/>
      <c r="ADV536" s="0"/>
      <c r="ADW536" s="0"/>
      <c r="ADX536" s="0"/>
      <c r="ADY536" s="0"/>
      <c r="ADZ536" s="0"/>
      <c r="AEA536" s="0"/>
      <c r="AEB536" s="0"/>
      <c r="AEC536" s="0"/>
    </row>
    <row r="537" customFormat="false" ht="15" hidden="false" customHeight="true" outlineLevel="0" collapsed="false">
      <c r="A537" s="0"/>
      <c r="B537" s="0"/>
      <c r="C537" s="232"/>
      <c r="D537" s="283"/>
      <c r="E537" s="257" t="n">
        <v>2011</v>
      </c>
      <c r="F537" s="12" t="n">
        <f aca="false">SUMIF(B19:B20,"=1")/1</f>
        <v>0</v>
      </c>
      <c r="G537" s="12" t="n">
        <f aca="false">SUMIF(B19:B20,"=2")/2</f>
        <v>1</v>
      </c>
      <c r="H537" s="12" t="n">
        <f aca="false">SUMIF(B19:B20,"=3")/3</f>
        <v>1</v>
      </c>
      <c r="I537" s="12" t="n">
        <f aca="false">SUMIF(B19:B20,"=4")/4</f>
        <v>0</v>
      </c>
      <c r="J537" s="12" t="n">
        <f aca="false">SUMIF(B19:B20,"=5")/5</f>
        <v>0</v>
      </c>
      <c r="K537" s="6" t="n">
        <f aca="false">SUM(F537:J537)</f>
        <v>2</v>
      </c>
      <c r="L537" s="258"/>
      <c r="M537" s="259"/>
      <c r="N537" s="262"/>
      <c r="O537" s="260"/>
      <c r="P537" s="255"/>
      <c r="Q537" s="256"/>
      <c r="Z537" s="264"/>
      <c r="AA537" s="264"/>
      <c r="AB537" s="266"/>
      <c r="AC537" s="0"/>
      <c r="AD537" s="0"/>
      <c r="AE537" s="0"/>
      <c r="AF537" s="0"/>
      <c r="AG537" s="0"/>
      <c r="AH537" s="0"/>
      <c r="AI537" s="0"/>
      <c r="AJ537" s="0"/>
      <c r="AK537" s="0"/>
      <c r="AL537" s="0"/>
      <c r="AM537" s="0"/>
      <c r="AN537" s="0"/>
      <c r="AO537" s="0"/>
      <c r="AP537" s="0"/>
      <c r="AQ537" s="0"/>
      <c r="AR537" s="0"/>
      <c r="AS537" s="0"/>
      <c r="AT537" s="0"/>
      <c r="AU537" s="0"/>
      <c r="AV537" s="0"/>
      <c r="AW537" s="0"/>
      <c r="AX537" s="0"/>
      <c r="AY537" s="0"/>
      <c r="AZ537" s="0"/>
      <c r="BA537" s="0"/>
      <c r="BB537" s="0"/>
      <c r="BC537" s="0"/>
      <c r="BD537" s="0"/>
      <c r="BE537" s="0"/>
      <c r="BF537" s="0"/>
      <c r="BG537" s="0"/>
      <c r="BH537" s="0"/>
      <c r="BI537" s="0"/>
      <c r="BJ537" s="0"/>
      <c r="BK537" s="0"/>
      <c r="BL537" s="0"/>
      <c r="BM537" s="0"/>
      <c r="BN537" s="0"/>
      <c r="BO537" s="0"/>
      <c r="BP537" s="0"/>
      <c r="BQ537" s="0"/>
      <c r="BR537" s="0"/>
      <c r="BS537" s="0"/>
      <c r="BT537" s="0"/>
      <c r="BU537" s="0"/>
      <c r="BV537" s="0"/>
      <c r="BW537" s="0"/>
      <c r="BX537" s="0"/>
      <c r="BY537" s="0"/>
      <c r="BZ537" s="0"/>
      <c r="CA537" s="0"/>
      <c r="CB537" s="0"/>
      <c r="CC537" s="0"/>
      <c r="CD537" s="0"/>
      <c r="CE537" s="0"/>
      <c r="CF537" s="0"/>
      <c r="CG537" s="0"/>
      <c r="CH537" s="0"/>
      <c r="CI537" s="0"/>
      <c r="CJ537" s="0"/>
      <c r="CK537" s="0"/>
      <c r="CL537" s="0"/>
      <c r="CM537" s="0"/>
      <c r="CN537" s="0"/>
      <c r="CO537" s="0"/>
      <c r="CP537" s="0"/>
      <c r="CQ537" s="0"/>
      <c r="CR537" s="0"/>
      <c r="CS537" s="0"/>
      <c r="CT537" s="0"/>
      <c r="CU537" s="0"/>
      <c r="CV537" s="0"/>
      <c r="CW537" s="0"/>
      <c r="CX537" s="0"/>
      <c r="CY537" s="0"/>
      <c r="CZ537" s="0"/>
      <c r="DA537" s="0"/>
      <c r="DB537" s="0"/>
      <c r="DC537" s="0"/>
      <c r="DD537" s="0"/>
      <c r="DE537" s="0"/>
      <c r="DF537" s="0"/>
      <c r="DG537" s="0"/>
      <c r="DH537" s="0"/>
      <c r="DI537" s="0"/>
      <c r="DJ537" s="0"/>
      <c r="DK537" s="0"/>
      <c r="DL537" s="0"/>
      <c r="DM537" s="0"/>
      <c r="DN537" s="0"/>
      <c r="DO537" s="0"/>
      <c r="DP537" s="0"/>
      <c r="DQ537" s="0"/>
      <c r="DR537" s="0"/>
      <c r="DS537" s="0"/>
      <c r="DT537" s="0"/>
      <c r="DU537" s="0"/>
      <c r="DV537" s="0"/>
      <c r="DW537" s="0"/>
      <c r="DX537" s="0"/>
      <c r="DY537" s="0"/>
      <c r="DZ537" s="0"/>
      <c r="EA537" s="0"/>
      <c r="EB537" s="0"/>
      <c r="EC537" s="0"/>
      <c r="ED537" s="0"/>
      <c r="EE537" s="0"/>
      <c r="EF537" s="0"/>
      <c r="EG537" s="0"/>
      <c r="EH537" s="0"/>
      <c r="EI537" s="0"/>
      <c r="EJ537" s="0"/>
      <c r="EK537" s="0"/>
      <c r="EL537" s="0"/>
      <c r="EM537" s="0"/>
      <c r="EN537" s="0"/>
      <c r="EO537" s="0"/>
      <c r="EP537" s="0"/>
      <c r="EQ537" s="0"/>
      <c r="ER537" s="0"/>
      <c r="ES537" s="0"/>
      <c r="ET537" s="0"/>
      <c r="EU537" s="0"/>
      <c r="EV537" s="0"/>
      <c r="EW537" s="0"/>
      <c r="EX537" s="0"/>
      <c r="EY537" s="0"/>
      <c r="EZ537" s="0"/>
      <c r="FA537" s="0"/>
      <c r="FB537" s="0"/>
      <c r="FC537" s="0"/>
      <c r="FD537" s="0"/>
      <c r="FE537" s="0"/>
      <c r="FF537" s="0"/>
      <c r="FG537" s="0"/>
      <c r="FH537" s="0"/>
      <c r="FI537" s="0"/>
      <c r="FJ537" s="0"/>
      <c r="FK537" s="0"/>
      <c r="FL537" s="0"/>
      <c r="FM537" s="0"/>
      <c r="FN537" s="0"/>
      <c r="FO537" s="0"/>
      <c r="FP537" s="0"/>
      <c r="FQ537" s="0"/>
      <c r="FR537" s="0"/>
      <c r="FS537" s="0"/>
      <c r="FT537" s="0"/>
      <c r="FU537" s="0"/>
      <c r="FV537" s="0"/>
      <c r="FW537" s="0"/>
      <c r="FX537" s="0"/>
      <c r="FY537" s="0"/>
      <c r="FZ537" s="0"/>
      <c r="GA537" s="0"/>
      <c r="GB537" s="0"/>
      <c r="GC537" s="0"/>
      <c r="GD537" s="0"/>
      <c r="GE537" s="0"/>
      <c r="GF537" s="0"/>
      <c r="GG537" s="0"/>
      <c r="GH537" s="0"/>
      <c r="GI537" s="0"/>
      <c r="GJ537" s="0"/>
      <c r="GK537" s="0"/>
      <c r="GL537" s="0"/>
      <c r="GM537" s="0"/>
      <c r="GN537" s="0"/>
      <c r="GO537" s="0"/>
      <c r="GP537" s="0"/>
      <c r="GQ537" s="0"/>
      <c r="GR537" s="0"/>
      <c r="GS537" s="0"/>
      <c r="GT537" s="0"/>
      <c r="GU537" s="0"/>
      <c r="GV537" s="0"/>
      <c r="GW537" s="0"/>
      <c r="GX537" s="0"/>
      <c r="GY537" s="0"/>
      <c r="GZ537" s="0"/>
      <c r="HA537" s="0"/>
      <c r="HB537" s="0"/>
      <c r="HC537" s="0"/>
      <c r="HD537" s="0"/>
      <c r="HE537" s="0"/>
      <c r="HF537" s="0"/>
      <c r="HG537" s="0"/>
      <c r="HH537" s="0"/>
      <c r="HI537" s="0"/>
      <c r="HJ537" s="0"/>
      <c r="HK537" s="0"/>
      <c r="HL537" s="0"/>
      <c r="HM537" s="0"/>
      <c r="HN537" s="0"/>
      <c r="HO537" s="0"/>
      <c r="HP537" s="0"/>
      <c r="HQ537" s="0"/>
      <c r="HR537" s="0"/>
      <c r="HS537" s="0"/>
      <c r="HT537" s="0"/>
      <c r="HU537" s="0"/>
      <c r="HV537" s="0"/>
      <c r="HW537" s="0"/>
      <c r="HX537" s="0"/>
      <c r="HY537" s="0"/>
      <c r="HZ537" s="0"/>
      <c r="IA537" s="0"/>
      <c r="IB537" s="0"/>
      <c r="IC537" s="0"/>
      <c r="ID537" s="0"/>
      <c r="IE537" s="0"/>
      <c r="IF537" s="0"/>
      <c r="IG537" s="0"/>
      <c r="IH537" s="0"/>
      <c r="II537" s="0"/>
      <c r="IJ537" s="0"/>
      <c r="IK537" s="0"/>
      <c r="IL537" s="0"/>
      <c r="IM537" s="0"/>
      <c r="IN537" s="0"/>
      <c r="IO537" s="0"/>
      <c r="IP537" s="0"/>
      <c r="IQ537" s="0"/>
      <c r="IR537" s="0"/>
      <c r="IS537" s="0"/>
      <c r="IT537" s="0"/>
      <c r="IU537" s="0"/>
      <c r="IV537" s="0"/>
      <c r="IW537" s="0"/>
      <c r="IX537" s="0"/>
      <c r="IY537" s="0"/>
      <c r="IZ537" s="0"/>
      <c r="JA537" s="0"/>
      <c r="JB537" s="0"/>
      <c r="JC537" s="0"/>
      <c r="JD537" s="0"/>
      <c r="JE537" s="0"/>
      <c r="JF537" s="0"/>
      <c r="JG537" s="0"/>
      <c r="JH537" s="0"/>
      <c r="JI537" s="0"/>
      <c r="JJ537" s="0"/>
      <c r="JK537" s="0"/>
      <c r="JL537" s="0"/>
      <c r="JM537" s="0"/>
      <c r="JN537" s="0"/>
      <c r="JO537" s="0"/>
      <c r="JP537" s="0"/>
      <c r="JQ537" s="0"/>
      <c r="JR537" s="0"/>
      <c r="JS537" s="0"/>
      <c r="JT537" s="0"/>
      <c r="JU537" s="0"/>
      <c r="JV537" s="0"/>
      <c r="JW537" s="0"/>
      <c r="JX537" s="0"/>
      <c r="JY537" s="0"/>
      <c r="JZ537" s="0"/>
      <c r="KA537" s="0"/>
      <c r="KB537" s="0"/>
      <c r="KC537" s="0"/>
      <c r="KD537" s="0"/>
      <c r="KE537" s="0"/>
      <c r="KF537" s="0"/>
      <c r="KG537" s="0"/>
      <c r="KH537" s="0"/>
      <c r="KI537" s="0"/>
      <c r="KJ537" s="0"/>
      <c r="KK537" s="0"/>
      <c r="KL537" s="0"/>
      <c r="KM537" s="0"/>
      <c r="KN537" s="0"/>
      <c r="KO537" s="0"/>
      <c r="KP537" s="0"/>
      <c r="KQ537" s="0"/>
      <c r="KR537" s="0"/>
      <c r="KS537" s="0"/>
      <c r="KT537" s="0"/>
      <c r="KU537" s="0"/>
      <c r="KV537" s="0"/>
      <c r="KW537" s="0"/>
      <c r="KX537" s="0"/>
      <c r="KY537" s="0"/>
      <c r="KZ537" s="0"/>
      <c r="LA537" s="0"/>
      <c r="LB537" s="0"/>
      <c r="LC537" s="0"/>
      <c r="LD537" s="0"/>
      <c r="LE537" s="0"/>
      <c r="LF537" s="0"/>
      <c r="LG537" s="0"/>
      <c r="LH537" s="0"/>
      <c r="LI537" s="0"/>
      <c r="LJ537" s="0"/>
      <c r="LK537" s="0"/>
      <c r="LL537" s="0"/>
      <c r="LM537" s="0"/>
      <c r="LN537" s="0"/>
      <c r="LO537" s="0"/>
      <c r="LP537" s="0"/>
      <c r="LQ537" s="0"/>
      <c r="LR537" s="0"/>
      <c r="LS537" s="0"/>
      <c r="LT537" s="0"/>
      <c r="LU537" s="0"/>
      <c r="LV537" s="0"/>
      <c r="LW537" s="0"/>
      <c r="LX537" s="0"/>
      <c r="LY537" s="0"/>
      <c r="LZ537" s="0"/>
      <c r="MA537" s="0"/>
      <c r="MB537" s="0"/>
      <c r="MC537" s="0"/>
      <c r="MD537" s="0"/>
      <c r="ME537" s="0"/>
      <c r="MF537" s="0"/>
      <c r="MG537" s="0"/>
      <c r="MH537" s="0"/>
      <c r="MI537" s="0"/>
      <c r="MJ537" s="0"/>
      <c r="MK537" s="0"/>
      <c r="ML537" s="0"/>
      <c r="MM537" s="0"/>
      <c r="MN537" s="0"/>
      <c r="MO537" s="0"/>
      <c r="MP537" s="0"/>
      <c r="MQ537" s="0"/>
      <c r="MR537" s="0"/>
      <c r="MS537" s="0"/>
      <c r="MT537" s="0"/>
      <c r="MU537" s="0"/>
      <c r="MV537" s="0"/>
      <c r="MW537" s="0"/>
      <c r="MX537" s="0"/>
      <c r="MY537" s="0"/>
      <c r="MZ537" s="0"/>
      <c r="NA537" s="0"/>
      <c r="NB537" s="0"/>
      <c r="NC537" s="0"/>
      <c r="ND537" s="0"/>
      <c r="NE537" s="0"/>
      <c r="NF537" s="0"/>
      <c r="NG537" s="0"/>
      <c r="NH537" s="0"/>
      <c r="NI537" s="0"/>
      <c r="NJ537" s="0"/>
      <c r="NK537" s="0"/>
      <c r="NL537" s="0"/>
      <c r="NM537" s="0"/>
      <c r="NN537" s="0"/>
      <c r="NO537" s="0"/>
      <c r="NP537" s="0"/>
      <c r="NQ537" s="0"/>
      <c r="NR537" s="0"/>
      <c r="NS537" s="0"/>
      <c r="NT537" s="0"/>
      <c r="NU537" s="0"/>
      <c r="NV537" s="0"/>
      <c r="NW537" s="0"/>
      <c r="NX537" s="0"/>
      <c r="NY537" s="0"/>
      <c r="NZ537" s="0"/>
      <c r="OA537" s="0"/>
      <c r="OB537" s="0"/>
      <c r="OC537" s="0"/>
      <c r="OD537" s="0"/>
      <c r="OE537" s="0"/>
      <c r="OF537" s="0"/>
      <c r="OG537" s="0"/>
      <c r="OH537" s="0"/>
      <c r="OI537" s="0"/>
      <c r="OJ537" s="0"/>
      <c r="OK537" s="0"/>
      <c r="OL537" s="0"/>
      <c r="OM537" s="0"/>
      <c r="ON537" s="0"/>
      <c r="OO537" s="0"/>
      <c r="OP537" s="0"/>
      <c r="OQ537" s="0"/>
      <c r="OR537" s="0"/>
      <c r="OS537" s="0"/>
      <c r="OT537" s="0"/>
      <c r="OU537" s="0"/>
      <c r="OV537" s="0"/>
      <c r="OW537" s="0"/>
      <c r="OX537" s="0"/>
      <c r="OY537" s="0"/>
      <c r="OZ537" s="0"/>
      <c r="PA537" s="0"/>
      <c r="PB537" s="0"/>
      <c r="PC537" s="0"/>
      <c r="PD537" s="0"/>
      <c r="PE537" s="0"/>
      <c r="PF537" s="0"/>
      <c r="PG537" s="0"/>
      <c r="PH537" s="0"/>
      <c r="PI537" s="0"/>
      <c r="PJ537" s="0"/>
      <c r="PK537" s="0"/>
      <c r="PL537" s="0"/>
      <c r="PM537" s="0"/>
      <c r="PN537" s="0"/>
      <c r="PO537" s="0"/>
      <c r="PP537" s="0"/>
      <c r="PQ537" s="0"/>
      <c r="PR537" s="0"/>
      <c r="PS537" s="0"/>
      <c r="PT537" s="0"/>
      <c r="PU537" s="0"/>
      <c r="PV537" s="0"/>
      <c r="PW537" s="0"/>
      <c r="PX537" s="0"/>
      <c r="PY537" s="0"/>
      <c r="PZ537" s="0"/>
      <c r="QA537" s="0"/>
      <c r="QB537" s="0"/>
      <c r="QC537" s="0"/>
      <c r="QD537" s="0"/>
      <c r="QE537" s="0"/>
      <c r="QF537" s="0"/>
      <c r="QG537" s="0"/>
      <c r="QH537" s="0"/>
      <c r="QI537" s="0"/>
      <c r="QJ537" s="0"/>
      <c r="QK537" s="0"/>
      <c r="QL537" s="0"/>
      <c r="QM537" s="0"/>
      <c r="QN537" s="0"/>
      <c r="QO537" s="0"/>
      <c r="QP537" s="0"/>
      <c r="QQ537" s="0"/>
      <c r="QR537" s="0"/>
      <c r="QS537" s="0"/>
      <c r="QT537" s="0"/>
      <c r="QU537" s="0"/>
      <c r="QV537" s="0"/>
      <c r="QW537" s="0"/>
      <c r="QX537" s="0"/>
      <c r="QY537" s="0"/>
      <c r="QZ537" s="0"/>
      <c r="RA537" s="0"/>
      <c r="RB537" s="0"/>
      <c r="RC537" s="0"/>
      <c r="RD537" s="0"/>
      <c r="RE537" s="0"/>
      <c r="RF537" s="0"/>
      <c r="RG537" s="0"/>
      <c r="RH537" s="0"/>
      <c r="RI537" s="0"/>
      <c r="RJ537" s="0"/>
      <c r="RK537" s="0"/>
      <c r="RL537" s="0"/>
      <c r="RM537" s="0"/>
      <c r="RN537" s="0"/>
      <c r="RO537" s="0"/>
      <c r="RP537" s="0"/>
      <c r="RQ537" s="0"/>
      <c r="RR537" s="0"/>
      <c r="RS537" s="0"/>
      <c r="RT537" s="0"/>
      <c r="RU537" s="0"/>
      <c r="RV537" s="0"/>
      <c r="RW537" s="0"/>
      <c r="RX537" s="0"/>
      <c r="RY537" s="0"/>
      <c r="RZ537" s="0"/>
      <c r="SA537" s="0"/>
      <c r="SB537" s="0"/>
      <c r="SC537" s="0"/>
      <c r="SD537" s="0"/>
      <c r="SE537" s="0"/>
      <c r="SF537" s="0"/>
      <c r="SG537" s="0"/>
      <c r="SH537" s="0"/>
      <c r="SI537" s="0"/>
      <c r="SJ537" s="0"/>
      <c r="SK537" s="0"/>
      <c r="SL537" s="0"/>
      <c r="SM537" s="0"/>
      <c r="SN537" s="0"/>
      <c r="SO537" s="0"/>
      <c r="SP537" s="0"/>
      <c r="SQ537" s="0"/>
      <c r="SR537" s="0"/>
      <c r="SS537" s="0"/>
      <c r="ST537" s="0"/>
      <c r="SU537" s="0"/>
      <c r="SV537" s="0"/>
      <c r="SW537" s="0"/>
      <c r="SX537" s="0"/>
      <c r="SY537" s="0"/>
      <c r="SZ537" s="0"/>
      <c r="TA537" s="0"/>
      <c r="TB537" s="0"/>
      <c r="TC537" s="0"/>
      <c r="TD537" s="0"/>
      <c r="TE537" s="0"/>
      <c r="TF537" s="0"/>
      <c r="TG537" s="0"/>
      <c r="TH537" s="0"/>
      <c r="TI537" s="0"/>
      <c r="TJ537" s="0"/>
      <c r="TK537" s="0"/>
      <c r="TL537" s="0"/>
      <c r="TM537" s="0"/>
      <c r="TN537" s="0"/>
      <c r="TO537" s="0"/>
      <c r="TP537" s="0"/>
      <c r="TQ537" s="0"/>
      <c r="TR537" s="0"/>
      <c r="TS537" s="0"/>
      <c r="TT537" s="0"/>
      <c r="TU537" s="0"/>
      <c r="TV537" s="0"/>
      <c r="TW537" s="0"/>
      <c r="TX537" s="0"/>
      <c r="TY537" s="0"/>
      <c r="TZ537" s="0"/>
      <c r="UA537" s="0"/>
      <c r="UB537" s="0"/>
      <c r="UC537" s="0"/>
      <c r="UD537" s="0"/>
      <c r="UE537" s="0"/>
      <c r="UF537" s="0"/>
      <c r="UG537" s="0"/>
      <c r="UH537" s="0"/>
      <c r="UI537" s="0"/>
      <c r="UJ537" s="0"/>
      <c r="UK537" s="0"/>
      <c r="UL537" s="0"/>
      <c r="UM537" s="0"/>
      <c r="UN537" s="0"/>
      <c r="UO537" s="0"/>
      <c r="UP537" s="0"/>
      <c r="UQ537" s="0"/>
      <c r="UR537" s="0"/>
      <c r="US537" s="0"/>
      <c r="UT537" s="0"/>
      <c r="UU537" s="0"/>
      <c r="UV537" s="0"/>
      <c r="UW537" s="0"/>
      <c r="UX537" s="0"/>
      <c r="UY537" s="0"/>
      <c r="UZ537" s="0"/>
      <c r="VA537" s="0"/>
      <c r="VB537" s="0"/>
      <c r="VC537" s="0"/>
      <c r="VD537" s="0"/>
      <c r="VE537" s="0"/>
      <c r="VF537" s="0"/>
      <c r="VG537" s="0"/>
      <c r="VH537" s="0"/>
      <c r="VI537" s="0"/>
      <c r="VJ537" s="0"/>
      <c r="VK537" s="0"/>
      <c r="VL537" s="0"/>
      <c r="VM537" s="0"/>
      <c r="VN537" s="0"/>
      <c r="VO537" s="0"/>
      <c r="VP537" s="0"/>
      <c r="VQ537" s="0"/>
      <c r="VR537" s="0"/>
      <c r="VS537" s="0"/>
      <c r="VT537" s="0"/>
      <c r="VU537" s="0"/>
      <c r="VV537" s="0"/>
      <c r="VW537" s="0"/>
      <c r="VX537" s="0"/>
      <c r="VY537" s="0"/>
      <c r="VZ537" s="0"/>
      <c r="WA537" s="0"/>
      <c r="WB537" s="0"/>
      <c r="WC537" s="0"/>
      <c r="WD537" s="0"/>
      <c r="WE537" s="0"/>
      <c r="WF537" s="0"/>
      <c r="WG537" s="0"/>
      <c r="WH537" s="0"/>
      <c r="WI537" s="0"/>
      <c r="WJ537" s="0"/>
      <c r="WK537" s="0"/>
      <c r="WL537" s="0"/>
      <c r="WM537" s="0"/>
      <c r="WN537" s="0"/>
      <c r="WO537" s="0"/>
      <c r="WP537" s="0"/>
      <c r="WQ537" s="0"/>
      <c r="WR537" s="0"/>
      <c r="WS537" s="0"/>
      <c r="WT537" s="0"/>
      <c r="WU537" s="0"/>
      <c r="WV537" s="0"/>
      <c r="WW537" s="0"/>
      <c r="WX537" s="0"/>
      <c r="WY537" s="0"/>
      <c r="WZ537" s="0"/>
      <c r="XA537" s="0"/>
      <c r="XB537" s="0"/>
      <c r="XC537" s="0"/>
      <c r="XD537" s="0"/>
      <c r="XE537" s="0"/>
      <c r="XF537" s="0"/>
      <c r="XG537" s="0"/>
      <c r="XH537" s="0"/>
      <c r="XI537" s="0"/>
      <c r="XJ537" s="0"/>
      <c r="XK537" s="0"/>
      <c r="XL537" s="0"/>
      <c r="XM537" s="0"/>
      <c r="XN537" s="0"/>
      <c r="XO537" s="0"/>
      <c r="XP537" s="0"/>
      <c r="XQ537" s="0"/>
      <c r="XR537" s="0"/>
      <c r="XS537" s="0"/>
      <c r="XT537" s="0"/>
      <c r="XU537" s="0"/>
      <c r="XV537" s="0"/>
      <c r="XW537" s="0"/>
      <c r="XX537" s="0"/>
      <c r="XY537" s="0"/>
      <c r="XZ537" s="0"/>
      <c r="YA537" s="0"/>
      <c r="YB537" s="0"/>
      <c r="YC537" s="0"/>
      <c r="YD537" s="0"/>
      <c r="YE537" s="0"/>
      <c r="YF537" s="0"/>
      <c r="YG537" s="0"/>
      <c r="YH537" s="0"/>
      <c r="YI537" s="0"/>
      <c r="YJ537" s="0"/>
      <c r="YK537" s="0"/>
      <c r="YL537" s="0"/>
      <c r="YM537" s="0"/>
      <c r="YN537" s="0"/>
      <c r="YO537" s="0"/>
      <c r="YP537" s="0"/>
      <c r="YQ537" s="0"/>
      <c r="YR537" s="0"/>
      <c r="YS537" s="0"/>
      <c r="YT537" s="0"/>
      <c r="YU537" s="0"/>
      <c r="YV537" s="0"/>
      <c r="YW537" s="0"/>
      <c r="YX537" s="0"/>
      <c r="YY537" s="0"/>
      <c r="YZ537" s="0"/>
      <c r="ZA537" s="0"/>
      <c r="ZB537" s="0"/>
      <c r="ZC537" s="0"/>
      <c r="ZD537" s="0"/>
      <c r="ZE537" s="0"/>
      <c r="ZF537" s="0"/>
      <c r="ZG537" s="0"/>
      <c r="ZH537" s="0"/>
      <c r="ZI537" s="0"/>
      <c r="ZJ537" s="0"/>
      <c r="ZK537" s="0"/>
      <c r="ZL537" s="0"/>
      <c r="ZM537" s="0"/>
      <c r="ZN537" s="0"/>
      <c r="ZO537" s="0"/>
      <c r="ZP537" s="0"/>
      <c r="ZQ537" s="0"/>
      <c r="ZR537" s="0"/>
      <c r="ZS537" s="0"/>
      <c r="ZT537" s="0"/>
      <c r="ZU537" s="0"/>
      <c r="ZV537" s="0"/>
      <c r="ZW537" s="0"/>
      <c r="ZX537" s="0"/>
      <c r="ZY537" s="0"/>
      <c r="ZZ537" s="0"/>
      <c r="AAA537" s="0"/>
      <c r="AAB537" s="0"/>
      <c r="AAC537" s="0"/>
      <c r="AAD537" s="0"/>
      <c r="AAE537" s="0"/>
      <c r="AAF537" s="0"/>
      <c r="AAG537" s="0"/>
      <c r="AAH537" s="0"/>
      <c r="AAI537" s="0"/>
      <c r="AAJ537" s="0"/>
      <c r="AAK537" s="0"/>
      <c r="AAL537" s="0"/>
      <c r="AAM537" s="0"/>
      <c r="AAN537" s="0"/>
      <c r="AAO537" s="0"/>
      <c r="AAP537" s="0"/>
      <c r="AAQ537" s="0"/>
      <c r="AAR537" s="0"/>
      <c r="AAS537" s="0"/>
      <c r="AAT537" s="0"/>
      <c r="AAU537" s="0"/>
      <c r="AAV537" s="0"/>
      <c r="AAW537" s="0"/>
      <c r="AAX537" s="0"/>
      <c r="AAY537" s="0"/>
      <c r="AAZ537" s="0"/>
      <c r="ABA537" s="0"/>
      <c r="ABB537" s="0"/>
      <c r="ABC537" s="0"/>
      <c r="ABD537" s="0"/>
      <c r="ABE537" s="0"/>
      <c r="ABF537" s="0"/>
      <c r="ABG537" s="0"/>
      <c r="ABH537" s="0"/>
      <c r="ABI537" s="0"/>
      <c r="ABJ537" s="0"/>
      <c r="ABK537" s="0"/>
      <c r="ABL537" s="0"/>
      <c r="ABM537" s="0"/>
      <c r="ABN537" s="0"/>
      <c r="ABO537" s="0"/>
      <c r="ABP537" s="0"/>
      <c r="ABQ537" s="0"/>
      <c r="ABR537" s="0"/>
      <c r="ABS537" s="0"/>
      <c r="ABT537" s="0"/>
      <c r="ABU537" s="0"/>
      <c r="ABV537" s="0"/>
      <c r="ABW537" s="0"/>
      <c r="ABX537" s="0"/>
      <c r="ABY537" s="0"/>
      <c r="ABZ537" s="0"/>
      <c r="ACA537" s="0"/>
      <c r="ACB537" s="0"/>
      <c r="ACC537" s="0"/>
      <c r="ACD537" s="0"/>
      <c r="ACE537" s="0"/>
      <c r="ACF537" s="0"/>
      <c r="ACG537" s="0"/>
      <c r="ACH537" s="0"/>
      <c r="ACI537" s="0"/>
      <c r="ACJ537" s="0"/>
      <c r="ACK537" s="0"/>
      <c r="ACL537" s="0"/>
      <c r="ACM537" s="0"/>
      <c r="ACN537" s="0"/>
      <c r="ACO537" s="0"/>
      <c r="ACP537" s="0"/>
      <c r="ACQ537" s="0"/>
      <c r="ACR537" s="0"/>
      <c r="ACS537" s="0"/>
      <c r="ACT537" s="0"/>
      <c r="ACU537" s="0"/>
      <c r="ACV537" s="0"/>
      <c r="ACW537" s="0"/>
      <c r="ACX537" s="0"/>
      <c r="ACY537" s="0"/>
      <c r="ACZ537" s="0"/>
      <c r="ADA537" s="0"/>
      <c r="ADB537" s="0"/>
      <c r="ADC537" s="0"/>
      <c r="ADD537" s="0"/>
      <c r="ADE537" s="0"/>
      <c r="ADF537" s="0"/>
      <c r="ADG537" s="0"/>
      <c r="ADH537" s="0"/>
      <c r="ADI537" s="0"/>
      <c r="ADJ537" s="0"/>
      <c r="ADK537" s="0"/>
      <c r="ADL537" s="0"/>
      <c r="ADM537" s="0"/>
      <c r="ADN537" s="0"/>
      <c r="ADO537" s="0"/>
      <c r="ADP537" s="0"/>
      <c r="ADQ537" s="0"/>
      <c r="ADR537" s="0"/>
      <c r="ADS537" s="0"/>
      <c r="ADT537" s="0"/>
      <c r="ADU537" s="0"/>
      <c r="ADV537" s="0"/>
      <c r="ADW537" s="0"/>
      <c r="ADX537" s="0"/>
      <c r="ADY537" s="0"/>
      <c r="ADZ537" s="0"/>
      <c r="AEA537" s="0"/>
      <c r="AEB537" s="0"/>
      <c r="AEC537" s="0"/>
    </row>
    <row r="538" customFormat="false" ht="15" hidden="false" customHeight="true" outlineLevel="0" collapsed="false">
      <c r="A538" s="0"/>
      <c r="B538" s="0"/>
      <c r="C538" s="232"/>
      <c r="D538" s="221"/>
      <c r="E538" s="257" t="n">
        <v>2012</v>
      </c>
      <c r="F538" s="12" t="n">
        <f aca="false">SUMIF(B14:B18,"=1")/1</f>
        <v>1</v>
      </c>
      <c r="G538" s="12" t="n">
        <f aca="false">SUMIF(B14:B18,"=2")/2</f>
        <v>2</v>
      </c>
      <c r="H538" s="12" t="n">
        <f aca="false">SUMIF(B14:B18,"=3")/3</f>
        <v>2</v>
      </c>
      <c r="I538" s="12" t="n">
        <f aca="false">SUMIF(B14:B18,"=4")/4</f>
        <v>0</v>
      </c>
      <c r="J538" s="12" t="n">
        <f aca="false">SUMIF(B14:B18,"=5")/5</f>
        <v>0</v>
      </c>
      <c r="K538" s="6" t="n">
        <f aca="false">SUM(F538:J538)</f>
        <v>5</v>
      </c>
      <c r="L538" s="258"/>
      <c r="M538" s="259"/>
      <c r="N538" s="262"/>
      <c r="O538" s="260"/>
      <c r="P538" s="255"/>
      <c r="Q538" s="256"/>
      <c r="Z538" s="264"/>
      <c r="AA538" s="264"/>
      <c r="AB538" s="266"/>
      <c r="AC538" s="0"/>
      <c r="AD538" s="0"/>
      <c r="AE538" s="0"/>
      <c r="AF538" s="0"/>
      <c r="AG538" s="0"/>
      <c r="AH538" s="0"/>
      <c r="AI538" s="0"/>
      <c r="AJ538" s="0"/>
      <c r="AK538" s="0"/>
      <c r="AL538" s="0"/>
      <c r="AM538" s="0"/>
      <c r="AN538" s="0"/>
      <c r="AO538" s="0"/>
      <c r="AP538" s="0"/>
      <c r="AQ538" s="0"/>
      <c r="AR538" s="0"/>
      <c r="AS538" s="0"/>
      <c r="AT538" s="0"/>
      <c r="AU538" s="0"/>
      <c r="AV538" s="0"/>
      <c r="AW538" s="0"/>
      <c r="AX538" s="0"/>
      <c r="AY538" s="0"/>
      <c r="AZ538" s="0"/>
      <c r="BA538" s="0"/>
      <c r="BB538" s="0"/>
      <c r="BC538" s="0"/>
      <c r="BD538" s="0"/>
      <c r="BE538" s="0"/>
      <c r="BF538" s="0"/>
      <c r="BG538" s="0"/>
      <c r="BH538" s="0"/>
      <c r="BI538" s="0"/>
      <c r="BJ538" s="0"/>
      <c r="BK538" s="0"/>
      <c r="BL538" s="0"/>
      <c r="BM538" s="0"/>
      <c r="BN538" s="0"/>
      <c r="BO538" s="0"/>
      <c r="BP538" s="0"/>
      <c r="BQ538" s="0"/>
      <c r="BR538" s="0"/>
      <c r="BS538" s="0"/>
      <c r="BT538" s="0"/>
      <c r="BU538" s="0"/>
      <c r="BV538" s="0"/>
      <c r="BW538" s="0"/>
      <c r="BX538" s="0"/>
      <c r="BY538" s="0"/>
      <c r="BZ538" s="0"/>
      <c r="CA538" s="0"/>
      <c r="CB538" s="0"/>
      <c r="CC538" s="0"/>
      <c r="CD538" s="0"/>
      <c r="CE538" s="0"/>
      <c r="CF538" s="0"/>
      <c r="CG538" s="0"/>
      <c r="CH538" s="0"/>
      <c r="CI538" s="0"/>
      <c r="CJ538" s="0"/>
      <c r="CK538" s="0"/>
      <c r="CL538" s="0"/>
      <c r="CM538" s="0"/>
      <c r="CN538" s="0"/>
      <c r="CO538" s="0"/>
      <c r="CP538" s="0"/>
      <c r="CQ538" s="0"/>
      <c r="CR538" s="0"/>
      <c r="CS538" s="0"/>
      <c r="CT538" s="0"/>
      <c r="CU538" s="0"/>
      <c r="CV538" s="0"/>
      <c r="CW538" s="0"/>
      <c r="CX538" s="0"/>
      <c r="CY538" s="0"/>
      <c r="CZ538" s="0"/>
      <c r="DA538" s="0"/>
      <c r="DB538" s="0"/>
      <c r="DC538" s="0"/>
      <c r="DD538" s="0"/>
      <c r="DE538" s="0"/>
      <c r="DF538" s="0"/>
      <c r="DG538" s="0"/>
      <c r="DH538" s="0"/>
      <c r="DI538" s="0"/>
      <c r="DJ538" s="0"/>
      <c r="DK538" s="0"/>
      <c r="DL538" s="0"/>
      <c r="DM538" s="0"/>
      <c r="DN538" s="0"/>
      <c r="DO538" s="0"/>
      <c r="DP538" s="0"/>
      <c r="DQ538" s="0"/>
      <c r="DR538" s="0"/>
      <c r="DS538" s="0"/>
      <c r="DT538" s="0"/>
      <c r="DU538" s="0"/>
      <c r="DV538" s="0"/>
      <c r="DW538" s="0"/>
      <c r="DX538" s="0"/>
      <c r="DY538" s="0"/>
      <c r="DZ538" s="0"/>
      <c r="EA538" s="0"/>
      <c r="EB538" s="0"/>
      <c r="EC538" s="0"/>
      <c r="ED538" s="0"/>
      <c r="EE538" s="0"/>
      <c r="EF538" s="0"/>
      <c r="EG538" s="0"/>
      <c r="EH538" s="0"/>
      <c r="EI538" s="0"/>
      <c r="EJ538" s="0"/>
      <c r="EK538" s="0"/>
      <c r="EL538" s="0"/>
      <c r="EM538" s="0"/>
      <c r="EN538" s="0"/>
      <c r="EO538" s="0"/>
      <c r="EP538" s="0"/>
      <c r="EQ538" s="0"/>
      <c r="ER538" s="0"/>
      <c r="ES538" s="0"/>
      <c r="ET538" s="0"/>
      <c r="EU538" s="0"/>
      <c r="EV538" s="0"/>
      <c r="EW538" s="0"/>
      <c r="EX538" s="0"/>
      <c r="EY538" s="0"/>
      <c r="EZ538" s="0"/>
      <c r="FA538" s="0"/>
      <c r="FB538" s="0"/>
      <c r="FC538" s="0"/>
      <c r="FD538" s="0"/>
      <c r="FE538" s="0"/>
      <c r="FF538" s="0"/>
      <c r="FG538" s="0"/>
      <c r="FH538" s="0"/>
      <c r="FI538" s="0"/>
      <c r="FJ538" s="0"/>
      <c r="FK538" s="0"/>
      <c r="FL538" s="0"/>
      <c r="FM538" s="0"/>
      <c r="FN538" s="0"/>
      <c r="FO538" s="0"/>
      <c r="FP538" s="0"/>
      <c r="FQ538" s="0"/>
      <c r="FR538" s="0"/>
      <c r="FS538" s="0"/>
      <c r="FT538" s="0"/>
      <c r="FU538" s="0"/>
      <c r="FV538" s="0"/>
      <c r="FW538" s="0"/>
      <c r="FX538" s="0"/>
      <c r="FY538" s="0"/>
      <c r="FZ538" s="0"/>
      <c r="GA538" s="0"/>
      <c r="GB538" s="0"/>
      <c r="GC538" s="0"/>
      <c r="GD538" s="0"/>
      <c r="GE538" s="0"/>
      <c r="GF538" s="0"/>
      <c r="GG538" s="0"/>
      <c r="GH538" s="0"/>
      <c r="GI538" s="0"/>
      <c r="GJ538" s="0"/>
      <c r="GK538" s="0"/>
      <c r="GL538" s="0"/>
      <c r="GM538" s="0"/>
      <c r="GN538" s="0"/>
      <c r="GO538" s="0"/>
      <c r="GP538" s="0"/>
      <c r="GQ538" s="0"/>
      <c r="GR538" s="0"/>
      <c r="GS538" s="0"/>
      <c r="GT538" s="0"/>
      <c r="GU538" s="0"/>
      <c r="GV538" s="0"/>
      <c r="GW538" s="0"/>
      <c r="GX538" s="0"/>
      <c r="GY538" s="0"/>
      <c r="GZ538" s="0"/>
      <c r="HA538" s="0"/>
      <c r="HB538" s="0"/>
      <c r="HC538" s="0"/>
      <c r="HD538" s="0"/>
      <c r="HE538" s="0"/>
      <c r="HF538" s="0"/>
      <c r="HG538" s="0"/>
      <c r="HH538" s="0"/>
      <c r="HI538" s="0"/>
      <c r="HJ538" s="0"/>
      <c r="HK538" s="0"/>
      <c r="HL538" s="0"/>
      <c r="HM538" s="0"/>
      <c r="HN538" s="0"/>
      <c r="HO538" s="0"/>
      <c r="HP538" s="0"/>
      <c r="HQ538" s="0"/>
      <c r="HR538" s="0"/>
      <c r="HS538" s="0"/>
      <c r="HT538" s="0"/>
      <c r="HU538" s="0"/>
      <c r="HV538" s="0"/>
      <c r="HW538" s="0"/>
      <c r="HX538" s="0"/>
      <c r="HY538" s="0"/>
      <c r="HZ538" s="0"/>
      <c r="IA538" s="0"/>
      <c r="IB538" s="0"/>
      <c r="IC538" s="0"/>
      <c r="ID538" s="0"/>
      <c r="IE538" s="0"/>
      <c r="IF538" s="0"/>
      <c r="IG538" s="0"/>
      <c r="IH538" s="0"/>
      <c r="II538" s="0"/>
      <c r="IJ538" s="0"/>
      <c r="IK538" s="0"/>
      <c r="IL538" s="0"/>
      <c r="IM538" s="0"/>
      <c r="IN538" s="0"/>
      <c r="IO538" s="0"/>
      <c r="IP538" s="0"/>
      <c r="IQ538" s="0"/>
      <c r="IR538" s="0"/>
      <c r="IS538" s="0"/>
      <c r="IT538" s="0"/>
      <c r="IU538" s="0"/>
      <c r="IV538" s="0"/>
      <c r="IW538" s="0"/>
      <c r="IX538" s="0"/>
      <c r="IY538" s="0"/>
      <c r="IZ538" s="0"/>
      <c r="JA538" s="0"/>
      <c r="JB538" s="0"/>
      <c r="JC538" s="0"/>
      <c r="JD538" s="0"/>
      <c r="JE538" s="0"/>
      <c r="JF538" s="0"/>
      <c r="JG538" s="0"/>
      <c r="JH538" s="0"/>
      <c r="JI538" s="0"/>
      <c r="JJ538" s="0"/>
      <c r="JK538" s="0"/>
      <c r="JL538" s="0"/>
      <c r="JM538" s="0"/>
      <c r="JN538" s="0"/>
      <c r="JO538" s="0"/>
      <c r="JP538" s="0"/>
      <c r="JQ538" s="0"/>
      <c r="JR538" s="0"/>
      <c r="JS538" s="0"/>
      <c r="JT538" s="0"/>
      <c r="JU538" s="0"/>
      <c r="JV538" s="0"/>
      <c r="JW538" s="0"/>
      <c r="JX538" s="0"/>
      <c r="JY538" s="0"/>
      <c r="JZ538" s="0"/>
      <c r="KA538" s="0"/>
      <c r="KB538" s="0"/>
      <c r="KC538" s="0"/>
      <c r="KD538" s="0"/>
      <c r="KE538" s="0"/>
      <c r="KF538" s="0"/>
      <c r="KG538" s="0"/>
      <c r="KH538" s="0"/>
      <c r="KI538" s="0"/>
      <c r="KJ538" s="0"/>
      <c r="KK538" s="0"/>
      <c r="KL538" s="0"/>
      <c r="KM538" s="0"/>
      <c r="KN538" s="0"/>
      <c r="KO538" s="0"/>
      <c r="KP538" s="0"/>
      <c r="KQ538" s="0"/>
      <c r="KR538" s="0"/>
      <c r="KS538" s="0"/>
      <c r="KT538" s="0"/>
      <c r="KU538" s="0"/>
      <c r="KV538" s="0"/>
      <c r="KW538" s="0"/>
      <c r="KX538" s="0"/>
      <c r="KY538" s="0"/>
      <c r="KZ538" s="0"/>
      <c r="LA538" s="0"/>
      <c r="LB538" s="0"/>
      <c r="LC538" s="0"/>
      <c r="LD538" s="0"/>
      <c r="LE538" s="0"/>
      <c r="LF538" s="0"/>
      <c r="LG538" s="0"/>
      <c r="LH538" s="0"/>
      <c r="LI538" s="0"/>
      <c r="LJ538" s="0"/>
      <c r="LK538" s="0"/>
      <c r="LL538" s="0"/>
      <c r="LM538" s="0"/>
      <c r="LN538" s="0"/>
      <c r="LO538" s="0"/>
      <c r="LP538" s="0"/>
      <c r="LQ538" s="0"/>
      <c r="LR538" s="0"/>
      <c r="LS538" s="0"/>
      <c r="LT538" s="0"/>
      <c r="LU538" s="0"/>
      <c r="LV538" s="0"/>
      <c r="LW538" s="0"/>
      <c r="LX538" s="0"/>
      <c r="LY538" s="0"/>
      <c r="LZ538" s="0"/>
      <c r="MA538" s="0"/>
      <c r="MB538" s="0"/>
      <c r="MC538" s="0"/>
      <c r="MD538" s="0"/>
      <c r="ME538" s="0"/>
      <c r="MF538" s="0"/>
      <c r="MG538" s="0"/>
      <c r="MH538" s="0"/>
      <c r="MI538" s="0"/>
      <c r="MJ538" s="0"/>
      <c r="MK538" s="0"/>
      <c r="ML538" s="0"/>
      <c r="MM538" s="0"/>
      <c r="MN538" s="0"/>
      <c r="MO538" s="0"/>
      <c r="MP538" s="0"/>
      <c r="MQ538" s="0"/>
      <c r="MR538" s="0"/>
      <c r="MS538" s="0"/>
      <c r="MT538" s="0"/>
      <c r="MU538" s="0"/>
      <c r="MV538" s="0"/>
      <c r="MW538" s="0"/>
      <c r="MX538" s="0"/>
      <c r="MY538" s="0"/>
      <c r="MZ538" s="0"/>
      <c r="NA538" s="0"/>
      <c r="NB538" s="0"/>
      <c r="NC538" s="0"/>
      <c r="ND538" s="0"/>
      <c r="NE538" s="0"/>
      <c r="NF538" s="0"/>
      <c r="NG538" s="0"/>
      <c r="NH538" s="0"/>
      <c r="NI538" s="0"/>
      <c r="NJ538" s="0"/>
      <c r="NK538" s="0"/>
      <c r="NL538" s="0"/>
      <c r="NM538" s="0"/>
      <c r="NN538" s="0"/>
      <c r="NO538" s="0"/>
      <c r="NP538" s="0"/>
      <c r="NQ538" s="0"/>
      <c r="NR538" s="0"/>
      <c r="NS538" s="0"/>
      <c r="NT538" s="0"/>
      <c r="NU538" s="0"/>
      <c r="NV538" s="0"/>
      <c r="NW538" s="0"/>
      <c r="NX538" s="0"/>
      <c r="NY538" s="0"/>
      <c r="NZ538" s="0"/>
      <c r="OA538" s="0"/>
      <c r="OB538" s="0"/>
      <c r="OC538" s="0"/>
      <c r="OD538" s="0"/>
      <c r="OE538" s="0"/>
      <c r="OF538" s="0"/>
      <c r="OG538" s="0"/>
      <c r="OH538" s="0"/>
      <c r="OI538" s="0"/>
      <c r="OJ538" s="0"/>
      <c r="OK538" s="0"/>
      <c r="OL538" s="0"/>
      <c r="OM538" s="0"/>
      <c r="ON538" s="0"/>
      <c r="OO538" s="0"/>
      <c r="OP538" s="0"/>
      <c r="OQ538" s="0"/>
      <c r="OR538" s="0"/>
      <c r="OS538" s="0"/>
      <c r="OT538" s="0"/>
      <c r="OU538" s="0"/>
      <c r="OV538" s="0"/>
      <c r="OW538" s="0"/>
      <c r="OX538" s="0"/>
      <c r="OY538" s="0"/>
      <c r="OZ538" s="0"/>
      <c r="PA538" s="0"/>
      <c r="PB538" s="0"/>
      <c r="PC538" s="0"/>
      <c r="PD538" s="0"/>
      <c r="PE538" s="0"/>
      <c r="PF538" s="0"/>
      <c r="PG538" s="0"/>
      <c r="PH538" s="0"/>
      <c r="PI538" s="0"/>
      <c r="PJ538" s="0"/>
      <c r="PK538" s="0"/>
      <c r="PL538" s="0"/>
      <c r="PM538" s="0"/>
      <c r="PN538" s="0"/>
      <c r="PO538" s="0"/>
      <c r="PP538" s="0"/>
      <c r="PQ538" s="0"/>
      <c r="PR538" s="0"/>
      <c r="PS538" s="0"/>
      <c r="PT538" s="0"/>
      <c r="PU538" s="0"/>
      <c r="PV538" s="0"/>
      <c r="PW538" s="0"/>
      <c r="PX538" s="0"/>
      <c r="PY538" s="0"/>
      <c r="PZ538" s="0"/>
      <c r="QA538" s="0"/>
      <c r="QB538" s="0"/>
      <c r="QC538" s="0"/>
      <c r="QD538" s="0"/>
      <c r="QE538" s="0"/>
      <c r="QF538" s="0"/>
      <c r="QG538" s="0"/>
      <c r="QH538" s="0"/>
      <c r="QI538" s="0"/>
      <c r="QJ538" s="0"/>
      <c r="QK538" s="0"/>
      <c r="QL538" s="0"/>
      <c r="QM538" s="0"/>
      <c r="QN538" s="0"/>
      <c r="QO538" s="0"/>
      <c r="QP538" s="0"/>
      <c r="QQ538" s="0"/>
      <c r="QR538" s="0"/>
      <c r="QS538" s="0"/>
      <c r="QT538" s="0"/>
      <c r="QU538" s="0"/>
      <c r="QV538" s="0"/>
      <c r="QW538" s="0"/>
      <c r="QX538" s="0"/>
      <c r="QY538" s="0"/>
      <c r="QZ538" s="0"/>
      <c r="RA538" s="0"/>
      <c r="RB538" s="0"/>
      <c r="RC538" s="0"/>
      <c r="RD538" s="0"/>
      <c r="RE538" s="0"/>
      <c r="RF538" s="0"/>
      <c r="RG538" s="0"/>
      <c r="RH538" s="0"/>
      <c r="RI538" s="0"/>
      <c r="RJ538" s="0"/>
      <c r="RK538" s="0"/>
      <c r="RL538" s="0"/>
      <c r="RM538" s="0"/>
      <c r="RN538" s="0"/>
      <c r="RO538" s="0"/>
      <c r="RP538" s="0"/>
      <c r="RQ538" s="0"/>
      <c r="RR538" s="0"/>
      <c r="RS538" s="0"/>
      <c r="RT538" s="0"/>
      <c r="RU538" s="0"/>
      <c r="RV538" s="0"/>
      <c r="RW538" s="0"/>
      <c r="RX538" s="0"/>
      <c r="RY538" s="0"/>
      <c r="RZ538" s="0"/>
      <c r="SA538" s="0"/>
      <c r="SB538" s="0"/>
      <c r="SC538" s="0"/>
      <c r="SD538" s="0"/>
      <c r="SE538" s="0"/>
      <c r="SF538" s="0"/>
      <c r="SG538" s="0"/>
      <c r="SH538" s="0"/>
      <c r="SI538" s="0"/>
      <c r="SJ538" s="0"/>
      <c r="SK538" s="0"/>
      <c r="SL538" s="0"/>
      <c r="SM538" s="0"/>
      <c r="SN538" s="0"/>
      <c r="SO538" s="0"/>
      <c r="SP538" s="0"/>
      <c r="SQ538" s="0"/>
      <c r="SR538" s="0"/>
      <c r="SS538" s="0"/>
      <c r="ST538" s="0"/>
      <c r="SU538" s="0"/>
      <c r="SV538" s="0"/>
      <c r="SW538" s="0"/>
      <c r="SX538" s="0"/>
      <c r="SY538" s="0"/>
      <c r="SZ538" s="0"/>
      <c r="TA538" s="0"/>
      <c r="TB538" s="0"/>
      <c r="TC538" s="0"/>
      <c r="TD538" s="0"/>
      <c r="TE538" s="0"/>
      <c r="TF538" s="0"/>
      <c r="TG538" s="0"/>
      <c r="TH538" s="0"/>
      <c r="TI538" s="0"/>
      <c r="TJ538" s="0"/>
      <c r="TK538" s="0"/>
      <c r="TL538" s="0"/>
      <c r="TM538" s="0"/>
      <c r="TN538" s="0"/>
      <c r="TO538" s="0"/>
      <c r="TP538" s="0"/>
      <c r="TQ538" s="0"/>
      <c r="TR538" s="0"/>
      <c r="TS538" s="0"/>
      <c r="TT538" s="0"/>
      <c r="TU538" s="0"/>
      <c r="TV538" s="0"/>
      <c r="TW538" s="0"/>
      <c r="TX538" s="0"/>
      <c r="TY538" s="0"/>
      <c r="TZ538" s="0"/>
      <c r="UA538" s="0"/>
      <c r="UB538" s="0"/>
      <c r="UC538" s="0"/>
      <c r="UD538" s="0"/>
      <c r="UE538" s="0"/>
      <c r="UF538" s="0"/>
      <c r="UG538" s="0"/>
      <c r="UH538" s="0"/>
      <c r="UI538" s="0"/>
      <c r="UJ538" s="0"/>
      <c r="UK538" s="0"/>
      <c r="UL538" s="0"/>
      <c r="UM538" s="0"/>
      <c r="UN538" s="0"/>
      <c r="UO538" s="0"/>
      <c r="UP538" s="0"/>
      <c r="UQ538" s="0"/>
      <c r="UR538" s="0"/>
      <c r="US538" s="0"/>
      <c r="UT538" s="0"/>
      <c r="UU538" s="0"/>
      <c r="UV538" s="0"/>
      <c r="UW538" s="0"/>
      <c r="UX538" s="0"/>
      <c r="UY538" s="0"/>
      <c r="UZ538" s="0"/>
      <c r="VA538" s="0"/>
      <c r="VB538" s="0"/>
      <c r="VC538" s="0"/>
      <c r="VD538" s="0"/>
      <c r="VE538" s="0"/>
      <c r="VF538" s="0"/>
      <c r="VG538" s="0"/>
      <c r="VH538" s="0"/>
      <c r="VI538" s="0"/>
      <c r="VJ538" s="0"/>
      <c r="VK538" s="0"/>
      <c r="VL538" s="0"/>
      <c r="VM538" s="0"/>
      <c r="VN538" s="0"/>
      <c r="VO538" s="0"/>
      <c r="VP538" s="0"/>
      <c r="VQ538" s="0"/>
      <c r="VR538" s="0"/>
      <c r="VS538" s="0"/>
      <c r="VT538" s="0"/>
      <c r="VU538" s="0"/>
      <c r="VV538" s="0"/>
      <c r="VW538" s="0"/>
      <c r="VX538" s="0"/>
      <c r="VY538" s="0"/>
      <c r="VZ538" s="0"/>
      <c r="WA538" s="0"/>
      <c r="WB538" s="0"/>
      <c r="WC538" s="0"/>
      <c r="WD538" s="0"/>
      <c r="WE538" s="0"/>
      <c r="WF538" s="0"/>
      <c r="WG538" s="0"/>
      <c r="WH538" s="0"/>
      <c r="WI538" s="0"/>
      <c r="WJ538" s="0"/>
      <c r="WK538" s="0"/>
      <c r="WL538" s="0"/>
      <c r="WM538" s="0"/>
      <c r="WN538" s="0"/>
      <c r="WO538" s="0"/>
      <c r="WP538" s="0"/>
      <c r="WQ538" s="0"/>
      <c r="WR538" s="0"/>
      <c r="WS538" s="0"/>
      <c r="WT538" s="0"/>
      <c r="WU538" s="0"/>
      <c r="WV538" s="0"/>
      <c r="WW538" s="0"/>
      <c r="WX538" s="0"/>
      <c r="WY538" s="0"/>
      <c r="WZ538" s="0"/>
      <c r="XA538" s="0"/>
      <c r="XB538" s="0"/>
      <c r="XC538" s="0"/>
      <c r="XD538" s="0"/>
      <c r="XE538" s="0"/>
      <c r="XF538" s="0"/>
      <c r="XG538" s="0"/>
      <c r="XH538" s="0"/>
      <c r="XI538" s="0"/>
      <c r="XJ538" s="0"/>
      <c r="XK538" s="0"/>
      <c r="XL538" s="0"/>
      <c r="XM538" s="0"/>
      <c r="XN538" s="0"/>
      <c r="XO538" s="0"/>
      <c r="XP538" s="0"/>
      <c r="XQ538" s="0"/>
      <c r="XR538" s="0"/>
      <c r="XS538" s="0"/>
      <c r="XT538" s="0"/>
      <c r="XU538" s="0"/>
      <c r="XV538" s="0"/>
      <c r="XW538" s="0"/>
      <c r="XX538" s="0"/>
      <c r="XY538" s="0"/>
      <c r="XZ538" s="0"/>
      <c r="YA538" s="0"/>
      <c r="YB538" s="0"/>
      <c r="YC538" s="0"/>
      <c r="YD538" s="0"/>
      <c r="YE538" s="0"/>
      <c r="YF538" s="0"/>
      <c r="YG538" s="0"/>
      <c r="YH538" s="0"/>
      <c r="YI538" s="0"/>
      <c r="YJ538" s="0"/>
      <c r="YK538" s="0"/>
      <c r="YL538" s="0"/>
      <c r="YM538" s="0"/>
      <c r="YN538" s="0"/>
      <c r="YO538" s="0"/>
      <c r="YP538" s="0"/>
      <c r="YQ538" s="0"/>
      <c r="YR538" s="0"/>
      <c r="YS538" s="0"/>
      <c r="YT538" s="0"/>
      <c r="YU538" s="0"/>
      <c r="YV538" s="0"/>
      <c r="YW538" s="0"/>
      <c r="YX538" s="0"/>
      <c r="YY538" s="0"/>
      <c r="YZ538" s="0"/>
      <c r="ZA538" s="0"/>
      <c r="ZB538" s="0"/>
      <c r="ZC538" s="0"/>
      <c r="ZD538" s="0"/>
      <c r="ZE538" s="0"/>
      <c r="ZF538" s="0"/>
      <c r="ZG538" s="0"/>
      <c r="ZH538" s="0"/>
      <c r="ZI538" s="0"/>
      <c r="ZJ538" s="0"/>
      <c r="ZK538" s="0"/>
      <c r="ZL538" s="0"/>
      <c r="ZM538" s="0"/>
      <c r="ZN538" s="0"/>
      <c r="ZO538" s="0"/>
      <c r="ZP538" s="0"/>
      <c r="ZQ538" s="0"/>
      <c r="ZR538" s="0"/>
      <c r="ZS538" s="0"/>
      <c r="ZT538" s="0"/>
      <c r="ZU538" s="0"/>
      <c r="ZV538" s="0"/>
      <c r="ZW538" s="0"/>
      <c r="ZX538" s="0"/>
      <c r="ZY538" s="0"/>
      <c r="ZZ538" s="0"/>
      <c r="AAA538" s="0"/>
      <c r="AAB538" s="0"/>
      <c r="AAC538" s="0"/>
      <c r="AAD538" s="0"/>
      <c r="AAE538" s="0"/>
      <c r="AAF538" s="0"/>
      <c r="AAG538" s="0"/>
      <c r="AAH538" s="0"/>
      <c r="AAI538" s="0"/>
      <c r="AAJ538" s="0"/>
      <c r="AAK538" s="0"/>
      <c r="AAL538" s="0"/>
      <c r="AAM538" s="0"/>
      <c r="AAN538" s="0"/>
      <c r="AAO538" s="0"/>
      <c r="AAP538" s="0"/>
      <c r="AAQ538" s="0"/>
      <c r="AAR538" s="0"/>
      <c r="AAS538" s="0"/>
      <c r="AAT538" s="0"/>
      <c r="AAU538" s="0"/>
      <c r="AAV538" s="0"/>
      <c r="AAW538" s="0"/>
      <c r="AAX538" s="0"/>
      <c r="AAY538" s="0"/>
      <c r="AAZ538" s="0"/>
      <c r="ABA538" s="0"/>
      <c r="ABB538" s="0"/>
      <c r="ABC538" s="0"/>
      <c r="ABD538" s="0"/>
      <c r="ABE538" s="0"/>
      <c r="ABF538" s="0"/>
      <c r="ABG538" s="0"/>
      <c r="ABH538" s="0"/>
      <c r="ABI538" s="0"/>
      <c r="ABJ538" s="0"/>
      <c r="ABK538" s="0"/>
      <c r="ABL538" s="0"/>
      <c r="ABM538" s="0"/>
      <c r="ABN538" s="0"/>
      <c r="ABO538" s="0"/>
      <c r="ABP538" s="0"/>
      <c r="ABQ538" s="0"/>
      <c r="ABR538" s="0"/>
      <c r="ABS538" s="0"/>
      <c r="ABT538" s="0"/>
      <c r="ABU538" s="0"/>
      <c r="ABV538" s="0"/>
      <c r="ABW538" s="0"/>
      <c r="ABX538" s="0"/>
      <c r="ABY538" s="0"/>
      <c r="ABZ538" s="0"/>
      <c r="ACA538" s="0"/>
      <c r="ACB538" s="0"/>
      <c r="ACC538" s="0"/>
      <c r="ACD538" s="0"/>
      <c r="ACE538" s="0"/>
      <c r="ACF538" s="0"/>
      <c r="ACG538" s="0"/>
      <c r="ACH538" s="0"/>
      <c r="ACI538" s="0"/>
      <c r="ACJ538" s="0"/>
      <c r="ACK538" s="0"/>
      <c r="ACL538" s="0"/>
      <c r="ACM538" s="0"/>
      <c r="ACN538" s="0"/>
      <c r="ACO538" s="0"/>
      <c r="ACP538" s="0"/>
      <c r="ACQ538" s="0"/>
      <c r="ACR538" s="0"/>
      <c r="ACS538" s="0"/>
      <c r="ACT538" s="0"/>
      <c r="ACU538" s="0"/>
      <c r="ACV538" s="0"/>
      <c r="ACW538" s="0"/>
      <c r="ACX538" s="0"/>
      <c r="ACY538" s="0"/>
      <c r="ACZ538" s="0"/>
      <c r="ADA538" s="0"/>
      <c r="ADB538" s="0"/>
      <c r="ADC538" s="0"/>
      <c r="ADD538" s="0"/>
      <c r="ADE538" s="0"/>
      <c r="ADF538" s="0"/>
      <c r="ADG538" s="0"/>
      <c r="ADH538" s="0"/>
      <c r="ADI538" s="0"/>
      <c r="ADJ538" s="0"/>
      <c r="ADK538" s="0"/>
      <c r="ADL538" s="0"/>
      <c r="ADM538" s="0"/>
      <c r="ADN538" s="0"/>
      <c r="ADO538" s="0"/>
      <c r="ADP538" s="0"/>
      <c r="ADQ538" s="0"/>
      <c r="ADR538" s="0"/>
      <c r="ADS538" s="0"/>
      <c r="ADT538" s="0"/>
      <c r="ADU538" s="0"/>
      <c r="ADV538" s="0"/>
      <c r="ADW538" s="0"/>
      <c r="ADX538" s="0"/>
      <c r="ADY538" s="0"/>
      <c r="ADZ538" s="0"/>
      <c r="AEA538" s="0"/>
      <c r="AEB538" s="0"/>
      <c r="AEC538" s="0"/>
    </row>
    <row r="539" customFormat="false" ht="15" hidden="false" customHeight="true" outlineLevel="0" collapsed="false">
      <c r="A539" s="0"/>
      <c r="B539" s="0"/>
      <c r="C539" s="232"/>
      <c r="D539" s="221"/>
      <c r="E539" s="257" t="n">
        <v>2013</v>
      </c>
      <c r="F539" s="12" t="n">
        <f aca="false">SUMIF(B11:B13,"=1")/1</f>
        <v>0</v>
      </c>
      <c r="G539" s="12" t="n">
        <f aca="false">SUMIF(B11:B13,"=2")/2</f>
        <v>1</v>
      </c>
      <c r="H539" s="12" t="n">
        <f aca="false">SUMIF(B11:B13,"=3")/3</f>
        <v>2</v>
      </c>
      <c r="I539" s="12" t="n">
        <f aca="false">SUMIF(B11:B13,"=4")/4</f>
        <v>0</v>
      </c>
      <c r="J539" s="12" t="n">
        <f aca="false">SUMIF(B11:B13,"=5")/5</f>
        <v>0</v>
      </c>
      <c r="K539" s="6" t="n">
        <f aca="false">SUM(F539:J539)</f>
        <v>3</v>
      </c>
      <c r="L539" s="258"/>
      <c r="M539" s="259"/>
      <c r="N539" s="262"/>
      <c r="O539" s="260"/>
      <c r="P539" s="255"/>
      <c r="Q539" s="256"/>
      <c r="Z539" s="264"/>
      <c r="AA539" s="264"/>
      <c r="AB539" s="266"/>
      <c r="AC539" s="0"/>
      <c r="AD539" s="0"/>
      <c r="AE539" s="0"/>
      <c r="AF539" s="0"/>
      <c r="AG539" s="0"/>
      <c r="AH539" s="0"/>
      <c r="AI539" s="0"/>
      <c r="AJ539" s="0"/>
      <c r="AK539" s="0"/>
      <c r="AL539" s="0"/>
      <c r="AM539" s="0"/>
      <c r="AN539" s="0"/>
      <c r="AO539" s="0"/>
      <c r="AP539" s="0"/>
      <c r="AQ539" s="0"/>
      <c r="AR539" s="0"/>
      <c r="AS539" s="0"/>
      <c r="AT539" s="0"/>
      <c r="AU539" s="0"/>
      <c r="AV539" s="0"/>
      <c r="AW539" s="0"/>
      <c r="AX539" s="0"/>
      <c r="AY539" s="0"/>
      <c r="AZ539" s="0"/>
      <c r="BA539" s="0"/>
      <c r="BB539" s="0"/>
      <c r="BC539" s="0"/>
      <c r="BD539" s="0"/>
      <c r="BE539" s="0"/>
      <c r="BF539" s="0"/>
      <c r="BG539" s="0"/>
      <c r="BH539" s="0"/>
      <c r="BI539" s="0"/>
      <c r="BJ539" s="0"/>
      <c r="BK539" s="0"/>
      <c r="BL539" s="0"/>
      <c r="BM539" s="0"/>
      <c r="BN539" s="0"/>
      <c r="BO539" s="0"/>
      <c r="BP539" s="0"/>
      <c r="BQ539" s="0"/>
      <c r="BR539" s="0"/>
      <c r="BS539" s="0"/>
      <c r="BT539" s="0"/>
      <c r="BU539" s="0"/>
      <c r="BV539" s="0"/>
      <c r="BW539" s="0"/>
      <c r="BX539" s="0"/>
      <c r="BY539" s="0"/>
      <c r="BZ539" s="0"/>
      <c r="CA539" s="0"/>
      <c r="CB539" s="0"/>
      <c r="CC539" s="0"/>
      <c r="CD539" s="0"/>
      <c r="CE539" s="0"/>
      <c r="CF539" s="0"/>
      <c r="CG539" s="0"/>
      <c r="CH539" s="0"/>
      <c r="CI539" s="0"/>
      <c r="CJ539" s="0"/>
      <c r="CK539" s="0"/>
      <c r="CL539" s="0"/>
      <c r="CM539" s="0"/>
      <c r="CN539" s="0"/>
      <c r="CO539" s="0"/>
      <c r="CP539" s="0"/>
      <c r="CQ539" s="0"/>
      <c r="CR539" s="0"/>
      <c r="CS539" s="0"/>
      <c r="CT539" s="0"/>
      <c r="CU539" s="0"/>
      <c r="CV539" s="0"/>
      <c r="CW539" s="0"/>
      <c r="CX539" s="0"/>
      <c r="CY539" s="0"/>
      <c r="CZ539" s="0"/>
      <c r="DA539" s="0"/>
      <c r="DB539" s="0"/>
      <c r="DC539" s="0"/>
      <c r="DD539" s="0"/>
      <c r="DE539" s="0"/>
      <c r="DF539" s="0"/>
      <c r="DG539" s="0"/>
      <c r="DH539" s="0"/>
      <c r="DI539" s="0"/>
      <c r="DJ539" s="0"/>
      <c r="DK539" s="0"/>
      <c r="DL539" s="0"/>
      <c r="DM539" s="0"/>
      <c r="DN539" s="0"/>
      <c r="DO539" s="0"/>
      <c r="DP539" s="0"/>
      <c r="DQ539" s="0"/>
      <c r="DR539" s="0"/>
      <c r="DS539" s="0"/>
      <c r="DT539" s="0"/>
      <c r="DU539" s="0"/>
      <c r="DV539" s="0"/>
      <c r="DW539" s="0"/>
      <c r="DX539" s="0"/>
      <c r="DY539" s="0"/>
      <c r="DZ539" s="0"/>
      <c r="EA539" s="0"/>
      <c r="EB539" s="0"/>
      <c r="EC539" s="0"/>
      <c r="ED539" s="0"/>
      <c r="EE539" s="0"/>
      <c r="EF539" s="0"/>
      <c r="EG539" s="0"/>
      <c r="EH539" s="0"/>
      <c r="EI539" s="0"/>
      <c r="EJ539" s="0"/>
      <c r="EK539" s="0"/>
      <c r="EL539" s="0"/>
      <c r="EM539" s="0"/>
      <c r="EN539" s="0"/>
      <c r="EO539" s="0"/>
      <c r="EP539" s="0"/>
      <c r="EQ539" s="0"/>
      <c r="ER539" s="0"/>
      <c r="ES539" s="0"/>
      <c r="ET539" s="0"/>
      <c r="EU539" s="0"/>
      <c r="EV539" s="0"/>
      <c r="EW539" s="0"/>
      <c r="EX539" s="0"/>
      <c r="EY539" s="0"/>
      <c r="EZ539" s="0"/>
      <c r="FA539" s="0"/>
      <c r="FB539" s="0"/>
      <c r="FC539" s="0"/>
      <c r="FD539" s="0"/>
      <c r="FE539" s="0"/>
      <c r="FF539" s="0"/>
      <c r="FG539" s="0"/>
      <c r="FH539" s="0"/>
      <c r="FI539" s="0"/>
      <c r="FJ539" s="0"/>
      <c r="FK539" s="0"/>
      <c r="FL539" s="0"/>
      <c r="FM539" s="0"/>
      <c r="FN539" s="0"/>
      <c r="FO539" s="0"/>
      <c r="FP539" s="0"/>
      <c r="FQ539" s="0"/>
      <c r="FR539" s="0"/>
      <c r="FS539" s="0"/>
      <c r="FT539" s="0"/>
      <c r="FU539" s="0"/>
      <c r="FV539" s="0"/>
      <c r="FW539" s="0"/>
      <c r="FX539" s="0"/>
      <c r="FY539" s="0"/>
      <c r="FZ539" s="0"/>
      <c r="GA539" s="0"/>
      <c r="GB539" s="0"/>
      <c r="GC539" s="0"/>
      <c r="GD539" s="0"/>
      <c r="GE539" s="0"/>
      <c r="GF539" s="0"/>
      <c r="GG539" s="0"/>
      <c r="GH539" s="0"/>
      <c r="GI539" s="0"/>
      <c r="GJ539" s="0"/>
      <c r="GK539" s="0"/>
      <c r="GL539" s="0"/>
      <c r="GM539" s="0"/>
      <c r="GN539" s="0"/>
      <c r="GO539" s="0"/>
      <c r="GP539" s="0"/>
      <c r="GQ539" s="0"/>
      <c r="GR539" s="0"/>
      <c r="GS539" s="0"/>
      <c r="GT539" s="0"/>
      <c r="GU539" s="0"/>
      <c r="GV539" s="0"/>
      <c r="GW539" s="0"/>
      <c r="GX539" s="0"/>
      <c r="GY539" s="0"/>
      <c r="GZ539" s="0"/>
      <c r="HA539" s="0"/>
      <c r="HB539" s="0"/>
      <c r="HC539" s="0"/>
      <c r="HD539" s="0"/>
      <c r="HE539" s="0"/>
      <c r="HF539" s="0"/>
      <c r="HG539" s="0"/>
      <c r="HH539" s="0"/>
      <c r="HI539" s="0"/>
      <c r="HJ539" s="0"/>
      <c r="HK539" s="0"/>
      <c r="HL539" s="0"/>
      <c r="HM539" s="0"/>
      <c r="HN539" s="0"/>
      <c r="HO539" s="0"/>
      <c r="HP539" s="0"/>
      <c r="HQ539" s="0"/>
      <c r="HR539" s="0"/>
      <c r="HS539" s="0"/>
      <c r="HT539" s="0"/>
      <c r="HU539" s="0"/>
      <c r="HV539" s="0"/>
      <c r="HW539" s="0"/>
      <c r="HX539" s="0"/>
      <c r="HY539" s="0"/>
      <c r="HZ539" s="0"/>
      <c r="IA539" s="0"/>
      <c r="IB539" s="0"/>
      <c r="IC539" s="0"/>
      <c r="ID539" s="0"/>
      <c r="IE539" s="0"/>
      <c r="IF539" s="0"/>
      <c r="IG539" s="0"/>
      <c r="IH539" s="0"/>
      <c r="II539" s="0"/>
      <c r="IJ539" s="0"/>
      <c r="IK539" s="0"/>
      <c r="IL539" s="0"/>
      <c r="IM539" s="0"/>
      <c r="IN539" s="0"/>
      <c r="IO539" s="0"/>
      <c r="IP539" s="0"/>
      <c r="IQ539" s="0"/>
      <c r="IR539" s="0"/>
      <c r="IS539" s="0"/>
      <c r="IT539" s="0"/>
      <c r="IU539" s="0"/>
      <c r="IV539" s="0"/>
      <c r="IW539" s="0"/>
      <c r="IX539" s="0"/>
      <c r="IY539" s="0"/>
      <c r="IZ539" s="0"/>
      <c r="JA539" s="0"/>
      <c r="JB539" s="0"/>
      <c r="JC539" s="0"/>
      <c r="JD539" s="0"/>
      <c r="JE539" s="0"/>
      <c r="JF539" s="0"/>
      <c r="JG539" s="0"/>
      <c r="JH539" s="0"/>
      <c r="JI539" s="0"/>
      <c r="JJ539" s="0"/>
      <c r="JK539" s="0"/>
      <c r="JL539" s="0"/>
      <c r="JM539" s="0"/>
      <c r="JN539" s="0"/>
      <c r="JO539" s="0"/>
      <c r="JP539" s="0"/>
      <c r="JQ539" s="0"/>
      <c r="JR539" s="0"/>
      <c r="JS539" s="0"/>
      <c r="JT539" s="0"/>
      <c r="JU539" s="0"/>
      <c r="JV539" s="0"/>
      <c r="JW539" s="0"/>
      <c r="JX539" s="0"/>
      <c r="JY539" s="0"/>
      <c r="JZ539" s="0"/>
      <c r="KA539" s="0"/>
      <c r="KB539" s="0"/>
      <c r="KC539" s="0"/>
      <c r="KD539" s="0"/>
      <c r="KE539" s="0"/>
      <c r="KF539" s="0"/>
      <c r="KG539" s="0"/>
      <c r="KH539" s="0"/>
      <c r="KI539" s="0"/>
      <c r="KJ539" s="0"/>
      <c r="KK539" s="0"/>
      <c r="KL539" s="0"/>
      <c r="KM539" s="0"/>
      <c r="KN539" s="0"/>
      <c r="KO539" s="0"/>
      <c r="KP539" s="0"/>
      <c r="KQ539" s="0"/>
      <c r="KR539" s="0"/>
      <c r="KS539" s="0"/>
      <c r="KT539" s="0"/>
      <c r="KU539" s="0"/>
      <c r="KV539" s="0"/>
      <c r="KW539" s="0"/>
      <c r="KX539" s="0"/>
      <c r="KY539" s="0"/>
      <c r="KZ539" s="0"/>
      <c r="LA539" s="0"/>
      <c r="LB539" s="0"/>
      <c r="LC539" s="0"/>
      <c r="LD539" s="0"/>
      <c r="LE539" s="0"/>
      <c r="LF539" s="0"/>
      <c r="LG539" s="0"/>
      <c r="LH539" s="0"/>
      <c r="LI539" s="0"/>
      <c r="LJ539" s="0"/>
      <c r="LK539" s="0"/>
      <c r="LL539" s="0"/>
      <c r="LM539" s="0"/>
      <c r="LN539" s="0"/>
      <c r="LO539" s="0"/>
      <c r="LP539" s="0"/>
      <c r="LQ539" s="0"/>
      <c r="LR539" s="0"/>
      <c r="LS539" s="0"/>
      <c r="LT539" s="0"/>
      <c r="LU539" s="0"/>
      <c r="LV539" s="0"/>
      <c r="LW539" s="0"/>
      <c r="LX539" s="0"/>
      <c r="LY539" s="0"/>
      <c r="LZ539" s="0"/>
      <c r="MA539" s="0"/>
      <c r="MB539" s="0"/>
      <c r="MC539" s="0"/>
      <c r="MD539" s="0"/>
      <c r="ME539" s="0"/>
      <c r="MF539" s="0"/>
      <c r="MG539" s="0"/>
      <c r="MH539" s="0"/>
      <c r="MI539" s="0"/>
      <c r="MJ539" s="0"/>
      <c r="MK539" s="0"/>
      <c r="ML539" s="0"/>
      <c r="MM539" s="0"/>
      <c r="MN539" s="0"/>
      <c r="MO539" s="0"/>
      <c r="MP539" s="0"/>
      <c r="MQ539" s="0"/>
      <c r="MR539" s="0"/>
      <c r="MS539" s="0"/>
      <c r="MT539" s="0"/>
      <c r="MU539" s="0"/>
      <c r="MV539" s="0"/>
      <c r="MW539" s="0"/>
      <c r="MX539" s="0"/>
      <c r="MY539" s="0"/>
      <c r="MZ539" s="0"/>
      <c r="NA539" s="0"/>
      <c r="NB539" s="0"/>
      <c r="NC539" s="0"/>
      <c r="ND539" s="0"/>
      <c r="NE539" s="0"/>
      <c r="NF539" s="0"/>
      <c r="NG539" s="0"/>
      <c r="NH539" s="0"/>
      <c r="NI539" s="0"/>
      <c r="NJ539" s="0"/>
      <c r="NK539" s="0"/>
      <c r="NL539" s="0"/>
      <c r="NM539" s="0"/>
      <c r="NN539" s="0"/>
      <c r="NO539" s="0"/>
      <c r="NP539" s="0"/>
      <c r="NQ539" s="0"/>
      <c r="NR539" s="0"/>
      <c r="NS539" s="0"/>
      <c r="NT539" s="0"/>
      <c r="NU539" s="0"/>
      <c r="NV539" s="0"/>
      <c r="NW539" s="0"/>
      <c r="NX539" s="0"/>
      <c r="NY539" s="0"/>
      <c r="NZ539" s="0"/>
      <c r="OA539" s="0"/>
      <c r="OB539" s="0"/>
      <c r="OC539" s="0"/>
      <c r="OD539" s="0"/>
      <c r="OE539" s="0"/>
      <c r="OF539" s="0"/>
      <c r="OG539" s="0"/>
      <c r="OH539" s="0"/>
      <c r="OI539" s="0"/>
      <c r="OJ539" s="0"/>
      <c r="OK539" s="0"/>
      <c r="OL539" s="0"/>
      <c r="OM539" s="0"/>
      <c r="ON539" s="0"/>
      <c r="OO539" s="0"/>
      <c r="OP539" s="0"/>
      <c r="OQ539" s="0"/>
      <c r="OR539" s="0"/>
      <c r="OS539" s="0"/>
      <c r="OT539" s="0"/>
      <c r="OU539" s="0"/>
      <c r="OV539" s="0"/>
      <c r="OW539" s="0"/>
      <c r="OX539" s="0"/>
      <c r="OY539" s="0"/>
      <c r="OZ539" s="0"/>
      <c r="PA539" s="0"/>
      <c r="PB539" s="0"/>
      <c r="PC539" s="0"/>
      <c r="PD539" s="0"/>
      <c r="PE539" s="0"/>
      <c r="PF539" s="0"/>
      <c r="PG539" s="0"/>
      <c r="PH539" s="0"/>
      <c r="PI539" s="0"/>
      <c r="PJ539" s="0"/>
      <c r="PK539" s="0"/>
      <c r="PL539" s="0"/>
      <c r="PM539" s="0"/>
      <c r="PN539" s="0"/>
      <c r="PO539" s="0"/>
      <c r="PP539" s="0"/>
      <c r="PQ539" s="0"/>
      <c r="PR539" s="0"/>
      <c r="PS539" s="0"/>
      <c r="PT539" s="0"/>
      <c r="PU539" s="0"/>
      <c r="PV539" s="0"/>
      <c r="PW539" s="0"/>
      <c r="PX539" s="0"/>
      <c r="PY539" s="0"/>
      <c r="PZ539" s="0"/>
      <c r="QA539" s="0"/>
      <c r="QB539" s="0"/>
      <c r="QC539" s="0"/>
      <c r="QD539" s="0"/>
      <c r="QE539" s="0"/>
      <c r="QF539" s="0"/>
      <c r="QG539" s="0"/>
      <c r="QH539" s="0"/>
      <c r="QI539" s="0"/>
      <c r="QJ539" s="0"/>
      <c r="QK539" s="0"/>
      <c r="QL539" s="0"/>
      <c r="QM539" s="0"/>
      <c r="QN539" s="0"/>
      <c r="QO539" s="0"/>
      <c r="QP539" s="0"/>
      <c r="QQ539" s="0"/>
      <c r="QR539" s="0"/>
      <c r="QS539" s="0"/>
      <c r="QT539" s="0"/>
      <c r="QU539" s="0"/>
      <c r="QV539" s="0"/>
      <c r="QW539" s="0"/>
      <c r="QX539" s="0"/>
      <c r="QY539" s="0"/>
      <c r="QZ539" s="0"/>
      <c r="RA539" s="0"/>
      <c r="RB539" s="0"/>
      <c r="RC539" s="0"/>
      <c r="RD539" s="0"/>
      <c r="RE539" s="0"/>
      <c r="RF539" s="0"/>
      <c r="RG539" s="0"/>
      <c r="RH539" s="0"/>
      <c r="RI539" s="0"/>
      <c r="RJ539" s="0"/>
      <c r="RK539" s="0"/>
      <c r="RL539" s="0"/>
      <c r="RM539" s="0"/>
      <c r="RN539" s="0"/>
      <c r="RO539" s="0"/>
      <c r="RP539" s="0"/>
      <c r="RQ539" s="0"/>
      <c r="RR539" s="0"/>
      <c r="RS539" s="0"/>
      <c r="RT539" s="0"/>
      <c r="RU539" s="0"/>
      <c r="RV539" s="0"/>
      <c r="RW539" s="0"/>
      <c r="RX539" s="0"/>
      <c r="RY539" s="0"/>
      <c r="RZ539" s="0"/>
      <c r="SA539" s="0"/>
      <c r="SB539" s="0"/>
      <c r="SC539" s="0"/>
      <c r="SD539" s="0"/>
      <c r="SE539" s="0"/>
      <c r="SF539" s="0"/>
      <c r="SG539" s="0"/>
      <c r="SH539" s="0"/>
      <c r="SI539" s="0"/>
      <c r="SJ539" s="0"/>
      <c r="SK539" s="0"/>
      <c r="SL539" s="0"/>
      <c r="SM539" s="0"/>
      <c r="SN539" s="0"/>
      <c r="SO539" s="0"/>
      <c r="SP539" s="0"/>
      <c r="SQ539" s="0"/>
      <c r="SR539" s="0"/>
      <c r="SS539" s="0"/>
      <c r="ST539" s="0"/>
      <c r="SU539" s="0"/>
      <c r="SV539" s="0"/>
      <c r="SW539" s="0"/>
      <c r="SX539" s="0"/>
      <c r="SY539" s="0"/>
      <c r="SZ539" s="0"/>
      <c r="TA539" s="0"/>
      <c r="TB539" s="0"/>
      <c r="TC539" s="0"/>
      <c r="TD539" s="0"/>
      <c r="TE539" s="0"/>
      <c r="TF539" s="0"/>
      <c r="TG539" s="0"/>
      <c r="TH539" s="0"/>
      <c r="TI539" s="0"/>
      <c r="TJ539" s="0"/>
      <c r="TK539" s="0"/>
      <c r="TL539" s="0"/>
      <c r="TM539" s="0"/>
      <c r="TN539" s="0"/>
      <c r="TO539" s="0"/>
      <c r="TP539" s="0"/>
      <c r="TQ539" s="0"/>
      <c r="TR539" s="0"/>
      <c r="TS539" s="0"/>
      <c r="TT539" s="0"/>
      <c r="TU539" s="0"/>
      <c r="TV539" s="0"/>
      <c r="TW539" s="0"/>
      <c r="TX539" s="0"/>
      <c r="TY539" s="0"/>
      <c r="TZ539" s="0"/>
      <c r="UA539" s="0"/>
      <c r="UB539" s="0"/>
      <c r="UC539" s="0"/>
      <c r="UD539" s="0"/>
      <c r="UE539" s="0"/>
      <c r="UF539" s="0"/>
      <c r="UG539" s="0"/>
      <c r="UH539" s="0"/>
      <c r="UI539" s="0"/>
      <c r="UJ539" s="0"/>
      <c r="UK539" s="0"/>
      <c r="UL539" s="0"/>
      <c r="UM539" s="0"/>
      <c r="UN539" s="0"/>
      <c r="UO539" s="0"/>
      <c r="UP539" s="0"/>
      <c r="UQ539" s="0"/>
      <c r="UR539" s="0"/>
      <c r="US539" s="0"/>
      <c r="UT539" s="0"/>
      <c r="UU539" s="0"/>
      <c r="UV539" s="0"/>
      <c r="UW539" s="0"/>
      <c r="UX539" s="0"/>
      <c r="UY539" s="0"/>
      <c r="UZ539" s="0"/>
      <c r="VA539" s="0"/>
      <c r="VB539" s="0"/>
      <c r="VC539" s="0"/>
      <c r="VD539" s="0"/>
      <c r="VE539" s="0"/>
      <c r="VF539" s="0"/>
      <c r="VG539" s="0"/>
      <c r="VH539" s="0"/>
      <c r="VI539" s="0"/>
      <c r="VJ539" s="0"/>
      <c r="VK539" s="0"/>
      <c r="VL539" s="0"/>
      <c r="VM539" s="0"/>
      <c r="VN539" s="0"/>
      <c r="VO539" s="0"/>
      <c r="VP539" s="0"/>
      <c r="VQ539" s="0"/>
      <c r="VR539" s="0"/>
      <c r="VS539" s="0"/>
      <c r="VT539" s="0"/>
      <c r="VU539" s="0"/>
      <c r="VV539" s="0"/>
      <c r="VW539" s="0"/>
      <c r="VX539" s="0"/>
      <c r="VY539" s="0"/>
      <c r="VZ539" s="0"/>
      <c r="WA539" s="0"/>
      <c r="WB539" s="0"/>
      <c r="WC539" s="0"/>
      <c r="WD539" s="0"/>
      <c r="WE539" s="0"/>
      <c r="WF539" s="0"/>
      <c r="WG539" s="0"/>
      <c r="WH539" s="0"/>
      <c r="WI539" s="0"/>
      <c r="WJ539" s="0"/>
      <c r="WK539" s="0"/>
      <c r="WL539" s="0"/>
      <c r="WM539" s="0"/>
      <c r="WN539" s="0"/>
      <c r="WO539" s="0"/>
      <c r="WP539" s="0"/>
      <c r="WQ539" s="0"/>
      <c r="WR539" s="0"/>
      <c r="WS539" s="0"/>
      <c r="WT539" s="0"/>
      <c r="WU539" s="0"/>
      <c r="WV539" s="0"/>
      <c r="WW539" s="0"/>
      <c r="WX539" s="0"/>
      <c r="WY539" s="0"/>
      <c r="WZ539" s="0"/>
      <c r="XA539" s="0"/>
      <c r="XB539" s="0"/>
      <c r="XC539" s="0"/>
      <c r="XD539" s="0"/>
      <c r="XE539" s="0"/>
      <c r="XF539" s="0"/>
      <c r="XG539" s="0"/>
      <c r="XH539" s="0"/>
      <c r="XI539" s="0"/>
      <c r="XJ539" s="0"/>
      <c r="XK539" s="0"/>
      <c r="XL539" s="0"/>
      <c r="XM539" s="0"/>
      <c r="XN539" s="0"/>
      <c r="XO539" s="0"/>
      <c r="XP539" s="0"/>
      <c r="XQ539" s="0"/>
      <c r="XR539" s="0"/>
      <c r="XS539" s="0"/>
      <c r="XT539" s="0"/>
      <c r="XU539" s="0"/>
      <c r="XV539" s="0"/>
      <c r="XW539" s="0"/>
      <c r="XX539" s="0"/>
      <c r="XY539" s="0"/>
      <c r="XZ539" s="0"/>
      <c r="YA539" s="0"/>
      <c r="YB539" s="0"/>
      <c r="YC539" s="0"/>
      <c r="YD539" s="0"/>
      <c r="YE539" s="0"/>
      <c r="YF539" s="0"/>
      <c r="YG539" s="0"/>
      <c r="YH539" s="0"/>
      <c r="YI539" s="0"/>
      <c r="YJ539" s="0"/>
      <c r="YK539" s="0"/>
      <c r="YL539" s="0"/>
      <c r="YM539" s="0"/>
      <c r="YN539" s="0"/>
      <c r="YO539" s="0"/>
      <c r="YP539" s="0"/>
      <c r="YQ539" s="0"/>
      <c r="YR539" s="0"/>
      <c r="YS539" s="0"/>
      <c r="YT539" s="0"/>
      <c r="YU539" s="0"/>
      <c r="YV539" s="0"/>
      <c r="YW539" s="0"/>
      <c r="YX539" s="0"/>
      <c r="YY539" s="0"/>
      <c r="YZ539" s="0"/>
      <c r="ZA539" s="0"/>
      <c r="ZB539" s="0"/>
      <c r="ZC539" s="0"/>
      <c r="ZD539" s="0"/>
      <c r="ZE539" s="0"/>
      <c r="ZF539" s="0"/>
      <c r="ZG539" s="0"/>
      <c r="ZH539" s="0"/>
      <c r="ZI539" s="0"/>
      <c r="ZJ539" s="0"/>
      <c r="ZK539" s="0"/>
      <c r="ZL539" s="0"/>
      <c r="ZM539" s="0"/>
      <c r="ZN539" s="0"/>
      <c r="ZO539" s="0"/>
      <c r="ZP539" s="0"/>
      <c r="ZQ539" s="0"/>
      <c r="ZR539" s="0"/>
      <c r="ZS539" s="0"/>
      <c r="ZT539" s="0"/>
      <c r="ZU539" s="0"/>
      <c r="ZV539" s="0"/>
      <c r="ZW539" s="0"/>
      <c r="ZX539" s="0"/>
      <c r="ZY539" s="0"/>
      <c r="ZZ539" s="0"/>
      <c r="AAA539" s="0"/>
      <c r="AAB539" s="0"/>
      <c r="AAC539" s="0"/>
      <c r="AAD539" s="0"/>
      <c r="AAE539" s="0"/>
      <c r="AAF539" s="0"/>
      <c r="AAG539" s="0"/>
      <c r="AAH539" s="0"/>
      <c r="AAI539" s="0"/>
      <c r="AAJ539" s="0"/>
      <c r="AAK539" s="0"/>
      <c r="AAL539" s="0"/>
      <c r="AAM539" s="0"/>
      <c r="AAN539" s="0"/>
      <c r="AAO539" s="0"/>
      <c r="AAP539" s="0"/>
      <c r="AAQ539" s="0"/>
      <c r="AAR539" s="0"/>
      <c r="AAS539" s="0"/>
      <c r="AAT539" s="0"/>
      <c r="AAU539" s="0"/>
      <c r="AAV539" s="0"/>
      <c r="AAW539" s="0"/>
      <c r="AAX539" s="0"/>
      <c r="AAY539" s="0"/>
      <c r="AAZ539" s="0"/>
      <c r="ABA539" s="0"/>
      <c r="ABB539" s="0"/>
      <c r="ABC539" s="0"/>
      <c r="ABD539" s="0"/>
      <c r="ABE539" s="0"/>
      <c r="ABF539" s="0"/>
      <c r="ABG539" s="0"/>
      <c r="ABH539" s="0"/>
      <c r="ABI539" s="0"/>
      <c r="ABJ539" s="0"/>
      <c r="ABK539" s="0"/>
      <c r="ABL539" s="0"/>
      <c r="ABM539" s="0"/>
      <c r="ABN539" s="0"/>
      <c r="ABO539" s="0"/>
      <c r="ABP539" s="0"/>
      <c r="ABQ539" s="0"/>
      <c r="ABR539" s="0"/>
      <c r="ABS539" s="0"/>
      <c r="ABT539" s="0"/>
      <c r="ABU539" s="0"/>
      <c r="ABV539" s="0"/>
      <c r="ABW539" s="0"/>
      <c r="ABX539" s="0"/>
      <c r="ABY539" s="0"/>
      <c r="ABZ539" s="0"/>
      <c r="ACA539" s="0"/>
      <c r="ACB539" s="0"/>
      <c r="ACC539" s="0"/>
      <c r="ACD539" s="0"/>
      <c r="ACE539" s="0"/>
      <c r="ACF539" s="0"/>
      <c r="ACG539" s="0"/>
      <c r="ACH539" s="0"/>
      <c r="ACI539" s="0"/>
      <c r="ACJ539" s="0"/>
      <c r="ACK539" s="0"/>
      <c r="ACL539" s="0"/>
      <c r="ACM539" s="0"/>
      <c r="ACN539" s="0"/>
      <c r="ACO539" s="0"/>
      <c r="ACP539" s="0"/>
      <c r="ACQ539" s="0"/>
      <c r="ACR539" s="0"/>
      <c r="ACS539" s="0"/>
      <c r="ACT539" s="0"/>
      <c r="ACU539" s="0"/>
      <c r="ACV539" s="0"/>
      <c r="ACW539" s="0"/>
      <c r="ACX539" s="0"/>
      <c r="ACY539" s="0"/>
      <c r="ACZ539" s="0"/>
      <c r="ADA539" s="0"/>
      <c r="ADB539" s="0"/>
      <c r="ADC539" s="0"/>
      <c r="ADD539" s="0"/>
      <c r="ADE539" s="0"/>
      <c r="ADF539" s="0"/>
      <c r="ADG539" s="0"/>
      <c r="ADH539" s="0"/>
      <c r="ADI539" s="0"/>
      <c r="ADJ539" s="0"/>
      <c r="ADK539" s="0"/>
      <c r="ADL539" s="0"/>
      <c r="ADM539" s="0"/>
      <c r="ADN539" s="0"/>
      <c r="ADO539" s="0"/>
      <c r="ADP539" s="0"/>
      <c r="ADQ539" s="0"/>
      <c r="ADR539" s="0"/>
      <c r="ADS539" s="0"/>
      <c r="ADT539" s="0"/>
      <c r="ADU539" s="0"/>
      <c r="ADV539" s="0"/>
      <c r="ADW539" s="0"/>
      <c r="ADX539" s="0"/>
      <c r="ADY539" s="0"/>
      <c r="ADZ539" s="0"/>
      <c r="AEA539" s="0"/>
      <c r="AEB539" s="0"/>
      <c r="AEC539" s="0"/>
    </row>
    <row r="540" customFormat="false" ht="15" hidden="false" customHeight="true" outlineLevel="0" collapsed="false">
      <c r="A540" s="0"/>
      <c r="B540" s="0"/>
      <c r="C540" s="232"/>
      <c r="D540" s="221"/>
      <c r="E540" s="257" t="n">
        <v>2014</v>
      </c>
      <c r="F540" s="12" t="n">
        <f aca="false">SUMIF(B7:B10,"=1")/1</f>
        <v>1</v>
      </c>
      <c r="G540" s="12" t="n">
        <f aca="false">SUMIF(B7:B10,"=2")/2</f>
        <v>2</v>
      </c>
      <c r="H540" s="12" t="n">
        <f aca="false">SUMIF(B7:B10,"=3")/3</f>
        <v>1</v>
      </c>
      <c r="I540" s="12" t="n">
        <f aca="false">SUMIF(B7:B10,"=4")/4</f>
        <v>0</v>
      </c>
      <c r="J540" s="12" t="n">
        <f aca="false">SUMIF(B7:B10,"=5")/5</f>
        <v>0</v>
      </c>
      <c r="K540" s="253" t="n">
        <f aca="false">SUM(F540:J540)</f>
        <v>4</v>
      </c>
      <c r="L540" s="285"/>
      <c r="M540" s="286"/>
      <c r="N540" s="287"/>
      <c r="O540" s="288"/>
      <c r="P540" s="255"/>
      <c r="Q540" s="256"/>
      <c r="Z540" s="264"/>
      <c r="AA540" s="264"/>
      <c r="AB540" s="266"/>
      <c r="AC540" s="0"/>
      <c r="AD540" s="0"/>
      <c r="AE540" s="0"/>
      <c r="AF540" s="0"/>
      <c r="AG540" s="0"/>
      <c r="AH540" s="0"/>
      <c r="AI540" s="0"/>
      <c r="AJ540" s="0"/>
      <c r="AK540" s="0"/>
      <c r="AL540" s="0"/>
      <c r="AM540" s="0"/>
      <c r="AN540" s="0"/>
      <c r="AO540" s="0"/>
      <c r="AP540" s="0"/>
      <c r="AQ540" s="0"/>
      <c r="AR540" s="0"/>
      <c r="AS540" s="0"/>
      <c r="AT540" s="0"/>
      <c r="AU540" s="0"/>
      <c r="AV540" s="0"/>
      <c r="AW540" s="0"/>
      <c r="AX540" s="0"/>
      <c r="AY540" s="0"/>
      <c r="AZ540" s="0"/>
      <c r="BA540" s="0"/>
      <c r="BB540" s="0"/>
      <c r="BC540" s="0"/>
      <c r="BD540" s="0"/>
      <c r="BE540" s="0"/>
      <c r="BF540" s="0"/>
      <c r="BG540" s="0"/>
      <c r="BH540" s="0"/>
      <c r="BI540" s="0"/>
      <c r="BJ540" s="0"/>
      <c r="BK540" s="0"/>
      <c r="BL540" s="0"/>
      <c r="BM540" s="0"/>
      <c r="BN540" s="0"/>
      <c r="BO540" s="0"/>
      <c r="BP540" s="0"/>
      <c r="BQ540" s="0"/>
      <c r="BR540" s="0"/>
      <c r="BS540" s="0"/>
      <c r="BT540" s="0"/>
      <c r="BU540" s="0"/>
      <c r="BV540" s="0"/>
      <c r="BW540" s="0"/>
      <c r="BX540" s="0"/>
      <c r="BY540" s="0"/>
      <c r="BZ540" s="0"/>
      <c r="CA540" s="0"/>
      <c r="CB540" s="0"/>
      <c r="CC540" s="0"/>
      <c r="CD540" s="0"/>
      <c r="CE540" s="0"/>
      <c r="CF540" s="0"/>
      <c r="CG540" s="0"/>
      <c r="CH540" s="0"/>
      <c r="CI540" s="0"/>
      <c r="CJ540" s="0"/>
      <c r="CK540" s="0"/>
      <c r="CL540" s="0"/>
      <c r="CM540" s="0"/>
      <c r="CN540" s="0"/>
      <c r="CO540" s="0"/>
      <c r="CP540" s="0"/>
      <c r="CQ540" s="0"/>
      <c r="CR540" s="0"/>
      <c r="CS540" s="0"/>
      <c r="CT540" s="0"/>
      <c r="CU540" s="0"/>
      <c r="CV540" s="0"/>
      <c r="CW540" s="0"/>
      <c r="CX540" s="0"/>
      <c r="CY540" s="0"/>
      <c r="CZ540" s="0"/>
      <c r="DA540" s="0"/>
      <c r="DB540" s="0"/>
      <c r="DC540" s="0"/>
      <c r="DD540" s="0"/>
      <c r="DE540" s="0"/>
      <c r="DF540" s="0"/>
      <c r="DG540" s="0"/>
      <c r="DH540" s="0"/>
      <c r="DI540" s="0"/>
      <c r="DJ540" s="0"/>
      <c r="DK540" s="0"/>
      <c r="DL540" s="0"/>
      <c r="DM540" s="0"/>
      <c r="DN540" s="0"/>
      <c r="DO540" s="0"/>
      <c r="DP540" s="0"/>
      <c r="DQ540" s="0"/>
      <c r="DR540" s="0"/>
      <c r="DS540" s="0"/>
      <c r="DT540" s="0"/>
      <c r="DU540" s="0"/>
      <c r="DV540" s="0"/>
      <c r="DW540" s="0"/>
      <c r="DX540" s="0"/>
      <c r="DY540" s="0"/>
      <c r="DZ540" s="0"/>
      <c r="EA540" s="0"/>
      <c r="EB540" s="0"/>
      <c r="EC540" s="0"/>
      <c r="ED540" s="0"/>
      <c r="EE540" s="0"/>
      <c r="EF540" s="0"/>
      <c r="EG540" s="0"/>
      <c r="EH540" s="0"/>
      <c r="EI540" s="0"/>
      <c r="EJ540" s="0"/>
      <c r="EK540" s="0"/>
      <c r="EL540" s="0"/>
      <c r="EM540" s="0"/>
      <c r="EN540" s="0"/>
      <c r="EO540" s="0"/>
      <c r="EP540" s="0"/>
      <c r="EQ540" s="0"/>
      <c r="ER540" s="0"/>
      <c r="ES540" s="0"/>
      <c r="ET540" s="0"/>
      <c r="EU540" s="0"/>
      <c r="EV540" s="0"/>
      <c r="EW540" s="0"/>
      <c r="EX540" s="0"/>
      <c r="EY540" s="0"/>
      <c r="EZ540" s="0"/>
      <c r="FA540" s="0"/>
      <c r="FB540" s="0"/>
      <c r="FC540" s="0"/>
      <c r="FD540" s="0"/>
      <c r="FE540" s="0"/>
      <c r="FF540" s="0"/>
      <c r="FG540" s="0"/>
      <c r="FH540" s="0"/>
      <c r="FI540" s="0"/>
      <c r="FJ540" s="0"/>
      <c r="FK540" s="0"/>
      <c r="FL540" s="0"/>
      <c r="FM540" s="0"/>
      <c r="FN540" s="0"/>
      <c r="FO540" s="0"/>
      <c r="FP540" s="0"/>
      <c r="FQ540" s="0"/>
      <c r="FR540" s="0"/>
      <c r="FS540" s="0"/>
      <c r="FT540" s="0"/>
      <c r="FU540" s="0"/>
      <c r="FV540" s="0"/>
      <c r="FW540" s="0"/>
      <c r="FX540" s="0"/>
      <c r="FY540" s="0"/>
      <c r="FZ540" s="0"/>
      <c r="GA540" s="0"/>
      <c r="GB540" s="0"/>
      <c r="GC540" s="0"/>
      <c r="GD540" s="0"/>
      <c r="GE540" s="0"/>
      <c r="GF540" s="0"/>
      <c r="GG540" s="0"/>
      <c r="GH540" s="0"/>
      <c r="GI540" s="0"/>
      <c r="GJ540" s="0"/>
      <c r="GK540" s="0"/>
      <c r="GL540" s="0"/>
      <c r="GM540" s="0"/>
      <c r="GN540" s="0"/>
      <c r="GO540" s="0"/>
      <c r="GP540" s="0"/>
      <c r="GQ540" s="0"/>
      <c r="GR540" s="0"/>
      <c r="GS540" s="0"/>
      <c r="GT540" s="0"/>
      <c r="GU540" s="0"/>
      <c r="GV540" s="0"/>
      <c r="GW540" s="0"/>
      <c r="GX540" s="0"/>
      <c r="GY540" s="0"/>
      <c r="GZ540" s="0"/>
      <c r="HA540" s="0"/>
      <c r="HB540" s="0"/>
      <c r="HC540" s="0"/>
      <c r="HD540" s="0"/>
      <c r="HE540" s="0"/>
      <c r="HF540" s="0"/>
      <c r="HG540" s="0"/>
      <c r="HH540" s="0"/>
      <c r="HI540" s="0"/>
      <c r="HJ540" s="0"/>
      <c r="HK540" s="0"/>
      <c r="HL540" s="0"/>
      <c r="HM540" s="0"/>
      <c r="HN540" s="0"/>
      <c r="HO540" s="0"/>
      <c r="HP540" s="0"/>
      <c r="HQ540" s="0"/>
      <c r="HR540" s="0"/>
      <c r="HS540" s="0"/>
      <c r="HT540" s="0"/>
      <c r="HU540" s="0"/>
      <c r="HV540" s="0"/>
      <c r="HW540" s="0"/>
      <c r="HX540" s="0"/>
      <c r="HY540" s="0"/>
      <c r="HZ540" s="0"/>
      <c r="IA540" s="0"/>
      <c r="IB540" s="0"/>
      <c r="IC540" s="0"/>
      <c r="ID540" s="0"/>
      <c r="IE540" s="0"/>
      <c r="IF540" s="0"/>
      <c r="IG540" s="0"/>
      <c r="IH540" s="0"/>
      <c r="II540" s="0"/>
      <c r="IJ540" s="0"/>
      <c r="IK540" s="0"/>
      <c r="IL540" s="0"/>
      <c r="IM540" s="0"/>
      <c r="IN540" s="0"/>
      <c r="IO540" s="0"/>
      <c r="IP540" s="0"/>
      <c r="IQ540" s="0"/>
      <c r="IR540" s="0"/>
      <c r="IS540" s="0"/>
      <c r="IT540" s="0"/>
      <c r="IU540" s="0"/>
      <c r="IV540" s="0"/>
      <c r="IW540" s="0"/>
      <c r="IX540" s="0"/>
      <c r="IY540" s="0"/>
      <c r="IZ540" s="0"/>
      <c r="JA540" s="0"/>
      <c r="JB540" s="0"/>
      <c r="JC540" s="0"/>
      <c r="JD540" s="0"/>
      <c r="JE540" s="0"/>
      <c r="JF540" s="0"/>
      <c r="JG540" s="0"/>
      <c r="JH540" s="0"/>
      <c r="JI540" s="0"/>
      <c r="JJ540" s="0"/>
      <c r="JK540" s="0"/>
      <c r="JL540" s="0"/>
      <c r="JM540" s="0"/>
      <c r="JN540" s="0"/>
      <c r="JO540" s="0"/>
      <c r="JP540" s="0"/>
      <c r="JQ540" s="0"/>
      <c r="JR540" s="0"/>
      <c r="JS540" s="0"/>
      <c r="JT540" s="0"/>
      <c r="JU540" s="0"/>
      <c r="JV540" s="0"/>
      <c r="JW540" s="0"/>
      <c r="JX540" s="0"/>
      <c r="JY540" s="0"/>
      <c r="JZ540" s="0"/>
      <c r="KA540" s="0"/>
      <c r="KB540" s="0"/>
      <c r="KC540" s="0"/>
      <c r="KD540" s="0"/>
      <c r="KE540" s="0"/>
      <c r="KF540" s="0"/>
      <c r="KG540" s="0"/>
      <c r="KH540" s="0"/>
      <c r="KI540" s="0"/>
      <c r="KJ540" s="0"/>
      <c r="KK540" s="0"/>
      <c r="KL540" s="0"/>
      <c r="KM540" s="0"/>
      <c r="KN540" s="0"/>
      <c r="KO540" s="0"/>
      <c r="KP540" s="0"/>
      <c r="KQ540" s="0"/>
      <c r="KR540" s="0"/>
      <c r="KS540" s="0"/>
      <c r="KT540" s="0"/>
      <c r="KU540" s="0"/>
      <c r="KV540" s="0"/>
      <c r="KW540" s="0"/>
      <c r="KX540" s="0"/>
      <c r="KY540" s="0"/>
      <c r="KZ540" s="0"/>
      <c r="LA540" s="0"/>
      <c r="LB540" s="0"/>
      <c r="LC540" s="0"/>
      <c r="LD540" s="0"/>
      <c r="LE540" s="0"/>
      <c r="LF540" s="0"/>
      <c r="LG540" s="0"/>
      <c r="LH540" s="0"/>
      <c r="LI540" s="0"/>
      <c r="LJ540" s="0"/>
      <c r="LK540" s="0"/>
      <c r="LL540" s="0"/>
      <c r="LM540" s="0"/>
      <c r="LN540" s="0"/>
      <c r="LO540" s="0"/>
      <c r="LP540" s="0"/>
      <c r="LQ540" s="0"/>
      <c r="LR540" s="0"/>
      <c r="LS540" s="0"/>
      <c r="LT540" s="0"/>
      <c r="LU540" s="0"/>
      <c r="LV540" s="0"/>
      <c r="LW540" s="0"/>
      <c r="LX540" s="0"/>
      <c r="LY540" s="0"/>
      <c r="LZ540" s="0"/>
      <c r="MA540" s="0"/>
      <c r="MB540" s="0"/>
      <c r="MC540" s="0"/>
      <c r="MD540" s="0"/>
      <c r="ME540" s="0"/>
      <c r="MF540" s="0"/>
      <c r="MG540" s="0"/>
      <c r="MH540" s="0"/>
      <c r="MI540" s="0"/>
      <c r="MJ540" s="0"/>
      <c r="MK540" s="0"/>
      <c r="ML540" s="0"/>
      <c r="MM540" s="0"/>
      <c r="MN540" s="0"/>
      <c r="MO540" s="0"/>
      <c r="MP540" s="0"/>
      <c r="MQ540" s="0"/>
      <c r="MR540" s="0"/>
      <c r="MS540" s="0"/>
      <c r="MT540" s="0"/>
      <c r="MU540" s="0"/>
      <c r="MV540" s="0"/>
      <c r="MW540" s="0"/>
      <c r="MX540" s="0"/>
      <c r="MY540" s="0"/>
      <c r="MZ540" s="0"/>
      <c r="NA540" s="0"/>
      <c r="NB540" s="0"/>
      <c r="NC540" s="0"/>
      <c r="ND540" s="0"/>
      <c r="NE540" s="0"/>
      <c r="NF540" s="0"/>
      <c r="NG540" s="0"/>
      <c r="NH540" s="0"/>
      <c r="NI540" s="0"/>
      <c r="NJ540" s="0"/>
      <c r="NK540" s="0"/>
      <c r="NL540" s="0"/>
      <c r="NM540" s="0"/>
      <c r="NN540" s="0"/>
      <c r="NO540" s="0"/>
      <c r="NP540" s="0"/>
      <c r="NQ540" s="0"/>
      <c r="NR540" s="0"/>
      <c r="NS540" s="0"/>
      <c r="NT540" s="0"/>
      <c r="NU540" s="0"/>
      <c r="NV540" s="0"/>
      <c r="NW540" s="0"/>
      <c r="NX540" s="0"/>
      <c r="NY540" s="0"/>
      <c r="NZ540" s="0"/>
      <c r="OA540" s="0"/>
      <c r="OB540" s="0"/>
      <c r="OC540" s="0"/>
      <c r="OD540" s="0"/>
      <c r="OE540" s="0"/>
      <c r="OF540" s="0"/>
      <c r="OG540" s="0"/>
      <c r="OH540" s="0"/>
      <c r="OI540" s="0"/>
      <c r="OJ540" s="0"/>
      <c r="OK540" s="0"/>
      <c r="OL540" s="0"/>
      <c r="OM540" s="0"/>
      <c r="ON540" s="0"/>
      <c r="OO540" s="0"/>
      <c r="OP540" s="0"/>
      <c r="OQ540" s="0"/>
      <c r="OR540" s="0"/>
      <c r="OS540" s="0"/>
      <c r="OT540" s="0"/>
      <c r="OU540" s="0"/>
      <c r="OV540" s="0"/>
      <c r="OW540" s="0"/>
      <c r="OX540" s="0"/>
      <c r="OY540" s="0"/>
      <c r="OZ540" s="0"/>
      <c r="PA540" s="0"/>
      <c r="PB540" s="0"/>
      <c r="PC540" s="0"/>
      <c r="PD540" s="0"/>
      <c r="PE540" s="0"/>
      <c r="PF540" s="0"/>
      <c r="PG540" s="0"/>
      <c r="PH540" s="0"/>
      <c r="PI540" s="0"/>
      <c r="PJ540" s="0"/>
      <c r="PK540" s="0"/>
      <c r="PL540" s="0"/>
      <c r="PM540" s="0"/>
      <c r="PN540" s="0"/>
      <c r="PO540" s="0"/>
      <c r="PP540" s="0"/>
      <c r="PQ540" s="0"/>
      <c r="PR540" s="0"/>
      <c r="PS540" s="0"/>
      <c r="PT540" s="0"/>
      <c r="PU540" s="0"/>
      <c r="PV540" s="0"/>
      <c r="PW540" s="0"/>
      <c r="PX540" s="0"/>
      <c r="PY540" s="0"/>
      <c r="PZ540" s="0"/>
      <c r="QA540" s="0"/>
      <c r="QB540" s="0"/>
      <c r="QC540" s="0"/>
      <c r="QD540" s="0"/>
      <c r="QE540" s="0"/>
      <c r="QF540" s="0"/>
      <c r="QG540" s="0"/>
      <c r="QH540" s="0"/>
      <c r="QI540" s="0"/>
      <c r="QJ540" s="0"/>
      <c r="QK540" s="0"/>
      <c r="QL540" s="0"/>
      <c r="QM540" s="0"/>
      <c r="QN540" s="0"/>
      <c r="QO540" s="0"/>
      <c r="QP540" s="0"/>
      <c r="QQ540" s="0"/>
      <c r="QR540" s="0"/>
      <c r="QS540" s="0"/>
      <c r="QT540" s="0"/>
      <c r="QU540" s="0"/>
      <c r="QV540" s="0"/>
      <c r="QW540" s="0"/>
      <c r="QX540" s="0"/>
      <c r="QY540" s="0"/>
      <c r="QZ540" s="0"/>
      <c r="RA540" s="0"/>
      <c r="RB540" s="0"/>
      <c r="RC540" s="0"/>
      <c r="RD540" s="0"/>
      <c r="RE540" s="0"/>
      <c r="RF540" s="0"/>
      <c r="RG540" s="0"/>
      <c r="RH540" s="0"/>
      <c r="RI540" s="0"/>
      <c r="RJ540" s="0"/>
      <c r="RK540" s="0"/>
      <c r="RL540" s="0"/>
      <c r="RM540" s="0"/>
      <c r="RN540" s="0"/>
      <c r="RO540" s="0"/>
      <c r="RP540" s="0"/>
      <c r="RQ540" s="0"/>
      <c r="RR540" s="0"/>
      <c r="RS540" s="0"/>
      <c r="RT540" s="0"/>
      <c r="RU540" s="0"/>
      <c r="RV540" s="0"/>
      <c r="RW540" s="0"/>
      <c r="RX540" s="0"/>
      <c r="RY540" s="0"/>
      <c r="RZ540" s="0"/>
      <c r="SA540" s="0"/>
      <c r="SB540" s="0"/>
      <c r="SC540" s="0"/>
      <c r="SD540" s="0"/>
      <c r="SE540" s="0"/>
      <c r="SF540" s="0"/>
      <c r="SG540" s="0"/>
      <c r="SH540" s="0"/>
      <c r="SI540" s="0"/>
      <c r="SJ540" s="0"/>
      <c r="SK540" s="0"/>
      <c r="SL540" s="0"/>
      <c r="SM540" s="0"/>
      <c r="SN540" s="0"/>
      <c r="SO540" s="0"/>
      <c r="SP540" s="0"/>
      <c r="SQ540" s="0"/>
      <c r="SR540" s="0"/>
      <c r="SS540" s="0"/>
      <c r="ST540" s="0"/>
      <c r="SU540" s="0"/>
      <c r="SV540" s="0"/>
      <c r="SW540" s="0"/>
      <c r="SX540" s="0"/>
      <c r="SY540" s="0"/>
      <c r="SZ540" s="0"/>
      <c r="TA540" s="0"/>
      <c r="TB540" s="0"/>
      <c r="TC540" s="0"/>
      <c r="TD540" s="0"/>
      <c r="TE540" s="0"/>
      <c r="TF540" s="0"/>
      <c r="TG540" s="0"/>
      <c r="TH540" s="0"/>
      <c r="TI540" s="0"/>
      <c r="TJ540" s="0"/>
      <c r="TK540" s="0"/>
      <c r="TL540" s="0"/>
      <c r="TM540" s="0"/>
      <c r="TN540" s="0"/>
      <c r="TO540" s="0"/>
      <c r="TP540" s="0"/>
      <c r="TQ540" s="0"/>
      <c r="TR540" s="0"/>
      <c r="TS540" s="0"/>
      <c r="TT540" s="0"/>
      <c r="TU540" s="0"/>
      <c r="TV540" s="0"/>
      <c r="TW540" s="0"/>
      <c r="TX540" s="0"/>
      <c r="TY540" s="0"/>
      <c r="TZ540" s="0"/>
      <c r="UA540" s="0"/>
      <c r="UB540" s="0"/>
      <c r="UC540" s="0"/>
      <c r="UD540" s="0"/>
      <c r="UE540" s="0"/>
      <c r="UF540" s="0"/>
      <c r="UG540" s="0"/>
      <c r="UH540" s="0"/>
      <c r="UI540" s="0"/>
      <c r="UJ540" s="0"/>
      <c r="UK540" s="0"/>
      <c r="UL540" s="0"/>
      <c r="UM540" s="0"/>
      <c r="UN540" s="0"/>
      <c r="UO540" s="0"/>
      <c r="UP540" s="0"/>
      <c r="UQ540" s="0"/>
      <c r="UR540" s="0"/>
      <c r="US540" s="0"/>
      <c r="UT540" s="0"/>
      <c r="UU540" s="0"/>
      <c r="UV540" s="0"/>
      <c r="UW540" s="0"/>
      <c r="UX540" s="0"/>
      <c r="UY540" s="0"/>
      <c r="UZ540" s="0"/>
      <c r="VA540" s="0"/>
      <c r="VB540" s="0"/>
      <c r="VC540" s="0"/>
      <c r="VD540" s="0"/>
      <c r="VE540" s="0"/>
      <c r="VF540" s="0"/>
      <c r="VG540" s="0"/>
      <c r="VH540" s="0"/>
      <c r="VI540" s="0"/>
      <c r="VJ540" s="0"/>
      <c r="VK540" s="0"/>
      <c r="VL540" s="0"/>
      <c r="VM540" s="0"/>
      <c r="VN540" s="0"/>
      <c r="VO540" s="0"/>
      <c r="VP540" s="0"/>
      <c r="VQ540" s="0"/>
      <c r="VR540" s="0"/>
      <c r="VS540" s="0"/>
      <c r="VT540" s="0"/>
      <c r="VU540" s="0"/>
      <c r="VV540" s="0"/>
      <c r="VW540" s="0"/>
      <c r="VX540" s="0"/>
      <c r="VY540" s="0"/>
      <c r="VZ540" s="0"/>
      <c r="WA540" s="0"/>
      <c r="WB540" s="0"/>
      <c r="WC540" s="0"/>
      <c r="WD540" s="0"/>
      <c r="WE540" s="0"/>
      <c r="WF540" s="0"/>
      <c r="WG540" s="0"/>
      <c r="WH540" s="0"/>
      <c r="WI540" s="0"/>
      <c r="WJ540" s="0"/>
      <c r="WK540" s="0"/>
      <c r="WL540" s="0"/>
      <c r="WM540" s="0"/>
      <c r="WN540" s="0"/>
      <c r="WO540" s="0"/>
      <c r="WP540" s="0"/>
      <c r="WQ540" s="0"/>
      <c r="WR540" s="0"/>
      <c r="WS540" s="0"/>
      <c r="WT540" s="0"/>
      <c r="WU540" s="0"/>
      <c r="WV540" s="0"/>
      <c r="WW540" s="0"/>
      <c r="WX540" s="0"/>
      <c r="WY540" s="0"/>
      <c r="WZ540" s="0"/>
      <c r="XA540" s="0"/>
      <c r="XB540" s="0"/>
      <c r="XC540" s="0"/>
      <c r="XD540" s="0"/>
      <c r="XE540" s="0"/>
      <c r="XF540" s="0"/>
      <c r="XG540" s="0"/>
      <c r="XH540" s="0"/>
      <c r="XI540" s="0"/>
      <c r="XJ540" s="0"/>
      <c r="XK540" s="0"/>
      <c r="XL540" s="0"/>
      <c r="XM540" s="0"/>
      <c r="XN540" s="0"/>
      <c r="XO540" s="0"/>
      <c r="XP540" s="0"/>
      <c r="XQ540" s="0"/>
      <c r="XR540" s="0"/>
      <c r="XS540" s="0"/>
      <c r="XT540" s="0"/>
      <c r="XU540" s="0"/>
      <c r="XV540" s="0"/>
      <c r="XW540" s="0"/>
      <c r="XX540" s="0"/>
      <c r="XY540" s="0"/>
      <c r="XZ540" s="0"/>
      <c r="YA540" s="0"/>
      <c r="YB540" s="0"/>
      <c r="YC540" s="0"/>
      <c r="YD540" s="0"/>
      <c r="YE540" s="0"/>
      <c r="YF540" s="0"/>
      <c r="YG540" s="0"/>
      <c r="YH540" s="0"/>
      <c r="YI540" s="0"/>
      <c r="YJ540" s="0"/>
      <c r="YK540" s="0"/>
      <c r="YL540" s="0"/>
      <c r="YM540" s="0"/>
      <c r="YN540" s="0"/>
      <c r="YO540" s="0"/>
      <c r="YP540" s="0"/>
      <c r="YQ540" s="0"/>
      <c r="YR540" s="0"/>
      <c r="YS540" s="0"/>
      <c r="YT540" s="0"/>
      <c r="YU540" s="0"/>
      <c r="YV540" s="0"/>
      <c r="YW540" s="0"/>
      <c r="YX540" s="0"/>
      <c r="YY540" s="0"/>
      <c r="YZ540" s="0"/>
      <c r="ZA540" s="0"/>
      <c r="ZB540" s="0"/>
      <c r="ZC540" s="0"/>
      <c r="ZD540" s="0"/>
      <c r="ZE540" s="0"/>
      <c r="ZF540" s="0"/>
      <c r="ZG540" s="0"/>
      <c r="ZH540" s="0"/>
      <c r="ZI540" s="0"/>
      <c r="ZJ540" s="0"/>
      <c r="ZK540" s="0"/>
      <c r="ZL540" s="0"/>
      <c r="ZM540" s="0"/>
      <c r="ZN540" s="0"/>
      <c r="ZO540" s="0"/>
      <c r="ZP540" s="0"/>
      <c r="ZQ540" s="0"/>
      <c r="ZR540" s="0"/>
      <c r="ZS540" s="0"/>
      <c r="ZT540" s="0"/>
      <c r="ZU540" s="0"/>
      <c r="ZV540" s="0"/>
      <c r="ZW540" s="0"/>
      <c r="ZX540" s="0"/>
      <c r="ZY540" s="0"/>
      <c r="ZZ540" s="0"/>
      <c r="AAA540" s="0"/>
      <c r="AAB540" s="0"/>
      <c r="AAC540" s="0"/>
      <c r="AAD540" s="0"/>
      <c r="AAE540" s="0"/>
      <c r="AAF540" s="0"/>
      <c r="AAG540" s="0"/>
      <c r="AAH540" s="0"/>
      <c r="AAI540" s="0"/>
      <c r="AAJ540" s="0"/>
      <c r="AAK540" s="0"/>
      <c r="AAL540" s="0"/>
      <c r="AAM540" s="0"/>
      <c r="AAN540" s="0"/>
      <c r="AAO540" s="0"/>
      <c r="AAP540" s="0"/>
      <c r="AAQ540" s="0"/>
      <c r="AAR540" s="0"/>
      <c r="AAS540" s="0"/>
      <c r="AAT540" s="0"/>
      <c r="AAU540" s="0"/>
      <c r="AAV540" s="0"/>
      <c r="AAW540" s="0"/>
      <c r="AAX540" s="0"/>
      <c r="AAY540" s="0"/>
      <c r="AAZ540" s="0"/>
      <c r="ABA540" s="0"/>
      <c r="ABB540" s="0"/>
      <c r="ABC540" s="0"/>
      <c r="ABD540" s="0"/>
      <c r="ABE540" s="0"/>
      <c r="ABF540" s="0"/>
      <c r="ABG540" s="0"/>
      <c r="ABH540" s="0"/>
      <c r="ABI540" s="0"/>
      <c r="ABJ540" s="0"/>
      <c r="ABK540" s="0"/>
      <c r="ABL540" s="0"/>
      <c r="ABM540" s="0"/>
      <c r="ABN540" s="0"/>
      <c r="ABO540" s="0"/>
      <c r="ABP540" s="0"/>
      <c r="ABQ540" s="0"/>
      <c r="ABR540" s="0"/>
      <c r="ABS540" s="0"/>
      <c r="ABT540" s="0"/>
      <c r="ABU540" s="0"/>
      <c r="ABV540" s="0"/>
      <c r="ABW540" s="0"/>
      <c r="ABX540" s="0"/>
      <c r="ABY540" s="0"/>
      <c r="ABZ540" s="0"/>
      <c r="ACA540" s="0"/>
      <c r="ACB540" s="0"/>
      <c r="ACC540" s="0"/>
      <c r="ACD540" s="0"/>
      <c r="ACE540" s="0"/>
      <c r="ACF540" s="0"/>
      <c r="ACG540" s="0"/>
      <c r="ACH540" s="0"/>
      <c r="ACI540" s="0"/>
      <c r="ACJ540" s="0"/>
      <c r="ACK540" s="0"/>
      <c r="ACL540" s="0"/>
      <c r="ACM540" s="0"/>
      <c r="ACN540" s="0"/>
      <c r="ACO540" s="0"/>
      <c r="ACP540" s="0"/>
      <c r="ACQ540" s="0"/>
      <c r="ACR540" s="0"/>
      <c r="ACS540" s="0"/>
      <c r="ACT540" s="0"/>
      <c r="ACU540" s="0"/>
      <c r="ACV540" s="0"/>
      <c r="ACW540" s="0"/>
      <c r="ACX540" s="0"/>
      <c r="ACY540" s="0"/>
      <c r="ACZ540" s="0"/>
      <c r="ADA540" s="0"/>
      <c r="ADB540" s="0"/>
      <c r="ADC540" s="0"/>
      <c r="ADD540" s="0"/>
      <c r="ADE540" s="0"/>
      <c r="ADF540" s="0"/>
      <c r="ADG540" s="0"/>
      <c r="ADH540" s="0"/>
      <c r="ADI540" s="0"/>
      <c r="ADJ540" s="0"/>
      <c r="ADK540" s="0"/>
      <c r="ADL540" s="0"/>
      <c r="ADM540" s="0"/>
      <c r="ADN540" s="0"/>
      <c r="ADO540" s="0"/>
      <c r="ADP540" s="0"/>
      <c r="ADQ540" s="0"/>
      <c r="ADR540" s="0"/>
      <c r="ADS540" s="0"/>
      <c r="ADT540" s="0"/>
      <c r="ADU540" s="0"/>
      <c r="ADV540" s="0"/>
      <c r="ADW540" s="0"/>
      <c r="ADX540" s="0"/>
      <c r="ADY540" s="0"/>
      <c r="ADZ540" s="0"/>
      <c r="AEA540" s="0"/>
      <c r="AEB540" s="0"/>
      <c r="AEC540" s="0"/>
    </row>
    <row r="541" customFormat="false" ht="15" hidden="false" customHeight="true" outlineLevel="0" collapsed="false">
      <c r="A541" s="0"/>
      <c r="B541" s="0"/>
      <c r="C541" s="232"/>
      <c r="D541" s="221"/>
      <c r="E541" s="257" t="n">
        <v>2015</v>
      </c>
      <c r="F541" s="12" t="n">
        <f aca="false">SUMIF(B3:B6,"=1")/1</f>
        <v>2</v>
      </c>
      <c r="G541" s="12" t="n">
        <f aca="false">SUMIF(B3:B6,"=2")/2</f>
        <v>0</v>
      </c>
      <c r="H541" s="12" t="n">
        <f aca="false">SUMIF(B3:B6,"=3")/3</f>
        <v>0</v>
      </c>
      <c r="I541" s="12" t="n">
        <f aca="false">SUMIF(B3:B6,"=4")/4</f>
        <v>1</v>
      </c>
      <c r="J541" s="12" t="n">
        <f aca="false">SUMIF(B3:B6,"=5")/5</f>
        <v>1</v>
      </c>
      <c r="K541" s="253" t="n">
        <f aca="false">SUM(F541:J541)</f>
        <v>4</v>
      </c>
      <c r="L541" s="285"/>
      <c r="M541" s="286"/>
      <c r="N541" s="287"/>
      <c r="O541" s="288"/>
      <c r="P541" s="255"/>
      <c r="Q541" s="261"/>
      <c r="Z541" s="264"/>
      <c r="AA541" s="264"/>
      <c r="AB541" s="266"/>
      <c r="AC541" s="0"/>
      <c r="AD541" s="0"/>
      <c r="AE541" s="0"/>
      <c r="AF541" s="0"/>
      <c r="AG541" s="0"/>
      <c r="AH541" s="0"/>
      <c r="AI541" s="0"/>
      <c r="AJ541" s="0"/>
      <c r="AK541" s="0"/>
      <c r="AL541" s="0"/>
      <c r="AM541" s="0"/>
      <c r="AN541" s="0"/>
      <c r="AO541" s="0"/>
      <c r="AP541" s="0"/>
      <c r="AQ541" s="0"/>
      <c r="AR541" s="0"/>
      <c r="AS541" s="0"/>
      <c r="AT541" s="0"/>
      <c r="AU541" s="0"/>
      <c r="AV541" s="0"/>
      <c r="AW541" s="0"/>
      <c r="AX541" s="0"/>
      <c r="AY541" s="0"/>
      <c r="AZ541" s="0"/>
      <c r="BA541" s="0"/>
      <c r="BB541" s="0"/>
      <c r="BC541" s="0"/>
      <c r="BD541" s="0"/>
      <c r="BE541" s="0"/>
      <c r="BF541" s="0"/>
      <c r="BG541" s="0"/>
      <c r="BH541" s="0"/>
      <c r="BI541" s="0"/>
      <c r="BJ541" s="0"/>
      <c r="BK541" s="0"/>
      <c r="BL541" s="0"/>
      <c r="BM541" s="0"/>
      <c r="BN541" s="0"/>
      <c r="BO541" s="0"/>
      <c r="BP541" s="0"/>
      <c r="BQ541" s="0"/>
      <c r="BR541" s="0"/>
      <c r="BS541" s="0"/>
      <c r="BT541" s="0"/>
      <c r="BU541" s="0"/>
      <c r="BV541" s="0"/>
      <c r="BW541" s="0"/>
      <c r="BX541" s="0"/>
      <c r="BY541" s="0"/>
      <c r="BZ541" s="0"/>
      <c r="CA541" s="0"/>
      <c r="CB541" s="0"/>
      <c r="CC541" s="0"/>
      <c r="CD541" s="0"/>
      <c r="CE541" s="0"/>
      <c r="CF541" s="0"/>
      <c r="CG541" s="0"/>
      <c r="CH541" s="0"/>
      <c r="CI541" s="0"/>
      <c r="CJ541" s="0"/>
      <c r="CK541" s="0"/>
      <c r="CL541" s="0"/>
      <c r="CM541" s="0"/>
      <c r="CN541" s="0"/>
      <c r="CO541" s="0"/>
      <c r="CP541" s="0"/>
      <c r="CQ541" s="0"/>
      <c r="CR541" s="0"/>
      <c r="CS541" s="0"/>
      <c r="CT541" s="0"/>
      <c r="CU541" s="0"/>
      <c r="CV541" s="0"/>
      <c r="CW541" s="0"/>
      <c r="CX541" s="0"/>
      <c r="CY541" s="0"/>
      <c r="CZ541" s="0"/>
      <c r="DA541" s="0"/>
      <c r="DB541" s="0"/>
      <c r="DC541" s="0"/>
      <c r="DD541" s="0"/>
      <c r="DE541" s="0"/>
      <c r="DF541" s="0"/>
      <c r="DG541" s="0"/>
      <c r="DH541" s="0"/>
      <c r="DI541" s="0"/>
      <c r="DJ541" s="0"/>
      <c r="DK541" s="0"/>
      <c r="DL541" s="0"/>
      <c r="DM541" s="0"/>
      <c r="DN541" s="0"/>
      <c r="DO541" s="0"/>
      <c r="DP541" s="0"/>
      <c r="DQ541" s="0"/>
      <c r="DR541" s="0"/>
      <c r="DS541" s="0"/>
      <c r="DT541" s="0"/>
      <c r="DU541" s="0"/>
      <c r="DV541" s="0"/>
      <c r="DW541" s="0"/>
      <c r="DX541" s="0"/>
      <c r="DY541" s="0"/>
      <c r="DZ541" s="0"/>
      <c r="EA541" s="0"/>
      <c r="EB541" s="0"/>
      <c r="EC541" s="0"/>
      <c r="ED541" s="0"/>
      <c r="EE541" s="0"/>
      <c r="EF541" s="0"/>
      <c r="EG541" s="0"/>
      <c r="EH541" s="0"/>
      <c r="EI541" s="0"/>
      <c r="EJ541" s="0"/>
      <c r="EK541" s="0"/>
      <c r="EL541" s="0"/>
      <c r="EM541" s="0"/>
      <c r="EN541" s="0"/>
      <c r="EO541" s="0"/>
      <c r="EP541" s="0"/>
      <c r="EQ541" s="0"/>
      <c r="ER541" s="0"/>
      <c r="ES541" s="0"/>
      <c r="ET541" s="0"/>
      <c r="EU541" s="0"/>
      <c r="EV541" s="0"/>
      <c r="EW541" s="0"/>
      <c r="EX541" s="0"/>
      <c r="EY541" s="0"/>
      <c r="EZ541" s="0"/>
      <c r="FA541" s="0"/>
      <c r="FB541" s="0"/>
      <c r="FC541" s="0"/>
      <c r="FD541" s="0"/>
      <c r="FE541" s="0"/>
      <c r="FF541" s="0"/>
      <c r="FG541" s="0"/>
      <c r="FH541" s="0"/>
      <c r="FI541" s="0"/>
      <c r="FJ541" s="0"/>
      <c r="FK541" s="0"/>
      <c r="FL541" s="0"/>
      <c r="FM541" s="0"/>
      <c r="FN541" s="0"/>
      <c r="FO541" s="0"/>
      <c r="FP541" s="0"/>
      <c r="FQ541" s="0"/>
      <c r="FR541" s="0"/>
      <c r="FS541" s="0"/>
      <c r="FT541" s="0"/>
      <c r="FU541" s="0"/>
      <c r="FV541" s="0"/>
      <c r="FW541" s="0"/>
      <c r="FX541" s="0"/>
      <c r="FY541" s="0"/>
      <c r="FZ541" s="0"/>
      <c r="GA541" s="0"/>
      <c r="GB541" s="0"/>
      <c r="GC541" s="0"/>
      <c r="GD541" s="0"/>
      <c r="GE541" s="0"/>
      <c r="GF541" s="0"/>
      <c r="GG541" s="0"/>
      <c r="GH541" s="0"/>
      <c r="GI541" s="0"/>
      <c r="GJ541" s="0"/>
      <c r="GK541" s="0"/>
      <c r="GL541" s="0"/>
      <c r="GM541" s="0"/>
      <c r="GN541" s="0"/>
      <c r="GO541" s="0"/>
      <c r="GP541" s="0"/>
      <c r="GQ541" s="0"/>
      <c r="GR541" s="0"/>
      <c r="GS541" s="0"/>
      <c r="GT541" s="0"/>
      <c r="GU541" s="0"/>
      <c r="GV541" s="0"/>
      <c r="GW541" s="0"/>
      <c r="GX541" s="0"/>
      <c r="GY541" s="0"/>
      <c r="GZ541" s="0"/>
      <c r="HA541" s="0"/>
      <c r="HB541" s="0"/>
      <c r="HC541" s="0"/>
      <c r="HD541" s="0"/>
      <c r="HE541" s="0"/>
      <c r="HF541" s="0"/>
      <c r="HG541" s="0"/>
      <c r="HH541" s="0"/>
      <c r="HI541" s="0"/>
      <c r="HJ541" s="0"/>
      <c r="HK541" s="0"/>
      <c r="HL541" s="0"/>
      <c r="HM541" s="0"/>
      <c r="HN541" s="0"/>
      <c r="HO541" s="0"/>
      <c r="HP541" s="0"/>
      <c r="HQ541" s="0"/>
      <c r="HR541" s="0"/>
      <c r="HS541" s="0"/>
      <c r="HT541" s="0"/>
      <c r="HU541" s="0"/>
      <c r="HV541" s="0"/>
      <c r="HW541" s="0"/>
      <c r="HX541" s="0"/>
      <c r="HY541" s="0"/>
      <c r="HZ541" s="0"/>
      <c r="IA541" s="0"/>
      <c r="IB541" s="0"/>
      <c r="IC541" s="0"/>
      <c r="ID541" s="0"/>
      <c r="IE541" s="0"/>
      <c r="IF541" s="0"/>
      <c r="IG541" s="0"/>
      <c r="IH541" s="0"/>
      <c r="II541" s="0"/>
      <c r="IJ541" s="0"/>
      <c r="IK541" s="0"/>
      <c r="IL541" s="0"/>
      <c r="IM541" s="0"/>
      <c r="IN541" s="0"/>
      <c r="IO541" s="0"/>
      <c r="IP541" s="0"/>
      <c r="IQ541" s="0"/>
      <c r="IR541" s="0"/>
      <c r="IS541" s="0"/>
      <c r="IT541" s="0"/>
      <c r="IU541" s="0"/>
      <c r="IV541" s="0"/>
      <c r="IW541" s="0"/>
      <c r="IX541" s="0"/>
      <c r="IY541" s="0"/>
      <c r="IZ541" s="0"/>
      <c r="JA541" s="0"/>
      <c r="JB541" s="0"/>
      <c r="JC541" s="0"/>
      <c r="JD541" s="0"/>
      <c r="JE541" s="0"/>
      <c r="JF541" s="0"/>
      <c r="JG541" s="0"/>
      <c r="JH541" s="0"/>
      <c r="JI541" s="0"/>
      <c r="JJ541" s="0"/>
      <c r="JK541" s="0"/>
      <c r="JL541" s="0"/>
      <c r="JM541" s="0"/>
      <c r="JN541" s="0"/>
      <c r="JO541" s="0"/>
      <c r="JP541" s="0"/>
      <c r="JQ541" s="0"/>
      <c r="JR541" s="0"/>
      <c r="JS541" s="0"/>
      <c r="JT541" s="0"/>
      <c r="JU541" s="0"/>
      <c r="JV541" s="0"/>
      <c r="JW541" s="0"/>
      <c r="JX541" s="0"/>
      <c r="JY541" s="0"/>
      <c r="JZ541" s="0"/>
      <c r="KA541" s="0"/>
      <c r="KB541" s="0"/>
      <c r="KC541" s="0"/>
      <c r="KD541" s="0"/>
      <c r="KE541" s="0"/>
      <c r="KF541" s="0"/>
      <c r="KG541" s="0"/>
      <c r="KH541" s="0"/>
      <c r="KI541" s="0"/>
      <c r="KJ541" s="0"/>
      <c r="KK541" s="0"/>
      <c r="KL541" s="0"/>
      <c r="KM541" s="0"/>
      <c r="KN541" s="0"/>
      <c r="KO541" s="0"/>
      <c r="KP541" s="0"/>
      <c r="KQ541" s="0"/>
      <c r="KR541" s="0"/>
      <c r="KS541" s="0"/>
      <c r="KT541" s="0"/>
      <c r="KU541" s="0"/>
      <c r="KV541" s="0"/>
      <c r="KW541" s="0"/>
      <c r="KX541" s="0"/>
      <c r="KY541" s="0"/>
      <c r="KZ541" s="0"/>
      <c r="LA541" s="0"/>
      <c r="LB541" s="0"/>
      <c r="LC541" s="0"/>
      <c r="LD541" s="0"/>
      <c r="LE541" s="0"/>
      <c r="LF541" s="0"/>
      <c r="LG541" s="0"/>
      <c r="LH541" s="0"/>
      <c r="LI541" s="0"/>
      <c r="LJ541" s="0"/>
      <c r="LK541" s="0"/>
      <c r="LL541" s="0"/>
      <c r="LM541" s="0"/>
      <c r="LN541" s="0"/>
      <c r="LO541" s="0"/>
      <c r="LP541" s="0"/>
      <c r="LQ541" s="0"/>
      <c r="LR541" s="0"/>
      <c r="LS541" s="0"/>
      <c r="LT541" s="0"/>
      <c r="LU541" s="0"/>
      <c r="LV541" s="0"/>
      <c r="LW541" s="0"/>
      <c r="LX541" s="0"/>
      <c r="LY541" s="0"/>
      <c r="LZ541" s="0"/>
      <c r="MA541" s="0"/>
      <c r="MB541" s="0"/>
      <c r="MC541" s="0"/>
      <c r="MD541" s="0"/>
      <c r="ME541" s="0"/>
      <c r="MF541" s="0"/>
      <c r="MG541" s="0"/>
      <c r="MH541" s="0"/>
      <c r="MI541" s="0"/>
      <c r="MJ541" s="0"/>
      <c r="MK541" s="0"/>
      <c r="ML541" s="0"/>
      <c r="MM541" s="0"/>
      <c r="MN541" s="0"/>
      <c r="MO541" s="0"/>
      <c r="MP541" s="0"/>
      <c r="MQ541" s="0"/>
      <c r="MR541" s="0"/>
      <c r="MS541" s="0"/>
      <c r="MT541" s="0"/>
      <c r="MU541" s="0"/>
      <c r="MV541" s="0"/>
      <c r="MW541" s="0"/>
      <c r="MX541" s="0"/>
      <c r="MY541" s="0"/>
      <c r="MZ541" s="0"/>
      <c r="NA541" s="0"/>
      <c r="NB541" s="0"/>
      <c r="NC541" s="0"/>
      <c r="ND541" s="0"/>
      <c r="NE541" s="0"/>
      <c r="NF541" s="0"/>
      <c r="NG541" s="0"/>
      <c r="NH541" s="0"/>
      <c r="NI541" s="0"/>
      <c r="NJ541" s="0"/>
      <c r="NK541" s="0"/>
      <c r="NL541" s="0"/>
      <c r="NM541" s="0"/>
      <c r="NN541" s="0"/>
      <c r="NO541" s="0"/>
      <c r="NP541" s="0"/>
      <c r="NQ541" s="0"/>
      <c r="NR541" s="0"/>
      <c r="NS541" s="0"/>
      <c r="NT541" s="0"/>
      <c r="NU541" s="0"/>
      <c r="NV541" s="0"/>
      <c r="NW541" s="0"/>
      <c r="NX541" s="0"/>
      <c r="NY541" s="0"/>
      <c r="NZ541" s="0"/>
      <c r="OA541" s="0"/>
      <c r="OB541" s="0"/>
      <c r="OC541" s="0"/>
      <c r="OD541" s="0"/>
      <c r="OE541" s="0"/>
      <c r="OF541" s="0"/>
      <c r="OG541" s="0"/>
      <c r="OH541" s="0"/>
      <c r="OI541" s="0"/>
      <c r="OJ541" s="0"/>
      <c r="OK541" s="0"/>
      <c r="OL541" s="0"/>
      <c r="OM541" s="0"/>
      <c r="ON541" s="0"/>
      <c r="OO541" s="0"/>
      <c r="OP541" s="0"/>
      <c r="OQ541" s="0"/>
      <c r="OR541" s="0"/>
      <c r="OS541" s="0"/>
      <c r="OT541" s="0"/>
      <c r="OU541" s="0"/>
      <c r="OV541" s="0"/>
      <c r="OW541" s="0"/>
      <c r="OX541" s="0"/>
      <c r="OY541" s="0"/>
      <c r="OZ541" s="0"/>
      <c r="PA541" s="0"/>
      <c r="PB541" s="0"/>
      <c r="PC541" s="0"/>
      <c r="PD541" s="0"/>
      <c r="PE541" s="0"/>
      <c r="PF541" s="0"/>
      <c r="PG541" s="0"/>
      <c r="PH541" s="0"/>
      <c r="PI541" s="0"/>
      <c r="PJ541" s="0"/>
      <c r="PK541" s="0"/>
      <c r="PL541" s="0"/>
      <c r="PM541" s="0"/>
      <c r="PN541" s="0"/>
      <c r="PO541" s="0"/>
      <c r="PP541" s="0"/>
      <c r="PQ541" s="0"/>
      <c r="PR541" s="0"/>
      <c r="PS541" s="0"/>
      <c r="PT541" s="0"/>
      <c r="PU541" s="0"/>
      <c r="PV541" s="0"/>
      <c r="PW541" s="0"/>
      <c r="PX541" s="0"/>
      <c r="PY541" s="0"/>
      <c r="PZ541" s="0"/>
      <c r="QA541" s="0"/>
      <c r="QB541" s="0"/>
      <c r="QC541" s="0"/>
      <c r="QD541" s="0"/>
      <c r="QE541" s="0"/>
      <c r="QF541" s="0"/>
      <c r="QG541" s="0"/>
      <c r="QH541" s="0"/>
      <c r="QI541" s="0"/>
      <c r="QJ541" s="0"/>
      <c r="QK541" s="0"/>
      <c r="QL541" s="0"/>
      <c r="QM541" s="0"/>
      <c r="QN541" s="0"/>
      <c r="QO541" s="0"/>
      <c r="QP541" s="0"/>
      <c r="QQ541" s="0"/>
      <c r="QR541" s="0"/>
      <c r="QS541" s="0"/>
      <c r="QT541" s="0"/>
      <c r="QU541" s="0"/>
      <c r="QV541" s="0"/>
      <c r="QW541" s="0"/>
      <c r="QX541" s="0"/>
      <c r="QY541" s="0"/>
      <c r="QZ541" s="0"/>
      <c r="RA541" s="0"/>
      <c r="RB541" s="0"/>
      <c r="RC541" s="0"/>
      <c r="RD541" s="0"/>
      <c r="RE541" s="0"/>
      <c r="RF541" s="0"/>
      <c r="RG541" s="0"/>
      <c r="RH541" s="0"/>
      <c r="RI541" s="0"/>
      <c r="RJ541" s="0"/>
      <c r="RK541" s="0"/>
      <c r="RL541" s="0"/>
      <c r="RM541" s="0"/>
      <c r="RN541" s="0"/>
      <c r="RO541" s="0"/>
      <c r="RP541" s="0"/>
      <c r="RQ541" s="0"/>
      <c r="RR541" s="0"/>
      <c r="RS541" s="0"/>
      <c r="RT541" s="0"/>
      <c r="RU541" s="0"/>
      <c r="RV541" s="0"/>
      <c r="RW541" s="0"/>
      <c r="RX541" s="0"/>
      <c r="RY541" s="0"/>
      <c r="RZ541" s="0"/>
      <c r="SA541" s="0"/>
      <c r="SB541" s="0"/>
      <c r="SC541" s="0"/>
      <c r="SD541" s="0"/>
      <c r="SE541" s="0"/>
      <c r="SF541" s="0"/>
      <c r="SG541" s="0"/>
      <c r="SH541" s="0"/>
      <c r="SI541" s="0"/>
      <c r="SJ541" s="0"/>
      <c r="SK541" s="0"/>
      <c r="SL541" s="0"/>
      <c r="SM541" s="0"/>
      <c r="SN541" s="0"/>
      <c r="SO541" s="0"/>
      <c r="SP541" s="0"/>
      <c r="SQ541" s="0"/>
      <c r="SR541" s="0"/>
      <c r="SS541" s="0"/>
      <c r="ST541" s="0"/>
      <c r="SU541" s="0"/>
      <c r="SV541" s="0"/>
      <c r="SW541" s="0"/>
      <c r="SX541" s="0"/>
      <c r="SY541" s="0"/>
      <c r="SZ541" s="0"/>
      <c r="TA541" s="0"/>
      <c r="TB541" s="0"/>
      <c r="TC541" s="0"/>
      <c r="TD541" s="0"/>
      <c r="TE541" s="0"/>
      <c r="TF541" s="0"/>
      <c r="TG541" s="0"/>
      <c r="TH541" s="0"/>
      <c r="TI541" s="0"/>
      <c r="TJ541" s="0"/>
      <c r="TK541" s="0"/>
      <c r="TL541" s="0"/>
      <c r="TM541" s="0"/>
      <c r="TN541" s="0"/>
      <c r="TO541" s="0"/>
      <c r="TP541" s="0"/>
      <c r="TQ541" s="0"/>
      <c r="TR541" s="0"/>
      <c r="TS541" s="0"/>
      <c r="TT541" s="0"/>
      <c r="TU541" s="0"/>
      <c r="TV541" s="0"/>
      <c r="TW541" s="0"/>
      <c r="TX541" s="0"/>
      <c r="TY541" s="0"/>
      <c r="TZ541" s="0"/>
      <c r="UA541" s="0"/>
      <c r="UB541" s="0"/>
      <c r="UC541" s="0"/>
      <c r="UD541" s="0"/>
      <c r="UE541" s="0"/>
      <c r="UF541" s="0"/>
      <c r="UG541" s="0"/>
      <c r="UH541" s="0"/>
      <c r="UI541" s="0"/>
      <c r="UJ541" s="0"/>
      <c r="UK541" s="0"/>
      <c r="UL541" s="0"/>
      <c r="UM541" s="0"/>
      <c r="UN541" s="0"/>
      <c r="UO541" s="0"/>
      <c r="UP541" s="0"/>
      <c r="UQ541" s="0"/>
      <c r="UR541" s="0"/>
      <c r="US541" s="0"/>
      <c r="UT541" s="0"/>
      <c r="UU541" s="0"/>
      <c r="UV541" s="0"/>
      <c r="UW541" s="0"/>
      <c r="UX541" s="0"/>
      <c r="UY541" s="0"/>
      <c r="UZ541" s="0"/>
      <c r="VA541" s="0"/>
      <c r="VB541" s="0"/>
      <c r="VC541" s="0"/>
      <c r="VD541" s="0"/>
      <c r="VE541" s="0"/>
      <c r="VF541" s="0"/>
      <c r="VG541" s="0"/>
      <c r="VH541" s="0"/>
      <c r="VI541" s="0"/>
      <c r="VJ541" s="0"/>
      <c r="VK541" s="0"/>
      <c r="VL541" s="0"/>
      <c r="VM541" s="0"/>
      <c r="VN541" s="0"/>
      <c r="VO541" s="0"/>
      <c r="VP541" s="0"/>
      <c r="VQ541" s="0"/>
      <c r="VR541" s="0"/>
      <c r="VS541" s="0"/>
      <c r="VT541" s="0"/>
      <c r="VU541" s="0"/>
      <c r="VV541" s="0"/>
      <c r="VW541" s="0"/>
      <c r="VX541" s="0"/>
      <c r="VY541" s="0"/>
      <c r="VZ541" s="0"/>
      <c r="WA541" s="0"/>
      <c r="WB541" s="0"/>
      <c r="WC541" s="0"/>
      <c r="WD541" s="0"/>
      <c r="WE541" s="0"/>
      <c r="WF541" s="0"/>
      <c r="WG541" s="0"/>
      <c r="WH541" s="0"/>
      <c r="WI541" s="0"/>
      <c r="WJ541" s="0"/>
      <c r="WK541" s="0"/>
      <c r="WL541" s="0"/>
      <c r="WM541" s="0"/>
      <c r="WN541" s="0"/>
      <c r="WO541" s="0"/>
      <c r="WP541" s="0"/>
      <c r="WQ541" s="0"/>
      <c r="WR541" s="0"/>
      <c r="WS541" s="0"/>
      <c r="WT541" s="0"/>
      <c r="WU541" s="0"/>
      <c r="WV541" s="0"/>
      <c r="WW541" s="0"/>
      <c r="WX541" s="0"/>
      <c r="WY541" s="0"/>
      <c r="WZ541" s="0"/>
      <c r="XA541" s="0"/>
      <c r="XB541" s="0"/>
      <c r="XC541" s="0"/>
      <c r="XD541" s="0"/>
      <c r="XE541" s="0"/>
      <c r="XF541" s="0"/>
      <c r="XG541" s="0"/>
      <c r="XH541" s="0"/>
      <c r="XI541" s="0"/>
      <c r="XJ541" s="0"/>
      <c r="XK541" s="0"/>
      <c r="XL541" s="0"/>
      <c r="XM541" s="0"/>
      <c r="XN541" s="0"/>
      <c r="XO541" s="0"/>
      <c r="XP541" s="0"/>
      <c r="XQ541" s="0"/>
      <c r="XR541" s="0"/>
      <c r="XS541" s="0"/>
      <c r="XT541" s="0"/>
      <c r="XU541" s="0"/>
      <c r="XV541" s="0"/>
      <c r="XW541" s="0"/>
      <c r="XX541" s="0"/>
      <c r="XY541" s="0"/>
      <c r="XZ541" s="0"/>
      <c r="YA541" s="0"/>
      <c r="YB541" s="0"/>
      <c r="YC541" s="0"/>
      <c r="YD541" s="0"/>
      <c r="YE541" s="0"/>
      <c r="YF541" s="0"/>
      <c r="YG541" s="0"/>
      <c r="YH541" s="0"/>
      <c r="YI541" s="0"/>
      <c r="YJ541" s="0"/>
      <c r="YK541" s="0"/>
      <c r="YL541" s="0"/>
      <c r="YM541" s="0"/>
      <c r="YN541" s="0"/>
      <c r="YO541" s="0"/>
      <c r="YP541" s="0"/>
      <c r="YQ541" s="0"/>
      <c r="YR541" s="0"/>
      <c r="YS541" s="0"/>
      <c r="YT541" s="0"/>
      <c r="YU541" s="0"/>
      <c r="YV541" s="0"/>
      <c r="YW541" s="0"/>
      <c r="YX541" s="0"/>
      <c r="YY541" s="0"/>
      <c r="YZ541" s="0"/>
      <c r="ZA541" s="0"/>
      <c r="ZB541" s="0"/>
      <c r="ZC541" s="0"/>
      <c r="ZD541" s="0"/>
      <c r="ZE541" s="0"/>
      <c r="ZF541" s="0"/>
      <c r="ZG541" s="0"/>
      <c r="ZH541" s="0"/>
      <c r="ZI541" s="0"/>
      <c r="ZJ541" s="0"/>
      <c r="ZK541" s="0"/>
      <c r="ZL541" s="0"/>
      <c r="ZM541" s="0"/>
      <c r="ZN541" s="0"/>
      <c r="ZO541" s="0"/>
      <c r="ZP541" s="0"/>
      <c r="ZQ541" s="0"/>
      <c r="ZR541" s="0"/>
      <c r="ZS541" s="0"/>
      <c r="ZT541" s="0"/>
      <c r="ZU541" s="0"/>
      <c r="ZV541" s="0"/>
      <c r="ZW541" s="0"/>
      <c r="ZX541" s="0"/>
      <c r="ZY541" s="0"/>
      <c r="ZZ541" s="0"/>
      <c r="AAA541" s="0"/>
      <c r="AAB541" s="0"/>
      <c r="AAC541" s="0"/>
      <c r="AAD541" s="0"/>
      <c r="AAE541" s="0"/>
      <c r="AAF541" s="0"/>
      <c r="AAG541" s="0"/>
      <c r="AAH541" s="0"/>
      <c r="AAI541" s="0"/>
      <c r="AAJ541" s="0"/>
      <c r="AAK541" s="0"/>
      <c r="AAL541" s="0"/>
      <c r="AAM541" s="0"/>
      <c r="AAN541" s="0"/>
      <c r="AAO541" s="0"/>
      <c r="AAP541" s="0"/>
      <c r="AAQ541" s="0"/>
      <c r="AAR541" s="0"/>
      <c r="AAS541" s="0"/>
      <c r="AAT541" s="0"/>
      <c r="AAU541" s="0"/>
      <c r="AAV541" s="0"/>
      <c r="AAW541" s="0"/>
      <c r="AAX541" s="0"/>
      <c r="AAY541" s="0"/>
      <c r="AAZ541" s="0"/>
      <c r="ABA541" s="0"/>
      <c r="ABB541" s="0"/>
      <c r="ABC541" s="0"/>
      <c r="ABD541" s="0"/>
      <c r="ABE541" s="0"/>
      <c r="ABF541" s="0"/>
      <c r="ABG541" s="0"/>
      <c r="ABH541" s="0"/>
      <c r="ABI541" s="0"/>
      <c r="ABJ541" s="0"/>
      <c r="ABK541" s="0"/>
      <c r="ABL541" s="0"/>
      <c r="ABM541" s="0"/>
      <c r="ABN541" s="0"/>
      <c r="ABO541" s="0"/>
      <c r="ABP541" s="0"/>
      <c r="ABQ541" s="0"/>
      <c r="ABR541" s="0"/>
      <c r="ABS541" s="0"/>
      <c r="ABT541" s="0"/>
      <c r="ABU541" s="0"/>
      <c r="ABV541" s="0"/>
      <c r="ABW541" s="0"/>
      <c r="ABX541" s="0"/>
      <c r="ABY541" s="0"/>
      <c r="ABZ541" s="0"/>
      <c r="ACA541" s="0"/>
      <c r="ACB541" s="0"/>
      <c r="ACC541" s="0"/>
      <c r="ACD541" s="0"/>
      <c r="ACE541" s="0"/>
      <c r="ACF541" s="0"/>
      <c r="ACG541" s="0"/>
      <c r="ACH541" s="0"/>
      <c r="ACI541" s="0"/>
      <c r="ACJ541" s="0"/>
      <c r="ACK541" s="0"/>
      <c r="ACL541" s="0"/>
      <c r="ACM541" s="0"/>
      <c r="ACN541" s="0"/>
      <c r="ACO541" s="0"/>
      <c r="ACP541" s="0"/>
      <c r="ACQ541" s="0"/>
      <c r="ACR541" s="0"/>
      <c r="ACS541" s="0"/>
      <c r="ACT541" s="0"/>
      <c r="ACU541" s="0"/>
      <c r="ACV541" s="0"/>
      <c r="ACW541" s="0"/>
      <c r="ACX541" s="0"/>
      <c r="ACY541" s="0"/>
      <c r="ACZ541" s="0"/>
      <c r="ADA541" s="0"/>
      <c r="ADB541" s="0"/>
      <c r="ADC541" s="0"/>
      <c r="ADD541" s="0"/>
      <c r="ADE541" s="0"/>
      <c r="ADF541" s="0"/>
      <c r="ADG541" s="0"/>
      <c r="ADH541" s="0"/>
      <c r="ADI541" s="0"/>
      <c r="ADJ541" s="0"/>
      <c r="ADK541" s="0"/>
      <c r="ADL541" s="0"/>
      <c r="ADM541" s="0"/>
      <c r="ADN541" s="0"/>
      <c r="ADO541" s="0"/>
      <c r="ADP541" s="0"/>
      <c r="ADQ541" s="0"/>
      <c r="ADR541" s="0"/>
      <c r="ADS541" s="0"/>
      <c r="ADT541" s="0"/>
      <c r="ADU541" s="0"/>
      <c r="ADV541" s="0"/>
      <c r="ADW541" s="0"/>
      <c r="ADX541" s="0"/>
      <c r="ADY541" s="0"/>
      <c r="ADZ541" s="0"/>
      <c r="AEA541" s="0"/>
      <c r="AEB541" s="0"/>
      <c r="AEC541" s="0"/>
    </row>
    <row r="542" customFormat="false" ht="15" hidden="false" customHeight="true" outlineLevel="0" collapsed="false">
      <c r="A542" s="0"/>
      <c r="B542" s="0"/>
      <c r="C542" s="232"/>
      <c r="D542" s="221"/>
      <c r="E542" s="257"/>
      <c r="F542" s="12"/>
      <c r="G542" s="12"/>
      <c r="H542" s="12"/>
      <c r="I542" s="12"/>
      <c r="J542" s="50"/>
      <c r="K542" s="253"/>
      <c r="L542" s="258"/>
      <c r="M542" s="259"/>
      <c r="N542" s="262"/>
      <c r="O542" s="260"/>
      <c r="P542" s="255"/>
      <c r="Q542" s="256"/>
      <c r="Z542" s="264"/>
      <c r="AA542" s="264"/>
      <c r="AB542" s="266"/>
      <c r="AC542" s="0"/>
      <c r="AD542" s="0"/>
      <c r="AE542" s="0"/>
      <c r="AF542" s="0"/>
      <c r="AG542" s="0"/>
      <c r="AH542" s="0"/>
      <c r="AI542" s="0"/>
      <c r="AJ542" s="0"/>
      <c r="AK542" s="0"/>
      <c r="AL542" s="0"/>
      <c r="AM542" s="0"/>
      <c r="AN542" s="0"/>
      <c r="AO542" s="0"/>
      <c r="AP542" s="0"/>
      <c r="AQ542" s="0"/>
      <c r="AR542" s="0"/>
      <c r="AS542" s="0"/>
      <c r="AT542" s="0"/>
      <c r="AU542" s="0"/>
      <c r="AV542" s="0"/>
      <c r="AW542" s="0"/>
      <c r="AX542" s="0"/>
      <c r="AY542" s="0"/>
      <c r="AZ542" s="0"/>
      <c r="BA542" s="0"/>
      <c r="BB542" s="0"/>
      <c r="BC542" s="0"/>
      <c r="BD542" s="0"/>
      <c r="BE542" s="0"/>
      <c r="BF542" s="0"/>
      <c r="BG542" s="0"/>
      <c r="BH542" s="0"/>
      <c r="BI542" s="0"/>
      <c r="BJ542" s="0"/>
      <c r="BK542" s="0"/>
      <c r="BL542" s="0"/>
      <c r="BM542" s="0"/>
      <c r="BN542" s="0"/>
      <c r="BO542" s="0"/>
      <c r="BP542" s="0"/>
      <c r="BQ542" s="0"/>
      <c r="BR542" s="0"/>
      <c r="BS542" s="0"/>
      <c r="BT542" s="0"/>
      <c r="BU542" s="0"/>
      <c r="BV542" s="0"/>
      <c r="BW542" s="0"/>
      <c r="BX542" s="0"/>
      <c r="BY542" s="0"/>
      <c r="BZ542" s="0"/>
      <c r="CA542" s="0"/>
      <c r="CB542" s="0"/>
      <c r="CC542" s="0"/>
      <c r="CD542" s="0"/>
      <c r="CE542" s="0"/>
      <c r="CF542" s="0"/>
      <c r="CG542" s="0"/>
      <c r="CH542" s="0"/>
      <c r="CI542" s="0"/>
      <c r="CJ542" s="0"/>
      <c r="CK542" s="0"/>
      <c r="CL542" s="0"/>
      <c r="CM542" s="0"/>
      <c r="CN542" s="0"/>
      <c r="CO542" s="0"/>
      <c r="CP542" s="0"/>
      <c r="CQ542" s="0"/>
      <c r="CR542" s="0"/>
      <c r="CS542" s="0"/>
      <c r="CT542" s="0"/>
      <c r="CU542" s="0"/>
      <c r="CV542" s="0"/>
      <c r="CW542" s="0"/>
      <c r="CX542" s="0"/>
      <c r="CY542" s="0"/>
      <c r="CZ542" s="0"/>
      <c r="DA542" s="0"/>
      <c r="DB542" s="0"/>
      <c r="DC542" s="0"/>
      <c r="DD542" s="0"/>
      <c r="DE542" s="0"/>
      <c r="DF542" s="0"/>
      <c r="DG542" s="0"/>
      <c r="DH542" s="0"/>
      <c r="DI542" s="0"/>
      <c r="DJ542" s="0"/>
      <c r="DK542" s="0"/>
      <c r="DL542" s="0"/>
      <c r="DM542" s="0"/>
      <c r="DN542" s="0"/>
      <c r="DO542" s="0"/>
      <c r="DP542" s="0"/>
      <c r="DQ542" s="0"/>
      <c r="DR542" s="0"/>
      <c r="DS542" s="0"/>
      <c r="DT542" s="0"/>
      <c r="DU542" s="0"/>
      <c r="DV542" s="0"/>
      <c r="DW542" s="0"/>
      <c r="DX542" s="0"/>
      <c r="DY542" s="0"/>
      <c r="DZ542" s="0"/>
      <c r="EA542" s="0"/>
      <c r="EB542" s="0"/>
      <c r="EC542" s="0"/>
      <c r="ED542" s="0"/>
      <c r="EE542" s="0"/>
      <c r="EF542" s="0"/>
      <c r="EG542" s="0"/>
      <c r="EH542" s="0"/>
      <c r="EI542" s="0"/>
      <c r="EJ542" s="0"/>
      <c r="EK542" s="0"/>
      <c r="EL542" s="0"/>
      <c r="EM542" s="0"/>
      <c r="EN542" s="0"/>
      <c r="EO542" s="0"/>
      <c r="EP542" s="0"/>
      <c r="EQ542" s="0"/>
      <c r="ER542" s="0"/>
      <c r="ES542" s="0"/>
      <c r="ET542" s="0"/>
      <c r="EU542" s="0"/>
      <c r="EV542" s="0"/>
      <c r="EW542" s="0"/>
      <c r="EX542" s="0"/>
      <c r="EY542" s="0"/>
      <c r="EZ542" s="0"/>
      <c r="FA542" s="0"/>
      <c r="FB542" s="0"/>
      <c r="FC542" s="0"/>
      <c r="FD542" s="0"/>
      <c r="FE542" s="0"/>
      <c r="FF542" s="0"/>
      <c r="FG542" s="0"/>
      <c r="FH542" s="0"/>
      <c r="FI542" s="0"/>
      <c r="FJ542" s="0"/>
      <c r="FK542" s="0"/>
      <c r="FL542" s="0"/>
      <c r="FM542" s="0"/>
      <c r="FN542" s="0"/>
      <c r="FO542" s="0"/>
      <c r="FP542" s="0"/>
      <c r="FQ542" s="0"/>
      <c r="FR542" s="0"/>
      <c r="FS542" s="0"/>
      <c r="FT542" s="0"/>
      <c r="FU542" s="0"/>
      <c r="FV542" s="0"/>
      <c r="FW542" s="0"/>
      <c r="FX542" s="0"/>
      <c r="FY542" s="0"/>
      <c r="FZ542" s="0"/>
      <c r="GA542" s="0"/>
      <c r="GB542" s="0"/>
      <c r="GC542" s="0"/>
      <c r="GD542" s="0"/>
      <c r="GE542" s="0"/>
      <c r="GF542" s="0"/>
      <c r="GG542" s="0"/>
      <c r="GH542" s="0"/>
      <c r="GI542" s="0"/>
      <c r="GJ542" s="0"/>
      <c r="GK542" s="0"/>
      <c r="GL542" s="0"/>
      <c r="GM542" s="0"/>
      <c r="GN542" s="0"/>
      <c r="GO542" s="0"/>
      <c r="GP542" s="0"/>
      <c r="GQ542" s="0"/>
      <c r="GR542" s="0"/>
      <c r="GS542" s="0"/>
      <c r="GT542" s="0"/>
      <c r="GU542" s="0"/>
      <c r="GV542" s="0"/>
      <c r="GW542" s="0"/>
      <c r="GX542" s="0"/>
      <c r="GY542" s="0"/>
      <c r="GZ542" s="0"/>
      <c r="HA542" s="0"/>
      <c r="HB542" s="0"/>
      <c r="HC542" s="0"/>
      <c r="HD542" s="0"/>
      <c r="HE542" s="0"/>
      <c r="HF542" s="0"/>
      <c r="HG542" s="0"/>
      <c r="HH542" s="0"/>
      <c r="HI542" s="0"/>
      <c r="HJ542" s="0"/>
      <c r="HK542" s="0"/>
      <c r="HL542" s="0"/>
      <c r="HM542" s="0"/>
      <c r="HN542" s="0"/>
      <c r="HO542" s="0"/>
      <c r="HP542" s="0"/>
      <c r="HQ542" s="0"/>
      <c r="HR542" s="0"/>
      <c r="HS542" s="0"/>
      <c r="HT542" s="0"/>
      <c r="HU542" s="0"/>
      <c r="HV542" s="0"/>
      <c r="HW542" s="0"/>
      <c r="HX542" s="0"/>
      <c r="HY542" s="0"/>
      <c r="HZ542" s="0"/>
      <c r="IA542" s="0"/>
      <c r="IB542" s="0"/>
      <c r="IC542" s="0"/>
      <c r="ID542" s="0"/>
      <c r="IE542" s="0"/>
      <c r="IF542" s="0"/>
      <c r="IG542" s="0"/>
      <c r="IH542" s="0"/>
      <c r="II542" s="0"/>
      <c r="IJ542" s="0"/>
      <c r="IK542" s="0"/>
      <c r="IL542" s="0"/>
      <c r="IM542" s="0"/>
      <c r="IN542" s="0"/>
      <c r="IO542" s="0"/>
      <c r="IP542" s="0"/>
      <c r="IQ542" s="0"/>
      <c r="IR542" s="0"/>
      <c r="IS542" s="0"/>
      <c r="IT542" s="0"/>
      <c r="IU542" s="0"/>
      <c r="IV542" s="0"/>
      <c r="IW542" s="0"/>
      <c r="IX542" s="0"/>
      <c r="IY542" s="0"/>
      <c r="IZ542" s="0"/>
      <c r="JA542" s="0"/>
      <c r="JB542" s="0"/>
      <c r="JC542" s="0"/>
      <c r="JD542" s="0"/>
      <c r="JE542" s="0"/>
      <c r="JF542" s="0"/>
      <c r="JG542" s="0"/>
      <c r="JH542" s="0"/>
      <c r="JI542" s="0"/>
      <c r="JJ542" s="0"/>
      <c r="JK542" s="0"/>
      <c r="JL542" s="0"/>
      <c r="JM542" s="0"/>
      <c r="JN542" s="0"/>
      <c r="JO542" s="0"/>
      <c r="JP542" s="0"/>
      <c r="JQ542" s="0"/>
      <c r="JR542" s="0"/>
      <c r="JS542" s="0"/>
      <c r="JT542" s="0"/>
      <c r="JU542" s="0"/>
      <c r="JV542" s="0"/>
      <c r="JW542" s="0"/>
      <c r="JX542" s="0"/>
      <c r="JY542" s="0"/>
      <c r="JZ542" s="0"/>
      <c r="KA542" s="0"/>
      <c r="KB542" s="0"/>
      <c r="KC542" s="0"/>
      <c r="KD542" s="0"/>
      <c r="KE542" s="0"/>
      <c r="KF542" s="0"/>
      <c r="KG542" s="0"/>
      <c r="KH542" s="0"/>
      <c r="KI542" s="0"/>
      <c r="KJ542" s="0"/>
      <c r="KK542" s="0"/>
      <c r="KL542" s="0"/>
      <c r="KM542" s="0"/>
      <c r="KN542" s="0"/>
      <c r="KO542" s="0"/>
      <c r="KP542" s="0"/>
      <c r="KQ542" s="0"/>
      <c r="KR542" s="0"/>
      <c r="KS542" s="0"/>
      <c r="KT542" s="0"/>
      <c r="KU542" s="0"/>
      <c r="KV542" s="0"/>
      <c r="KW542" s="0"/>
      <c r="KX542" s="0"/>
      <c r="KY542" s="0"/>
      <c r="KZ542" s="0"/>
      <c r="LA542" s="0"/>
      <c r="LB542" s="0"/>
      <c r="LC542" s="0"/>
      <c r="LD542" s="0"/>
      <c r="LE542" s="0"/>
      <c r="LF542" s="0"/>
      <c r="LG542" s="0"/>
      <c r="LH542" s="0"/>
      <c r="LI542" s="0"/>
      <c r="LJ542" s="0"/>
      <c r="LK542" s="0"/>
      <c r="LL542" s="0"/>
      <c r="LM542" s="0"/>
      <c r="LN542" s="0"/>
      <c r="LO542" s="0"/>
      <c r="LP542" s="0"/>
      <c r="LQ542" s="0"/>
      <c r="LR542" s="0"/>
      <c r="LS542" s="0"/>
      <c r="LT542" s="0"/>
      <c r="LU542" s="0"/>
      <c r="LV542" s="0"/>
      <c r="LW542" s="0"/>
      <c r="LX542" s="0"/>
      <c r="LY542" s="0"/>
      <c r="LZ542" s="0"/>
      <c r="MA542" s="0"/>
      <c r="MB542" s="0"/>
      <c r="MC542" s="0"/>
      <c r="MD542" s="0"/>
      <c r="ME542" s="0"/>
      <c r="MF542" s="0"/>
      <c r="MG542" s="0"/>
      <c r="MH542" s="0"/>
      <c r="MI542" s="0"/>
      <c r="MJ542" s="0"/>
      <c r="MK542" s="0"/>
      <c r="ML542" s="0"/>
      <c r="MM542" s="0"/>
      <c r="MN542" s="0"/>
      <c r="MO542" s="0"/>
      <c r="MP542" s="0"/>
      <c r="MQ542" s="0"/>
      <c r="MR542" s="0"/>
      <c r="MS542" s="0"/>
      <c r="MT542" s="0"/>
      <c r="MU542" s="0"/>
      <c r="MV542" s="0"/>
      <c r="MW542" s="0"/>
      <c r="MX542" s="0"/>
      <c r="MY542" s="0"/>
      <c r="MZ542" s="0"/>
      <c r="NA542" s="0"/>
      <c r="NB542" s="0"/>
      <c r="NC542" s="0"/>
      <c r="ND542" s="0"/>
      <c r="NE542" s="0"/>
      <c r="NF542" s="0"/>
      <c r="NG542" s="0"/>
      <c r="NH542" s="0"/>
      <c r="NI542" s="0"/>
      <c r="NJ542" s="0"/>
      <c r="NK542" s="0"/>
      <c r="NL542" s="0"/>
      <c r="NM542" s="0"/>
      <c r="NN542" s="0"/>
      <c r="NO542" s="0"/>
      <c r="NP542" s="0"/>
      <c r="NQ542" s="0"/>
      <c r="NR542" s="0"/>
      <c r="NS542" s="0"/>
      <c r="NT542" s="0"/>
      <c r="NU542" s="0"/>
      <c r="NV542" s="0"/>
      <c r="NW542" s="0"/>
      <c r="NX542" s="0"/>
      <c r="NY542" s="0"/>
      <c r="NZ542" s="0"/>
      <c r="OA542" s="0"/>
      <c r="OB542" s="0"/>
      <c r="OC542" s="0"/>
      <c r="OD542" s="0"/>
      <c r="OE542" s="0"/>
      <c r="OF542" s="0"/>
      <c r="OG542" s="0"/>
      <c r="OH542" s="0"/>
      <c r="OI542" s="0"/>
      <c r="OJ542" s="0"/>
      <c r="OK542" s="0"/>
      <c r="OL542" s="0"/>
      <c r="OM542" s="0"/>
      <c r="ON542" s="0"/>
      <c r="OO542" s="0"/>
      <c r="OP542" s="0"/>
      <c r="OQ542" s="0"/>
      <c r="OR542" s="0"/>
      <c r="OS542" s="0"/>
      <c r="OT542" s="0"/>
      <c r="OU542" s="0"/>
      <c r="OV542" s="0"/>
      <c r="OW542" s="0"/>
      <c r="OX542" s="0"/>
      <c r="OY542" s="0"/>
      <c r="OZ542" s="0"/>
      <c r="PA542" s="0"/>
      <c r="PB542" s="0"/>
      <c r="PC542" s="0"/>
      <c r="PD542" s="0"/>
      <c r="PE542" s="0"/>
      <c r="PF542" s="0"/>
      <c r="PG542" s="0"/>
      <c r="PH542" s="0"/>
      <c r="PI542" s="0"/>
      <c r="PJ542" s="0"/>
      <c r="PK542" s="0"/>
      <c r="PL542" s="0"/>
      <c r="PM542" s="0"/>
      <c r="PN542" s="0"/>
      <c r="PO542" s="0"/>
      <c r="PP542" s="0"/>
      <c r="PQ542" s="0"/>
      <c r="PR542" s="0"/>
      <c r="PS542" s="0"/>
      <c r="PT542" s="0"/>
      <c r="PU542" s="0"/>
      <c r="PV542" s="0"/>
      <c r="PW542" s="0"/>
      <c r="PX542" s="0"/>
      <c r="PY542" s="0"/>
      <c r="PZ542" s="0"/>
      <c r="QA542" s="0"/>
      <c r="QB542" s="0"/>
      <c r="QC542" s="0"/>
      <c r="QD542" s="0"/>
      <c r="QE542" s="0"/>
      <c r="QF542" s="0"/>
      <c r="QG542" s="0"/>
      <c r="QH542" s="0"/>
      <c r="QI542" s="0"/>
      <c r="QJ542" s="0"/>
      <c r="QK542" s="0"/>
      <c r="QL542" s="0"/>
      <c r="QM542" s="0"/>
      <c r="QN542" s="0"/>
      <c r="QO542" s="0"/>
      <c r="QP542" s="0"/>
      <c r="QQ542" s="0"/>
      <c r="QR542" s="0"/>
      <c r="QS542" s="0"/>
      <c r="QT542" s="0"/>
      <c r="QU542" s="0"/>
      <c r="QV542" s="0"/>
      <c r="QW542" s="0"/>
      <c r="QX542" s="0"/>
      <c r="QY542" s="0"/>
      <c r="QZ542" s="0"/>
      <c r="RA542" s="0"/>
      <c r="RB542" s="0"/>
      <c r="RC542" s="0"/>
      <c r="RD542" s="0"/>
      <c r="RE542" s="0"/>
      <c r="RF542" s="0"/>
      <c r="RG542" s="0"/>
      <c r="RH542" s="0"/>
      <c r="RI542" s="0"/>
      <c r="RJ542" s="0"/>
      <c r="RK542" s="0"/>
      <c r="RL542" s="0"/>
      <c r="RM542" s="0"/>
      <c r="RN542" s="0"/>
      <c r="RO542" s="0"/>
      <c r="RP542" s="0"/>
      <c r="RQ542" s="0"/>
      <c r="RR542" s="0"/>
      <c r="RS542" s="0"/>
      <c r="RT542" s="0"/>
      <c r="RU542" s="0"/>
      <c r="RV542" s="0"/>
      <c r="RW542" s="0"/>
      <c r="RX542" s="0"/>
      <c r="RY542" s="0"/>
      <c r="RZ542" s="0"/>
      <c r="SA542" s="0"/>
      <c r="SB542" s="0"/>
      <c r="SC542" s="0"/>
      <c r="SD542" s="0"/>
      <c r="SE542" s="0"/>
      <c r="SF542" s="0"/>
      <c r="SG542" s="0"/>
      <c r="SH542" s="0"/>
      <c r="SI542" s="0"/>
      <c r="SJ542" s="0"/>
      <c r="SK542" s="0"/>
      <c r="SL542" s="0"/>
      <c r="SM542" s="0"/>
      <c r="SN542" s="0"/>
      <c r="SO542" s="0"/>
      <c r="SP542" s="0"/>
      <c r="SQ542" s="0"/>
      <c r="SR542" s="0"/>
      <c r="SS542" s="0"/>
      <c r="ST542" s="0"/>
      <c r="SU542" s="0"/>
      <c r="SV542" s="0"/>
      <c r="SW542" s="0"/>
      <c r="SX542" s="0"/>
      <c r="SY542" s="0"/>
      <c r="SZ542" s="0"/>
      <c r="TA542" s="0"/>
      <c r="TB542" s="0"/>
      <c r="TC542" s="0"/>
      <c r="TD542" s="0"/>
      <c r="TE542" s="0"/>
      <c r="TF542" s="0"/>
      <c r="TG542" s="0"/>
      <c r="TH542" s="0"/>
      <c r="TI542" s="0"/>
      <c r="TJ542" s="0"/>
      <c r="TK542" s="0"/>
      <c r="TL542" s="0"/>
      <c r="TM542" s="0"/>
      <c r="TN542" s="0"/>
      <c r="TO542" s="0"/>
      <c r="TP542" s="0"/>
      <c r="TQ542" s="0"/>
      <c r="TR542" s="0"/>
      <c r="TS542" s="0"/>
      <c r="TT542" s="0"/>
      <c r="TU542" s="0"/>
      <c r="TV542" s="0"/>
      <c r="TW542" s="0"/>
      <c r="TX542" s="0"/>
      <c r="TY542" s="0"/>
      <c r="TZ542" s="0"/>
      <c r="UA542" s="0"/>
      <c r="UB542" s="0"/>
      <c r="UC542" s="0"/>
      <c r="UD542" s="0"/>
      <c r="UE542" s="0"/>
      <c r="UF542" s="0"/>
      <c r="UG542" s="0"/>
      <c r="UH542" s="0"/>
      <c r="UI542" s="0"/>
      <c r="UJ542" s="0"/>
      <c r="UK542" s="0"/>
      <c r="UL542" s="0"/>
      <c r="UM542" s="0"/>
      <c r="UN542" s="0"/>
      <c r="UO542" s="0"/>
      <c r="UP542" s="0"/>
      <c r="UQ542" s="0"/>
      <c r="UR542" s="0"/>
      <c r="US542" s="0"/>
      <c r="UT542" s="0"/>
      <c r="UU542" s="0"/>
      <c r="UV542" s="0"/>
      <c r="UW542" s="0"/>
      <c r="UX542" s="0"/>
      <c r="UY542" s="0"/>
      <c r="UZ542" s="0"/>
      <c r="VA542" s="0"/>
      <c r="VB542" s="0"/>
      <c r="VC542" s="0"/>
      <c r="VD542" s="0"/>
      <c r="VE542" s="0"/>
      <c r="VF542" s="0"/>
      <c r="VG542" s="0"/>
      <c r="VH542" s="0"/>
      <c r="VI542" s="0"/>
      <c r="VJ542" s="0"/>
      <c r="VK542" s="0"/>
      <c r="VL542" s="0"/>
      <c r="VM542" s="0"/>
      <c r="VN542" s="0"/>
      <c r="VO542" s="0"/>
      <c r="VP542" s="0"/>
      <c r="VQ542" s="0"/>
      <c r="VR542" s="0"/>
      <c r="VS542" s="0"/>
      <c r="VT542" s="0"/>
      <c r="VU542" s="0"/>
      <c r="VV542" s="0"/>
      <c r="VW542" s="0"/>
      <c r="VX542" s="0"/>
      <c r="VY542" s="0"/>
      <c r="VZ542" s="0"/>
      <c r="WA542" s="0"/>
      <c r="WB542" s="0"/>
      <c r="WC542" s="0"/>
      <c r="WD542" s="0"/>
      <c r="WE542" s="0"/>
      <c r="WF542" s="0"/>
      <c r="WG542" s="0"/>
      <c r="WH542" s="0"/>
      <c r="WI542" s="0"/>
      <c r="WJ542" s="0"/>
      <c r="WK542" s="0"/>
      <c r="WL542" s="0"/>
      <c r="WM542" s="0"/>
      <c r="WN542" s="0"/>
      <c r="WO542" s="0"/>
      <c r="WP542" s="0"/>
      <c r="WQ542" s="0"/>
      <c r="WR542" s="0"/>
      <c r="WS542" s="0"/>
      <c r="WT542" s="0"/>
      <c r="WU542" s="0"/>
      <c r="WV542" s="0"/>
      <c r="WW542" s="0"/>
      <c r="WX542" s="0"/>
      <c r="WY542" s="0"/>
      <c r="WZ542" s="0"/>
      <c r="XA542" s="0"/>
      <c r="XB542" s="0"/>
      <c r="XC542" s="0"/>
      <c r="XD542" s="0"/>
      <c r="XE542" s="0"/>
      <c r="XF542" s="0"/>
      <c r="XG542" s="0"/>
      <c r="XH542" s="0"/>
      <c r="XI542" s="0"/>
      <c r="XJ542" s="0"/>
      <c r="XK542" s="0"/>
      <c r="XL542" s="0"/>
      <c r="XM542" s="0"/>
      <c r="XN542" s="0"/>
      <c r="XO542" s="0"/>
      <c r="XP542" s="0"/>
      <c r="XQ542" s="0"/>
      <c r="XR542" s="0"/>
      <c r="XS542" s="0"/>
      <c r="XT542" s="0"/>
      <c r="XU542" s="0"/>
      <c r="XV542" s="0"/>
      <c r="XW542" s="0"/>
      <c r="XX542" s="0"/>
      <c r="XY542" s="0"/>
      <c r="XZ542" s="0"/>
      <c r="YA542" s="0"/>
      <c r="YB542" s="0"/>
      <c r="YC542" s="0"/>
      <c r="YD542" s="0"/>
      <c r="YE542" s="0"/>
      <c r="YF542" s="0"/>
      <c r="YG542" s="0"/>
      <c r="YH542" s="0"/>
      <c r="YI542" s="0"/>
      <c r="YJ542" s="0"/>
      <c r="YK542" s="0"/>
      <c r="YL542" s="0"/>
      <c r="YM542" s="0"/>
      <c r="YN542" s="0"/>
      <c r="YO542" s="0"/>
      <c r="YP542" s="0"/>
      <c r="YQ542" s="0"/>
      <c r="YR542" s="0"/>
      <c r="YS542" s="0"/>
      <c r="YT542" s="0"/>
      <c r="YU542" s="0"/>
      <c r="YV542" s="0"/>
      <c r="YW542" s="0"/>
      <c r="YX542" s="0"/>
      <c r="YY542" s="0"/>
      <c r="YZ542" s="0"/>
      <c r="ZA542" s="0"/>
      <c r="ZB542" s="0"/>
      <c r="ZC542" s="0"/>
      <c r="ZD542" s="0"/>
      <c r="ZE542" s="0"/>
      <c r="ZF542" s="0"/>
      <c r="ZG542" s="0"/>
      <c r="ZH542" s="0"/>
      <c r="ZI542" s="0"/>
      <c r="ZJ542" s="0"/>
      <c r="ZK542" s="0"/>
      <c r="ZL542" s="0"/>
      <c r="ZM542" s="0"/>
      <c r="ZN542" s="0"/>
      <c r="ZO542" s="0"/>
      <c r="ZP542" s="0"/>
      <c r="ZQ542" s="0"/>
      <c r="ZR542" s="0"/>
      <c r="ZS542" s="0"/>
      <c r="ZT542" s="0"/>
      <c r="ZU542" s="0"/>
      <c r="ZV542" s="0"/>
      <c r="ZW542" s="0"/>
      <c r="ZX542" s="0"/>
      <c r="ZY542" s="0"/>
      <c r="ZZ542" s="0"/>
      <c r="AAA542" s="0"/>
      <c r="AAB542" s="0"/>
      <c r="AAC542" s="0"/>
      <c r="AAD542" s="0"/>
      <c r="AAE542" s="0"/>
      <c r="AAF542" s="0"/>
      <c r="AAG542" s="0"/>
      <c r="AAH542" s="0"/>
      <c r="AAI542" s="0"/>
      <c r="AAJ542" s="0"/>
      <c r="AAK542" s="0"/>
      <c r="AAL542" s="0"/>
      <c r="AAM542" s="0"/>
      <c r="AAN542" s="0"/>
      <c r="AAO542" s="0"/>
      <c r="AAP542" s="0"/>
      <c r="AAQ542" s="0"/>
      <c r="AAR542" s="0"/>
      <c r="AAS542" s="0"/>
      <c r="AAT542" s="0"/>
      <c r="AAU542" s="0"/>
      <c r="AAV542" s="0"/>
      <c r="AAW542" s="0"/>
      <c r="AAX542" s="0"/>
      <c r="AAY542" s="0"/>
      <c r="AAZ542" s="0"/>
      <c r="ABA542" s="0"/>
      <c r="ABB542" s="0"/>
      <c r="ABC542" s="0"/>
      <c r="ABD542" s="0"/>
      <c r="ABE542" s="0"/>
      <c r="ABF542" s="0"/>
      <c r="ABG542" s="0"/>
      <c r="ABH542" s="0"/>
      <c r="ABI542" s="0"/>
      <c r="ABJ542" s="0"/>
      <c r="ABK542" s="0"/>
      <c r="ABL542" s="0"/>
      <c r="ABM542" s="0"/>
      <c r="ABN542" s="0"/>
      <c r="ABO542" s="0"/>
      <c r="ABP542" s="0"/>
      <c r="ABQ542" s="0"/>
      <c r="ABR542" s="0"/>
      <c r="ABS542" s="0"/>
      <c r="ABT542" s="0"/>
      <c r="ABU542" s="0"/>
      <c r="ABV542" s="0"/>
      <c r="ABW542" s="0"/>
      <c r="ABX542" s="0"/>
      <c r="ABY542" s="0"/>
      <c r="ABZ542" s="0"/>
      <c r="ACA542" s="0"/>
      <c r="ACB542" s="0"/>
      <c r="ACC542" s="0"/>
      <c r="ACD542" s="0"/>
      <c r="ACE542" s="0"/>
      <c r="ACF542" s="0"/>
      <c r="ACG542" s="0"/>
      <c r="ACH542" s="0"/>
      <c r="ACI542" s="0"/>
      <c r="ACJ542" s="0"/>
      <c r="ACK542" s="0"/>
      <c r="ACL542" s="0"/>
      <c r="ACM542" s="0"/>
      <c r="ACN542" s="0"/>
      <c r="ACO542" s="0"/>
      <c r="ACP542" s="0"/>
      <c r="ACQ542" s="0"/>
      <c r="ACR542" s="0"/>
      <c r="ACS542" s="0"/>
      <c r="ACT542" s="0"/>
      <c r="ACU542" s="0"/>
      <c r="ACV542" s="0"/>
      <c r="ACW542" s="0"/>
      <c r="ACX542" s="0"/>
      <c r="ACY542" s="0"/>
      <c r="ACZ542" s="0"/>
      <c r="ADA542" s="0"/>
      <c r="ADB542" s="0"/>
      <c r="ADC542" s="0"/>
      <c r="ADD542" s="0"/>
      <c r="ADE542" s="0"/>
      <c r="ADF542" s="0"/>
      <c r="ADG542" s="0"/>
      <c r="ADH542" s="0"/>
      <c r="ADI542" s="0"/>
      <c r="ADJ542" s="0"/>
      <c r="ADK542" s="0"/>
      <c r="ADL542" s="0"/>
      <c r="ADM542" s="0"/>
      <c r="ADN542" s="0"/>
      <c r="ADO542" s="0"/>
      <c r="ADP542" s="0"/>
      <c r="ADQ542" s="0"/>
      <c r="ADR542" s="0"/>
      <c r="ADS542" s="0"/>
      <c r="ADT542" s="0"/>
      <c r="ADU542" s="0"/>
      <c r="ADV542" s="0"/>
      <c r="ADW542" s="0"/>
      <c r="ADX542" s="0"/>
      <c r="ADY542" s="0"/>
      <c r="ADZ542" s="0"/>
      <c r="AEA542" s="0"/>
      <c r="AEB542" s="0"/>
      <c r="AEC542" s="0"/>
    </row>
    <row r="543" customFormat="false" ht="15" hidden="false" customHeight="true" outlineLevel="0" collapsed="false">
      <c r="A543" s="0"/>
      <c r="B543" s="0"/>
      <c r="C543" s="232"/>
      <c r="D543" s="221"/>
      <c r="E543" s="268"/>
      <c r="F543" s="12" t="s">
        <v>660</v>
      </c>
      <c r="G543" s="12" t="s">
        <v>660</v>
      </c>
      <c r="H543" s="12" t="s">
        <v>660</v>
      </c>
      <c r="I543" s="12" t="s">
        <v>660</v>
      </c>
      <c r="J543" s="253" t="s">
        <v>660</v>
      </c>
      <c r="K543" s="253" t="s">
        <v>660</v>
      </c>
      <c r="L543" s="269"/>
      <c r="M543" s="270"/>
      <c r="N543" s="8"/>
      <c r="O543" s="270"/>
      <c r="P543" s="270"/>
      <c r="Q543" s="270"/>
      <c r="Z543" s="264"/>
      <c r="AA543" s="264"/>
      <c r="AB543" s="266"/>
      <c r="AC543" s="0"/>
      <c r="AD543" s="0"/>
      <c r="AE543" s="0"/>
      <c r="AF543" s="0"/>
      <c r="AG543" s="0"/>
      <c r="AH543" s="0"/>
      <c r="AI543" s="0"/>
      <c r="AJ543" s="0"/>
      <c r="AK543" s="0"/>
      <c r="AL543" s="0"/>
      <c r="AM543" s="0"/>
      <c r="AN543" s="0"/>
      <c r="AO543" s="0"/>
      <c r="AP543" s="0"/>
      <c r="AQ543" s="0"/>
      <c r="AR543" s="0"/>
      <c r="AS543" s="0"/>
      <c r="AT543" s="0"/>
      <c r="AU543" s="0"/>
      <c r="AV543" s="0"/>
      <c r="AW543" s="0"/>
      <c r="AX543" s="0"/>
      <c r="AY543" s="0"/>
      <c r="AZ543" s="0"/>
      <c r="BA543" s="0"/>
      <c r="BB543" s="0"/>
      <c r="BC543" s="0"/>
      <c r="BD543" s="0"/>
      <c r="BE543" s="0"/>
      <c r="BF543" s="0"/>
      <c r="BG543" s="0"/>
      <c r="BH543" s="0"/>
      <c r="BI543" s="0"/>
      <c r="BJ543" s="0"/>
      <c r="BK543" s="0"/>
      <c r="BL543" s="0"/>
      <c r="BM543" s="0"/>
      <c r="BN543" s="0"/>
      <c r="BO543" s="0"/>
      <c r="BP543" s="0"/>
      <c r="BQ543" s="0"/>
      <c r="BR543" s="0"/>
      <c r="BS543" s="0"/>
      <c r="BT543" s="0"/>
      <c r="BU543" s="0"/>
      <c r="BV543" s="0"/>
      <c r="BW543" s="0"/>
      <c r="BX543" s="0"/>
      <c r="BY543" s="0"/>
      <c r="BZ543" s="0"/>
      <c r="CA543" s="0"/>
      <c r="CB543" s="0"/>
      <c r="CC543" s="0"/>
      <c r="CD543" s="0"/>
      <c r="CE543" s="0"/>
      <c r="CF543" s="0"/>
      <c r="CG543" s="0"/>
      <c r="CH543" s="0"/>
      <c r="CI543" s="0"/>
      <c r="CJ543" s="0"/>
      <c r="CK543" s="0"/>
      <c r="CL543" s="0"/>
      <c r="CM543" s="0"/>
      <c r="CN543" s="0"/>
      <c r="CO543" s="0"/>
      <c r="CP543" s="0"/>
      <c r="CQ543" s="0"/>
      <c r="CR543" s="0"/>
      <c r="CS543" s="0"/>
      <c r="CT543" s="0"/>
      <c r="CU543" s="0"/>
      <c r="CV543" s="0"/>
      <c r="CW543" s="0"/>
      <c r="CX543" s="0"/>
      <c r="CY543" s="0"/>
      <c r="CZ543" s="0"/>
      <c r="DA543" s="0"/>
      <c r="DB543" s="0"/>
      <c r="DC543" s="0"/>
      <c r="DD543" s="0"/>
      <c r="DE543" s="0"/>
      <c r="DF543" s="0"/>
      <c r="DG543" s="0"/>
      <c r="DH543" s="0"/>
      <c r="DI543" s="0"/>
      <c r="DJ543" s="0"/>
      <c r="DK543" s="0"/>
      <c r="DL543" s="0"/>
      <c r="DM543" s="0"/>
      <c r="DN543" s="0"/>
      <c r="DO543" s="0"/>
      <c r="DP543" s="0"/>
      <c r="DQ543" s="0"/>
      <c r="DR543" s="0"/>
      <c r="DS543" s="0"/>
      <c r="DT543" s="0"/>
      <c r="DU543" s="0"/>
      <c r="DV543" s="0"/>
      <c r="DW543" s="0"/>
      <c r="DX543" s="0"/>
      <c r="DY543" s="0"/>
      <c r="DZ543" s="0"/>
      <c r="EA543" s="0"/>
      <c r="EB543" s="0"/>
      <c r="EC543" s="0"/>
      <c r="ED543" s="0"/>
      <c r="EE543" s="0"/>
      <c r="EF543" s="0"/>
      <c r="EG543" s="0"/>
      <c r="EH543" s="0"/>
      <c r="EI543" s="0"/>
      <c r="EJ543" s="0"/>
      <c r="EK543" s="0"/>
      <c r="EL543" s="0"/>
      <c r="EM543" s="0"/>
      <c r="EN543" s="0"/>
      <c r="EO543" s="0"/>
      <c r="EP543" s="0"/>
      <c r="EQ543" s="0"/>
      <c r="ER543" s="0"/>
      <c r="ES543" s="0"/>
      <c r="ET543" s="0"/>
      <c r="EU543" s="0"/>
      <c r="EV543" s="0"/>
      <c r="EW543" s="0"/>
      <c r="EX543" s="0"/>
      <c r="EY543" s="0"/>
      <c r="EZ543" s="0"/>
      <c r="FA543" s="0"/>
      <c r="FB543" s="0"/>
      <c r="FC543" s="0"/>
      <c r="FD543" s="0"/>
      <c r="FE543" s="0"/>
      <c r="FF543" s="0"/>
      <c r="FG543" s="0"/>
      <c r="FH543" s="0"/>
      <c r="FI543" s="0"/>
      <c r="FJ543" s="0"/>
      <c r="FK543" s="0"/>
      <c r="FL543" s="0"/>
      <c r="FM543" s="0"/>
      <c r="FN543" s="0"/>
      <c r="FO543" s="0"/>
      <c r="FP543" s="0"/>
      <c r="FQ543" s="0"/>
      <c r="FR543" s="0"/>
      <c r="FS543" s="0"/>
      <c r="FT543" s="0"/>
      <c r="FU543" s="0"/>
      <c r="FV543" s="0"/>
      <c r="FW543" s="0"/>
      <c r="FX543" s="0"/>
      <c r="FY543" s="0"/>
      <c r="FZ543" s="0"/>
      <c r="GA543" s="0"/>
      <c r="GB543" s="0"/>
      <c r="GC543" s="0"/>
      <c r="GD543" s="0"/>
      <c r="GE543" s="0"/>
      <c r="GF543" s="0"/>
      <c r="GG543" s="0"/>
      <c r="GH543" s="0"/>
      <c r="GI543" s="0"/>
      <c r="GJ543" s="0"/>
      <c r="GK543" s="0"/>
      <c r="GL543" s="0"/>
      <c r="GM543" s="0"/>
      <c r="GN543" s="0"/>
      <c r="GO543" s="0"/>
      <c r="GP543" s="0"/>
      <c r="GQ543" s="0"/>
      <c r="GR543" s="0"/>
      <c r="GS543" s="0"/>
      <c r="GT543" s="0"/>
      <c r="GU543" s="0"/>
      <c r="GV543" s="0"/>
      <c r="GW543" s="0"/>
      <c r="GX543" s="0"/>
      <c r="GY543" s="0"/>
      <c r="GZ543" s="0"/>
      <c r="HA543" s="0"/>
      <c r="HB543" s="0"/>
      <c r="HC543" s="0"/>
      <c r="HD543" s="0"/>
      <c r="HE543" s="0"/>
      <c r="HF543" s="0"/>
      <c r="HG543" s="0"/>
      <c r="HH543" s="0"/>
      <c r="HI543" s="0"/>
      <c r="HJ543" s="0"/>
      <c r="HK543" s="0"/>
      <c r="HL543" s="0"/>
      <c r="HM543" s="0"/>
      <c r="HN543" s="0"/>
      <c r="HO543" s="0"/>
      <c r="HP543" s="0"/>
      <c r="HQ543" s="0"/>
      <c r="HR543" s="0"/>
      <c r="HS543" s="0"/>
      <c r="HT543" s="0"/>
      <c r="HU543" s="0"/>
      <c r="HV543" s="0"/>
      <c r="HW543" s="0"/>
      <c r="HX543" s="0"/>
      <c r="HY543" s="0"/>
      <c r="HZ543" s="0"/>
      <c r="IA543" s="0"/>
      <c r="IB543" s="0"/>
      <c r="IC543" s="0"/>
      <c r="ID543" s="0"/>
      <c r="IE543" s="0"/>
      <c r="IF543" s="0"/>
      <c r="IG543" s="0"/>
      <c r="IH543" s="0"/>
      <c r="II543" s="0"/>
      <c r="IJ543" s="0"/>
      <c r="IK543" s="0"/>
      <c r="IL543" s="0"/>
      <c r="IM543" s="0"/>
      <c r="IN543" s="0"/>
      <c r="IO543" s="0"/>
      <c r="IP543" s="0"/>
      <c r="IQ543" s="0"/>
      <c r="IR543" s="0"/>
      <c r="IS543" s="0"/>
      <c r="IT543" s="0"/>
      <c r="IU543" s="0"/>
      <c r="IV543" s="0"/>
      <c r="IW543" s="0"/>
      <c r="IX543" s="0"/>
      <c r="IY543" s="0"/>
      <c r="IZ543" s="0"/>
      <c r="JA543" s="0"/>
      <c r="JB543" s="0"/>
      <c r="JC543" s="0"/>
      <c r="JD543" s="0"/>
      <c r="JE543" s="0"/>
      <c r="JF543" s="0"/>
      <c r="JG543" s="0"/>
      <c r="JH543" s="0"/>
      <c r="JI543" s="0"/>
      <c r="JJ543" s="0"/>
      <c r="JK543" s="0"/>
      <c r="JL543" s="0"/>
      <c r="JM543" s="0"/>
      <c r="JN543" s="0"/>
      <c r="JO543" s="0"/>
      <c r="JP543" s="0"/>
      <c r="JQ543" s="0"/>
      <c r="JR543" s="0"/>
      <c r="JS543" s="0"/>
      <c r="JT543" s="0"/>
      <c r="JU543" s="0"/>
      <c r="JV543" s="0"/>
      <c r="JW543" s="0"/>
      <c r="JX543" s="0"/>
      <c r="JY543" s="0"/>
      <c r="JZ543" s="0"/>
      <c r="KA543" s="0"/>
      <c r="KB543" s="0"/>
      <c r="KC543" s="0"/>
      <c r="KD543" s="0"/>
      <c r="KE543" s="0"/>
      <c r="KF543" s="0"/>
      <c r="KG543" s="0"/>
      <c r="KH543" s="0"/>
      <c r="KI543" s="0"/>
      <c r="KJ543" s="0"/>
      <c r="KK543" s="0"/>
      <c r="KL543" s="0"/>
      <c r="KM543" s="0"/>
      <c r="KN543" s="0"/>
      <c r="KO543" s="0"/>
      <c r="KP543" s="0"/>
      <c r="KQ543" s="0"/>
      <c r="KR543" s="0"/>
      <c r="KS543" s="0"/>
      <c r="KT543" s="0"/>
      <c r="KU543" s="0"/>
      <c r="KV543" s="0"/>
      <c r="KW543" s="0"/>
      <c r="KX543" s="0"/>
      <c r="KY543" s="0"/>
      <c r="KZ543" s="0"/>
      <c r="LA543" s="0"/>
      <c r="LB543" s="0"/>
      <c r="LC543" s="0"/>
      <c r="LD543" s="0"/>
      <c r="LE543" s="0"/>
      <c r="LF543" s="0"/>
      <c r="LG543" s="0"/>
      <c r="LH543" s="0"/>
      <c r="LI543" s="0"/>
      <c r="LJ543" s="0"/>
      <c r="LK543" s="0"/>
      <c r="LL543" s="0"/>
      <c r="LM543" s="0"/>
      <c r="LN543" s="0"/>
      <c r="LO543" s="0"/>
      <c r="LP543" s="0"/>
      <c r="LQ543" s="0"/>
      <c r="LR543" s="0"/>
      <c r="LS543" s="0"/>
      <c r="LT543" s="0"/>
      <c r="LU543" s="0"/>
      <c r="LV543" s="0"/>
      <c r="LW543" s="0"/>
      <c r="LX543" s="0"/>
      <c r="LY543" s="0"/>
      <c r="LZ543" s="0"/>
      <c r="MA543" s="0"/>
      <c r="MB543" s="0"/>
      <c r="MC543" s="0"/>
      <c r="MD543" s="0"/>
      <c r="ME543" s="0"/>
      <c r="MF543" s="0"/>
      <c r="MG543" s="0"/>
      <c r="MH543" s="0"/>
      <c r="MI543" s="0"/>
      <c r="MJ543" s="0"/>
      <c r="MK543" s="0"/>
      <c r="ML543" s="0"/>
      <c r="MM543" s="0"/>
      <c r="MN543" s="0"/>
      <c r="MO543" s="0"/>
      <c r="MP543" s="0"/>
      <c r="MQ543" s="0"/>
      <c r="MR543" s="0"/>
      <c r="MS543" s="0"/>
      <c r="MT543" s="0"/>
      <c r="MU543" s="0"/>
      <c r="MV543" s="0"/>
      <c r="MW543" s="0"/>
      <c r="MX543" s="0"/>
      <c r="MY543" s="0"/>
      <c r="MZ543" s="0"/>
      <c r="NA543" s="0"/>
      <c r="NB543" s="0"/>
      <c r="NC543" s="0"/>
      <c r="ND543" s="0"/>
      <c r="NE543" s="0"/>
      <c r="NF543" s="0"/>
      <c r="NG543" s="0"/>
      <c r="NH543" s="0"/>
      <c r="NI543" s="0"/>
      <c r="NJ543" s="0"/>
      <c r="NK543" s="0"/>
      <c r="NL543" s="0"/>
      <c r="NM543" s="0"/>
      <c r="NN543" s="0"/>
      <c r="NO543" s="0"/>
      <c r="NP543" s="0"/>
      <c r="NQ543" s="0"/>
      <c r="NR543" s="0"/>
      <c r="NS543" s="0"/>
      <c r="NT543" s="0"/>
      <c r="NU543" s="0"/>
      <c r="NV543" s="0"/>
      <c r="NW543" s="0"/>
      <c r="NX543" s="0"/>
      <c r="NY543" s="0"/>
      <c r="NZ543" s="0"/>
      <c r="OA543" s="0"/>
      <c r="OB543" s="0"/>
      <c r="OC543" s="0"/>
      <c r="OD543" s="0"/>
      <c r="OE543" s="0"/>
      <c r="OF543" s="0"/>
      <c r="OG543" s="0"/>
      <c r="OH543" s="0"/>
      <c r="OI543" s="0"/>
      <c r="OJ543" s="0"/>
      <c r="OK543" s="0"/>
      <c r="OL543" s="0"/>
      <c r="OM543" s="0"/>
      <c r="ON543" s="0"/>
      <c r="OO543" s="0"/>
      <c r="OP543" s="0"/>
      <c r="OQ543" s="0"/>
      <c r="OR543" s="0"/>
      <c r="OS543" s="0"/>
      <c r="OT543" s="0"/>
      <c r="OU543" s="0"/>
      <c r="OV543" s="0"/>
      <c r="OW543" s="0"/>
      <c r="OX543" s="0"/>
      <c r="OY543" s="0"/>
      <c r="OZ543" s="0"/>
      <c r="PA543" s="0"/>
      <c r="PB543" s="0"/>
      <c r="PC543" s="0"/>
      <c r="PD543" s="0"/>
      <c r="PE543" s="0"/>
      <c r="PF543" s="0"/>
      <c r="PG543" s="0"/>
      <c r="PH543" s="0"/>
      <c r="PI543" s="0"/>
      <c r="PJ543" s="0"/>
      <c r="PK543" s="0"/>
      <c r="PL543" s="0"/>
      <c r="PM543" s="0"/>
      <c r="PN543" s="0"/>
      <c r="PO543" s="0"/>
      <c r="PP543" s="0"/>
      <c r="PQ543" s="0"/>
      <c r="PR543" s="0"/>
      <c r="PS543" s="0"/>
      <c r="PT543" s="0"/>
      <c r="PU543" s="0"/>
      <c r="PV543" s="0"/>
      <c r="PW543" s="0"/>
      <c r="PX543" s="0"/>
      <c r="PY543" s="0"/>
      <c r="PZ543" s="0"/>
      <c r="QA543" s="0"/>
      <c r="QB543" s="0"/>
      <c r="QC543" s="0"/>
      <c r="QD543" s="0"/>
      <c r="QE543" s="0"/>
      <c r="QF543" s="0"/>
      <c r="QG543" s="0"/>
      <c r="QH543" s="0"/>
      <c r="QI543" s="0"/>
      <c r="QJ543" s="0"/>
      <c r="QK543" s="0"/>
      <c r="QL543" s="0"/>
      <c r="QM543" s="0"/>
      <c r="QN543" s="0"/>
      <c r="QO543" s="0"/>
      <c r="QP543" s="0"/>
      <c r="QQ543" s="0"/>
      <c r="QR543" s="0"/>
      <c r="QS543" s="0"/>
      <c r="QT543" s="0"/>
      <c r="QU543" s="0"/>
      <c r="QV543" s="0"/>
      <c r="QW543" s="0"/>
      <c r="QX543" s="0"/>
      <c r="QY543" s="0"/>
      <c r="QZ543" s="0"/>
      <c r="RA543" s="0"/>
      <c r="RB543" s="0"/>
      <c r="RC543" s="0"/>
      <c r="RD543" s="0"/>
      <c r="RE543" s="0"/>
      <c r="RF543" s="0"/>
      <c r="RG543" s="0"/>
      <c r="RH543" s="0"/>
      <c r="RI543" s="0"/>
      <c r="RJ543" s="0"/>
      <c r="RK543" s="0"/>
      <c r="RL543" s="0"/>
      <c r="RM543" s="0"/>
      <c r="RN543" s="0"/>
      <c r="RO543" s="0"/>
      <c r="RP543" s="0"/>
      <c r="RQ543" s="0"/>
      <c r="RR543" s="0"/>
      <c r="RS543" s="0"/>
      <c r="RT543" s="0"/>
      <c r="RU543" s="0"/>
      <c r="RV543" s="0"/>
      <c r="RW543" s="0"/>
      <c r="RX543" s="0"/>
      <c r="RY543" s="0"/>
      <c r="RZ543" s="0"/>
      <c r="SA543" s="0"/>
      <c r="SB543" s="0"/>
      <c r="SC543" s="0"/>
      <c r="SD543" s="0"/>
      <c r="SE543" s="0"/>
      <c r="SF543" s="0"/>
      <c r="SG543" s="0"/>
      <c r="SH543" s="0"/>
      <c r="SI543" s="0"/>
      <c r="SJ543" s="0"/>
      <c r="SK543" s="0"/>
      <c r="SL543" s="0"/>
      <c r="SM543" s="0"/>
      <c r="SN543" s="0"/>
      <c r="SO543" s="0"/>
      <c r="SP543" s="0"/>
      <c r="SQ543" s="0"/>
      <c r="SR543" s="0"/>
      <c r="SS543" s="0"/>
      <c r="ST543" s="0"/>
      <c r="SU543" s="0"/>
      <c r="SV543" s="0"/>
      <c r="SW543" s="0"/>
      <c r="SX543" s="0"/>
      <c r="SY543" s="0"/>
      <c r="SZ543" s="0"/>
      <c r="TA543" s="0"/>
      <c r="TB543" s="0"/>
      <c r="TC543" s="0"/>
      <c r="TD543" s="0"/>
      <c r="TE543" s="0"/>
      <c r="TF543" s="0"/>
      <c r="TG543" s="0"/>
      <c r="TH543" s="0"/>
      <c r="TI543" s="0"/>
      <c r="TJ543" s="0"/>
      <c r="TK543" s="0"/>
      <c r="TL543" s="0"/>
      <c r="TM543" s="0"/>
      <c r="TN543" s="0"/>
      <c r="TO543" s="0"/>
      <c r="TP543" s="0"/>
      <c r="TQ543" s="0"/>
      <c r="TR543" s="0"/>
      <c r="TS543" s="0"/>
      <c r="TT543" s="0"/>
      <c r="TU543" s="0"/>
      <c r="TV543" s="0"/>
      <c r="TW543" s="0"/>
      <c r="TX543" s="0"/>
      <c r="TY543" s="0"/>
      <c r="TZ543" s="0"/>
      <c r="UA543" s="0"/>
      <c r="UB543" s="0"/>
      <c r="UC543" s="0"/>
      <c r="UD543" s="0"/>
      <c r="UE543" s="0"/>
      <c r="UF543" s="0"/>
      <c r="UG543" s="0"/>
      <c r="UH543" s="0"/>
      <c r="UI543" s="0"/>
      <c r="UJ543" s="0"/>
      <c r="UK543" s="0"/>
      <c r="UL543" s="0"/>
      <c r="UM543" s="0"/>
      <c r="UN543" s="0"/>
      <c r="UO543" s="0"/>
      <c r="UP543" s="0"/>
      <c r="UQ543" s="0"/>
      <c r="UR543" s="0"/>
      <c r="US543" s="0"/>
      <c r="UT543" s="0"/>
      <c r="UU543" s="0"/>
      <c r="UV543" s="0"/>
      <c r="UW543" s="0"/>
      <c r="UX543" s="0"/>
      <c r="UY543" s="0"/>
      <c r="UZ543" s="0"/>
      <c r="VA543" s="0"/>
      <c r="VB543" s="0"/>
      <c r="VC543" s="0"/>
      <c r="VD543" s="0"/>
      <c r="VE543" s="0"/>
      <c r="VF543" s="0"/>
      <c r="VG543" s="0"/>
      <c r="VH543" s="0"/>
      <c r="VI543" s="0"/>
      <c r="VJ543" s="0"/>
      <c r="VK543" s="0"/>
      <c r="VL543" s="0"/>
      <c r="VM543" s="0"/>
      <c r="VN543" s="0"/>
      <c r="VO543" s="0"/>
      <c r="VP543" s="0"/>
      <c r="VQ543" s="0"/>
      <c r="VR543" s="0"/>
      <c r="VS543" s="0"/>
      <c r="VT543" s="0"/>
      <c r="VU543" s="0"/>
      <c r="VV543" s="0"/>
      <c r="VW543" s="0"/>
      <c r="VX543" s="0"/>
      <c r="VY543" s="0"/>
      <c r="VZ543" s="0"/>
      <c r="WA543" s="0"/>
      <c r="WB543" s="0"/>
      <c r="WC543" s="0"/>
      <c r="WD543" s="0"/>
      <c r="WE543" s="0"/>
      <c r="WF543" s="0"/>
      <c r="WG543" s="0"/>
      <c r="WH543" s="0"/>
      <c r="WI543" s="0"/>
      <c r="WJ543" s="0"/>
      <c r="WK543" s="0"/>
      <c r="WL543" s="0"/>
      <c r="WM543" s="0"/>
      <c r="WN543" s="0"/>
      <c r="WO543" s="0"/>
      <c r="WP543" s="0"/>
      <c r="WQ543" s="0"/>
      <c r="WR543" s="0"/>
      <c r="WS543" s="0"/>
      <c r="WT543" s="0"/>
      <c r="WU543" s="0"/>
      <c r="WV543" s="0"/>
      <c r="WW543" s="0"/>
      <c r="WX543" s="0"/>
      <c r="WY543" s="0"/>
      <c r="WZ543" s="0"/>
      <c r="XA543" s="0"/>
      <c r="XB543" s="0"/>
      <c r="XC543" s="0"/>
      <c r="XD543" s="0"/>
      <c r="XE543" s="0"/>
      <c r="XF543" s="0"/>
      <c r="XG543" s="0"/>
      <c r="XH543" s="0"/>
      <c r="XI543" s="0"/>
      <c r="XJ543" s="0"/>
      <c r="XK543" s="0"/>
      <c r="XL543" s="0"/>
      <c r="XM543" s="0"/>
      <c r="XN543" s="0"/>
      <c r="XO543" s="0"/>
      <c r="XP543" s="0"/>
      <c r="XQ543" s="0"/>
      <c r="XR543" s="0"/>
      <c r="XS543" s="0"/>
      <c r="XT543" s="0"/>
      <c r="XU543" s="0"/>
      <c r="XV543" s="0"/>
      <c r="XW543" s="0"/>
      <c r="XX543" s="0"/>
      <c r="XY543" s="0"/>
      <c r="XZ543" s="0"/>
      <c r="YA543" s="0"/>
      <c r="YB543" s="0"/>
      <c r="YC543" s="0"/>
      <c r="YD543" s="0"/>
      <c r="YE543" s="0"/>
      <c r="YF543" s="0"/>
      <c r="YG543" s="0"/>
      <c r="YH543" s="0"/>
      <c r="YI543" s="0"/>
      <c r="YJ543" s="0"/>
      <c r="YK543" s="0"/>
      <c r="YL543" s="0"/>
      <c r="YM543" s="0"/>
      <c r="YN543" s="0"/>
      <c r="YO543" s="0"/>
      <c r="YP543" s="0"/>
      <c r="YQ543" s="0"/>
      <c r="YR543" s="0"/>
      <c r="YS543" s="0"/>
      <c r="YT543" s="0"/>
      <c r="YU543" s="0"/>
      <c r="YV543" s="0"/>
      <c r="YW543" s="0"/>
      <c r="YX543" s="0"/>
      <c r="YY543" s="0"/>
      <c r="YZ543" s="0"/>
      <c r="ZA543" s="0"/>
      <c r="ZB543" s="0"/>
      <c r="ZC543" s="0"/>
      <c r="ZD543" s="0"/>
      <c r="ZE543" s="0"/>
      <c r="ZF543" s="0"/>
      <c r="ZG543" s="0"/>
      <c r="ZH543" s="0"/>
      <c r="ZI543" s="0"/>
      <c r="ZJ543" s="0"/>
      <c r="ZK543" s="0"/>
      <c r="ZL543" s="0"/>
      <c r="ZM543" s="0"/>
      <c r="ZN543" s="0"/>
      <c r="ZO543" s="0"/>
      <c r="ZP543" s="0"/>
      <c r="ZQ543" s="0"/>
      <c r="ZR543" s="0"/>
      <c r="ZS543" s="0"/>
      <c r="ZT543" s="0"/>
      <c r="ZU543" s="0"/>
      <c r="ZV543" s="0"/>
      <c r="ZW543" s="0"/>
      <c r="ZX543" s="0"/>
      <c r="ZY543" s="0"/>
      <c r="ZZ543" s="0"/>
      <c r="AAA543" s="0"/>
      <c r="AAB543" s="0"/>
      <c r="AAC543" s="0"/>
      <c r="AAD543" s="0"/>
      <c r="AAE543" s="0"/>
      <c r="AAF543" s="0"/>
      <c r="AAG543" s="0"/>
      <c r="AAH543" s="0"/>
      <c r="AAI543" s="0"/>
      <c r="AAJ543" s="0"/>
      <c r="AAK543" s="0"/>
      <c r="AAL543" s="0"/>
      <c r="AAM543" s="0"/>
      <c r="AAN543" s="0"/>
      <c r="AAO543" s="0"/>
      <c r="AAP543" s="0"/>
      <c r="AAQ543" s="0"/>
      <c r="AAR543" s="0"/>
      <c r="AAS543" s="0"/>
      <c r="AAT543" s="0"/>
      <c r="AAU543" s="0"/>
      <c r="AAV543" s="0"/>
      <c r="AAW543" s="0"/>
      <c r="AAX543" s="0"/>
      <c r="AAY543" s="0"/>
      <c r="AAZ543" s="0"/>
      <c r="ABA543" s="0"/>
      <c r="ABB543" s="0"/>
      <c r="ABC543" s="0"/>
      <c r="ABD543" s="0"/>
      <c r="ABE543" s="0"/>
      <c r="ABF543" s="0"/>
      <c r="ABG543" s="0"/>
      <c r="ABH543" s="0"/>
      <c r="ABI543" s="0"/>
      <c r="ABJ543" s="0"/>
      <c r="ABK543" s="0"/>
      <c r="ABL543" s="0"/>
      <c r="ABM543" s="0"/>
      <c r="ABN543" s="0"/>
      <c r="ABO543" s="0"/>
      <c r="ABP543" s="0"/>
      <c r="ABQ543" s="0"/>
      <c r="ABR543" s="0"/>
      <c r="ABS543" s="0"/>
      <c r="ABT543" s="0"/>
      <c r="ABU543" s="0"/>
      <c r="ABV543" s="0"/>
      <c r="ABW543" s="0"/>
      <c r="ABX543" s="0"/>
      <c r="ABY543" s="0"/>
      <c r="ABZ543" s="0"/>
      <c r="ACA543" s="0"/>
      <c r="ACB543" s="0"/>
      <c r="ACC543" s="0"/>
      <c r="ACD543" s="0"/>
      <c r="ACE543" s="0"/>
      <c r="ACF543" s="0"/>
      <c r="ACG543" s="0"/>
      <c r="ACH543" s="0"/>
      <c r="ACI543" s="0"/>
      <c r="ACJ543" s="0"/>
      <c r="ACK543" s="0"/>
      <c r="ACL543" s="0"/>
      <c r="ACM543" s="0"/>
      <c r="ACN543" s="0"/>
      <c r="ACO543" s="0"/>
      <c r="ACP543" s="0"/>
      <c r="ACQ543" s="0"/>
      <c r="ACR543" s="0"/>
      <c r="ACS543" s="0"/>
      <c r="ACT543" s="0"/>
      <c r="ACU543" s="0"/>
      <c r="ACV543" s="0"/>
      <c r="ACW543" s="0"/>
      <c r="ACX543" s="0"/>
      <c r="ACY543" s="0"/>
      <c r="ACZ543" s="0"/>
      <c r="ADA543" s="0"/>
      <c r="ADB543" s="0"/>
      <c r="ADC543" s="0"/>
      <c r="ADD543" s="0"/>
      <c r="ADE543" s="0"/>
      <c r="ADF543" s="0"/>
      <c r="ADG543" s="0"/>
      <c r="ADH543" s="0"/>
      <c r="ADI543" s="0"/>
      <c r="ADJ543" s="0"/>
      <c r="ADK543" s="0"/>
      <c r="ADL543" s="0"/>
      <c r="ADM543" s="0"/>
      <c r="ADN543" s="0"/>
      <c r="ADO543" s="0"/>
      <c r="ADP543" s="0"/>
      <c r="ADQ543" s="0"/>
      <c r="ADR543" s="0"/>
      <c r="ADS543" s="0"/>
      <c r="ADT543" s="0"/>
      <c r="ADU543" s="0"/>
      <c r="ADV543" s="0"/>
      <c r="ADW543" s="0"/>
      <c r="ADX543" s="0"/>
      <c r="ADY543" s="0"/>
      <c r="ADZ543" s="0"/>
      <c r="AEA543" s="0"/>
      <c r="AEB543" s="0"/>
      <c r="AEC543" s="0"/>
    </row>
    <row r="544" customFormat="false" ht="15" hidden="false" customHeight="true" outlineLevel="0" collapsed="false">
      <c r="A544" s="0"/>
      <c r="B544" s="0"/>
      <c r="C544" s="232"/>
      <c r="D544" s="221"/>
      <c r="E544" s="271"/>
      <c r="F544" s="141" t="n">
        <f aca="false">SUM(F441:F543)</f>
        <v>43</v>
      </c>
      <c r="G544" s="141" t="n">
        <f aca="false">SUM(G441:G543)</f>
        <v>48</v>
      </c>
      <c r="H544" s="141" t="n">
        <f aca="false">SUM(H441:H543)</f>
        <v>181</v>
      </c>
      <c r="I544" s="141" t="n">
        <f aca="false">SUM(I441:I543)</f>
        <v>8</v>
      </c>
      <c r="J544" s="141" t="n">
        <f aca="false">SUM(J441:J543)</f>
        <v>6</v>
      </c>
      <c r="K544" s="141" t="n">
        <f aca="false">SUM(K441:K543)</f>
        <v>286</v>
      </c>
      <c r="L544" s="269"/>
      <c r="M544" s="270"/>
      <c r="N544" s="8"/>
      <c r="O544" s="9"/>
      <c r="P544" s="10"/>
      <c r="Q544" s="289"/>
      <c r="Z544" s="264"/>
      <c r="AA544" s="264"/>
      <c r="AB544" s="266"/>
      <c r="AC544" s="0"/>
      <c r="AD544" s="0"/>
      <c r="AE544" s="0"/>
      <c r="AF544" s="0"/>
      <c r="AG544" s="0"/>
      <c r="AH544" s="0"/>
      <c r="AI544" s="0"/>
      <c r="AJ544" s="0"/>
      <c r="AK544" s="0"/>
      <c r="AL544" s="0"/>
      <c r="AM544" s="0"/>
      <c r="AN544" s="0"/>
      <c r="AO544" s="0"/>
      <c r="AP544" s="0"/>
      <c r="AQ544" s="0"/>
      <c r="AR544" s="0"/>
      <c r="AS544" s="0"/>
      <c r="AT544" s="0"/>
      <c r="AU544" s="0"/>
      <c r="AV544" s="0"/>
      <c r="AW544" s="0"/>
      <c r="AX544" s="0"/>
      <c r="AY544" s="0"/>
      <c r="AZ544" s="0"/>
      <c r="BA544" s="0"/>
      <c r="BB544" s="0"/>
      <c r="BC544" s="0"/>
      <c r="BD544" s="0"/>
      <c r="BE544" s="0"/>
      <c r="BF544" s="0"/>
      <c r="BG544" s="0"/>
      <c r="BH544" s="0"/>
      <c r="BI544" s="0"/>
      <c r="BJ544" s="0"/>
      <c r="BK544" s="0"/>
      <c r="BL544" s="0"/>
      <c r="BM544" s="0"/>
      <c r="BN544" s="0"/>
      <c r="BO544" s="0"/>
      <c r="BP544" s="0"/>
      <c r="BQ544" s="0"/>
      <c r="BR544" s="0"/>
      <c r="BS544" s="0"/>
      <c r="BT544" s="0"/>
      <c r="BU544" s="0"/>
      <c r="BV544" s="0"/>
      <c r="BW544" s="0"/>
      <c r="BX544" s="0"/>
      <c r="BY544" s="0"/>
      <c r="BZ544" s="0"/>
      <c r="CA544" s="0"/>
      <c r="CB544" s="0"/>
      <c r="CC544" s="0"/>
      <c r="CD544" s="0"/>
      <c r="CE544" s="0"/>
      <c r="CF544" s="0"/>
      <c r="CG544" s="0"/>
      <c r="CH544" s="0"/>
      <c r="CI544" s="0"/>
      <c r="CJ544" s="0"/>
      <c r="CK544" s="0"/>
      <c r="CL544" s="0"/>
      <c r="CM544" s="0"/>
      <c r="CN544" s="0"/>
      <c r="CO544" s="0"/>
      <c r="CP544" s="0"/>
      <c r="CQ544" s="0"/>
      <c r="CR544" s="0"/>
      <c r="CS544" s="0"/>
      <c r="CT544" s="0"/>
      <c r="CU544" s="0"/>
      <c r="CV544" s="0"/>
      <c r="CW544" s="0"/>
      <c r="CX544" s="0"/>
      <c r="CY544" s="0"/>
      <c r="CZ544" s="0"/>
      <c r="DA544" s="0"/>
      <c r="DB544" s="0"/>
      <c r="DC544" s="0"/>
      <c r="DD544" s="0"/>
      <c r="DE544" s="0"/>
      <c r="DF544" s="0"/>
      <c r="DG544" s="0"/>
      <c r="DH544" s="0"/>
      <c r="DI544" s="0"/>
      <c r="DJ544" s="0"/>
      <c r="DK544" s="0"/>
      <c r="DL544" s="0"/>
      <c r="DM544" s="0"/>
      <c r="DN544" s="0"/>
      <c r="DO544" s="0"/>
      <c r="DP544" s="0"/>
      <c r="DQ544" s="0"/>
      <c r="DR544" s="0"/>
      <c r="DS544" s="0"/>
      <c r="DT544" s="0"/>
      <c r="DU544" s="0"/>
      <c r="DV544" s="0"/>
      <c r="DW544" s="0"/>
      <c r="DX544" s="0"/>
      <c r="DY544" s="0"/>
      <c r="DZ544" s="0"/>
      <c r="EA544" s="0"/>
      <c r="EB544" s="0"/>
      <c r="EC544" s="0"/>
      <c r="ED544" s="0"/>
      <c r="EE544" s="0"/>
      <c r="EF544" s="0"/>
      <c r="EG544" s="0"/>
      <c r="EH544" s="0"/>
      <c r="EI544" s="0"/>
      <c r="EJ544" s="0"/>
      <c r="EK544" s="0"/>
      <c r="EL544" s="0"/>
      <c r="EM544" s="0"/>
      <c r="EN544" s="0"/>
      <c r="EO544" s="0"/>
      <c r="EP544" s="0"/>
      <c r="EQ544" s="0"/>
      <c r="ER544" s="0"/>
      <c r="ES544" s="0"/>
      <c r="ET544" s="0"/>
      <c r="EU544" s="0"/>
      <c r="EV544" s="0"/>
      <c r="EW544" s="0"/>
      <c r="EX544" s="0"/>
      <c r="EY544" s="0"/>
      <c r="EZ544" s="0"/>
      <c r="FA544" s="0"/>
      <c r="FB544" s="0"/>
      <c r="FC544" s="0"/>
      <c r="FD544" s="0"/>
      <c r="FE544" s="0"/>
      <c r="FF544" s="0"/>
      <c r="FG544" s="0"/>
      <c r="FH544" s="0"/>
      <c r="FI544" s="0"/>
      <c r="FJ544" s="0"/>
      <c r="FK544" s="0"/>
      <c r="FL544" s="0"/>
      <c r="FM544" s="0"/>
      <c r="FN544" s="0"/>
      <c r="FO544" s="0"/>
      <c r="FP544" s="0"/>
      <c r="FQ544" s="0"/>
      <c r="FR544" s="0"/>
      <c r="FS544" s="0"/>
      <c r="FT544" s="0"/>
      <c r="FU544" s="0"/>
      <c r="FV544" s="0"/>
      <c r="FW544" s="0"/>
      <c r="FX544" s="0"/>
      <c r="FY544" s="0"/>
      <c r="FZ544" s="0"/>
      <c r="GA544" s="0"/>
      <c r="GB544" s="0"/>
      <c r="GC544" s="0"/>
      <c r="GD544" s="0"/>
      <c r="GE544" s="0"/>
      <c r="GF544" s="0"/>
      <c r="GG544" s="0"/>
      <c r="GH544" s="0"/>
      <c r="GI544" s="0"/>
      <c r="GJ544" s="0"/>
      <c r="GK544" s="0"/>
      <c r="GL544" s="0"/>
      <c r="GM544" s="0"/>
      <c r="GN544" s="0"/>
      <c r="GO544" s="0"/>
      <c r="GP544" s="0"/>
      <c r="GQ544" s="0"/>
      <c r="GR544" s="0"/>
      <c r="GS544" s="0"/>
      <c r="GT544" s="0"/>
      <c r="GU544" s="0"/>
      <c r="GV544" s="0"/>
      <c r="GW544" s="0"/>
      <c r="GX544" s="0"/>
      <c r="GY544" s="0"/>
      <c r="GZ544" s="0"/>
      <c r="HA544" s="0"/>
      <c r="HB544" s="0"/>
      <c r="HC544" s="0"/>
      <c r="HD544" s="0"/>
      <c r="HE544" s="0"/>
      <c r="HF544" s="0"/>
      <c r="HG544" s="0"/>
      <c r="HH544" s="0"/>
      <c r="HI544" s="0"/>
      <c r="HJ544" s="0"/>
      <c r="HK544" s="0"/>
      <c r="HL544" s="0"/>
      <c r="HM544" s="0"/>
      <c r="HN544" s="0"/>
      <c r="HO544" s="0"/>
      <c r="HP544" s="0"/>
      <c r="HQ544" s="0"/>
      <c r="HR544" s="0"/>
      <c r="HS544" s="0"/>
      <c r="HT544" s="0"/>
      <c r="HU544" s="0"/>
      <c r="HV544" s="0"/>
      <c r="HW544" s="0"/>
      <c r="HX544" s="0"/>
      <c r="HY544" s="0"/>
      <c r="HZ544" s="0"/>
      <c r="IA544" s="0"/>
      <c r="IB544" s="0"/>
      <c r="IC544" s="0"/>
      <c r="ID544" s="0"/>
      <c r="IE544" s="0"/>
      <c r="IF544" s="0"/>
      <c r="IG544" s="0"/>
      <c r="IH544" s="0"/>
      <c r="II544" s="0"/>
      <c r="IJ544" s="0"/>
      <c r="IK544" s="0"/>
      <c r="IL544" s="0"/>
      <c r="IM544" s="0"/>
      <c r="IN544" s="0"/>
      <c r="IO544" s="0"/>
      <c r="IP544" s="0"/>
      <c r="IQ544" s="0"/>
      <c r="IR544" s="0"/>
      <c r="IS544" s="0"/>
      <c r="IT544" s="0"/>
      <c r="IU544" s="0"/>
      <c r="IV544" s="0"/>
      <c r="IW544" s="0"/>
      <c r="IX544" s="0"/>
      <c r="IY544" s="0"/>
      <c r="IZ544" s="0"/>
      <c r="JA544" s="0"/>
      <c r="JB544" s="0"/>
      <c r="JC544" s="0"/>
      <c r="JD544" s="0"/>
      <c r="JE544" s="0"/>
      <c r="JF544" s="0"/>
      <c r="JG544" s="0"/>
      <c r="JH544" s="0"/>
      <c r="JI544" s="0"/>
      <c r="JJ544" s="0"/>
      <c r="JK544" s="0"/>
      <c r="JL544" s="0"/>
      <c r="JM544" s="0"/>
      <c r="JN544" s="0"/>
      <c r="JO544" s="0"/>
      <c r="JP544" s="0"/>
      <c r="JQ544" s="0"/>
      <c r="JR544" s="0"/>
      <c r="JS544" s="0"/>
      <c r="JT544" s="0"/>
      <c r="JU544" s="0"/>
      <c r="JV544" s="0"/>
      <c r="JW544" s="0"/>
      <c r="JX544" s="0"/>
      <c r="JY544" s="0"/>
      <c r="JZ544" s="0"/>
      <c r="KA544" s="0"/>
      <c r="KB544" s="0"/>
      <c r="KC544" s="0"/>
      <c r="KD544" s="0"/>
      <c r="KE544" s="0"/>
      <c r="KF544" s="0"/>
      <c r="KG544" s="0"/>
      <c r="KH544" s="0"/>
      <c r="KI544" s="0"/>
      <c r="KJ544" s="0"/>
      <c r="KK544" s="0"/>
      <c r="KL544" s="0"/>
      <c r="KM544" s="0"/>
      <c r="KN544" s="0"/>
      <c r="KO544" s="0"/>
      <c r="KP544" s="0"/>
      <c r="KQ544" s="0"/>
      <c r="KR544" s="0"/>
      <c r="KS544" s="0"/>
      <c r="KT544" s="0"/>
      <c r="KU544" s="0"/>
      <c r="KV544" s="0"/>
      <c r="KW544" s="0"/>
      <c r="KX544" s="0"/>
      <c r="KY544" s="0"/>
      <c r="KZ544" s="0"/>
      <c r="LA544" s="0"/>
      <c r="LB544" s="0"/>
      <c r="LC544" s="0"/>
      <c r="LD544" s="0"/>
      <c r="LE544" s="0"/>
      <c r="LF544" s="0"/>
      <c r="LG544" s="0"/>
      <c r="LH544" s="0"/>
      <c r="LI544" s="0"/>
      <c r="LJ544" s="0"/>
      <c r="LK544" s="0"/>
      <c r="LL544" s="0"/>
      <c r="LM544" s="0"/>
      <c r="LN544" s="0"/>
      <c r="LO544" s="0"/>
      <c r="LP544" s="0"/>
      <c r="LQ544" s="0"/>
      <c r="LR544" s="0"/>
      <c r="LS544" s="0"/>
      <c r="LT544" s="0"/>
      <c r="LU544" s="0"/>
      <c r="LV544" s="0"/>
      <c r="LW544" s="0"/>
      <c r="LX544" s="0"/>
      <c r="LY544" s="0"/>
      <c r="LZ544" s="0"/>
      <c r="MA544" s="0"/>
      <c r="MB544" s="0"/>
      <c r="MC544" s="0"/>
      <c r="MD544" s="0"/>
      <c r="ME544" s="0"/>
      <c r="MF544" s="0"/>
      <c r="MG544" s="0"/>
      <c r="MH544" s="0"/>
      <c r="MI544" s="0"/>
      <c r="MJ544" s="0"/>
      <c r="MK544" s="0"/>
      <c r="ML544" s="0"/>
      <c r="MM544" s="0"/>
      <c r="MN544" s="0"/>
      <c r="MO544" s="0"/>
      <c r="MP544" s="0"/>
      <c r="MQ544" s="0"/>
      <c r="MR544" s="0"/>
      <c r="MS544" s="0"/>
      <c r="MT544" s="0"/>
      <c r="MU544" s="0"/>
      <c r="MV544" s="0"/>
      <c r="MW544" s="0"/>
      <c r="MX544" s="0"/>
      <c r="MY544" s="0"/>
      <c r="MZ544" s="0"/>
      <c r="NA544" s="0"/>
      <c r="NB544" s="0"/>
      <c r="NC544" s="0"/>
      <c r="ND544" s="0"/>
      <c r="NE544" s="0"/>
      <c r="NF544" s="0"/>
      <c r="NG544" s="0"/>
      <c r="NH544" s="0"/>
      <c r="NI544" s="0"/>
      <c r="NJ544" s="0"/>
      <c r="NK544" s="0"/>
      <c r="NL544" s="0"/>
      <c r="NM544" s="0"/>
      <c r="NN544" s="0"/>
      <c r="NO544" s="0"/>
      <c r="NP544" s="0"/>
      <c r="NQ544" s="0"/>
      <c r="NR544" s="0"/>
      <c r="NS544" s="0"/>
      <c r="NT544" s="0"/>
      <c r="NU544" s="0"/>
      <c r="NV544" s="0"/>
      <c r="NW544" s="0"/>
      <c r="NX544" s="0"/>
      <c r="NY544" s="0"/>
      <c r="NZ544" s="0"/>
      <c r="OA544" s="0"/>
      <c r="OB544" s="0"/>
      <c r="OC544" s="0"/>
      <c r="OD544" s="0"/>
      <c r="OE544" s="0"/>
      <c r="OF544" s="0"/>
      <c r="OG544" s="0"/>
      <c r="OH544" s="0"/>
      <c r="OI544" s="0"/>
      <c r="OJ544" s="0"/>
      <c r="OK544" s="0"/>
      <c r="OL544" s="0"/>
      <c r="OM544" s="0"/>
      <c r="ON544" s="0"/>
      <c r="OO544" s="0"/>
      <c r="OP544" s="0"/>
      <c r="OQ544" s="0"/>
      <c r="OR544" s="0"/>
      <c r="OS544" s="0"/>
      <c r="OT544" s="0"/>
      <c r="OU544" s="0"/>
      <c r="OV544" s="0"/>
      <c r="OW544" s="0"/>
      <c r="OX544" s="0"/>
      <c r="OY544" s="0"/>
      <c r="OZ544" s="0"/>
      <c r="PA544" s="0"/>
      <c r="PB544" s="0"/>
      <c r="PC544" s="0"/>
      <c r="PD544" s="0"/>
      <c r="PE544" s="0"/>
      <c r="PF544" s="0"/>
      <c r="PG544" s="0"/>
      <c r="PH544" s="0"/>
      <c r="PI544" s="0"/>
      <c r="PJ544" s="0"/>
      <c r="PK544" s="0"/>
      <c r="PL544" s="0"/>
      <c r="PM544" s="0"/>
      <c r="PN544" s="0"/>
      <c r="PO544" s="0"/>
      <c r="PP544" s="0"/>
      <c r="PQ544" s="0"/>
      <c r="PR544" s="0"/>
      <c r="PS544" s="0"/>
      <c r="PT544" s="0"/>
      <c r="PU544" s="0"/>
      <c r="PV544" s="0"/>
      <c r="PW544" s="0"/>
      <c r="PX544" s="0"/>
      <c r="PY544" s="0"/>
      <c r="PZ544" s="0"/>
      <c r="QA544" s="0"/>
      <c r="QB544" s="0"/>
      <c r="QC544" s="0"/>
      <c r="QD544" s="0"/>
      <c r="QE544" s="0"/>
      <c r="QF544" s="0"/>
      <c r="QG544" s="0"/>
      <c r="QH544" s="0"/>
      <c r="QI544" s="0"/>
      <c r="QJ544" s="0"/>
      <c r="QK544" s="0"/>
      <c r="QL544" s="0"/>
      <c r="QM544" s="0"/>
      <c r="QN544" s="0"/>
      <c r="QO544" s="0"/>
      <c r="QP544" s="0"/>
      <c r="QQ544" s="0"/>
      <c r="QR544" s="0"/>
      <c r="QS544" s="0"/>
      <c r="QT544" s="0"/>
      <c r="QU544" s="0"/>
      <c r="QV544" s="0"/>
      <c r="QW544" s="0"/>
      <c r="QX544" s="0"/>
      <c r="QY544" s="0"/>
      <c r="QZ544" s="0"/>
      <c r="RA544" s="0"/>
      <c r="RB544" s="0"/>
      <c r="RC544" s="0"/>
      <c r="RD544" s="0"/>
      <c r="RE544" s="0"/>
      <c r="RF544" s="0"/>
      <c r="RG544" s="0"/>
      <c r="RH544" s="0"/>
      <c r="RI544" s="0"/>
      <c r="RJ544" s="0"/>
      <c r="RK544" s="0"/>
      <c r="RL544" s="0"/>
      <c r="RM544" s="0"/>
      <c r="RN544" s="0"/>
      <c r="RO544" s="0"/>
      <c r="RP544" s="0"/>
      <c r="RQ544" s="0"/>
      <c r="RR544" s="0"/>
      <c r="RS544" s="0"/>
      <c r="RT544" s="0"/>
      <c r="RU544" s="0"/>
      <c r="RV544" s="0"/>
      <c r="RW544" s="0"/>
      <c r="RX544" s="0"/>
      <c r="RY544" s="0"/>
      <c r="RZ544" s="0"/>
      <c r="SA544" s="0"/>
      <c r="SB544" s="0"/>
      <c r="SC544" s="0"/>
      <c r="SD544" s="0"/>
      <c r="SE544" s="0"/>
      <c r="SF544" s="0"/>
      <c r="SG544" s="0"/>
      <c r="SH544" s="0"/>
      <c r="SI544" s="0"/>
      <c r="SJ544" s="0"/>
      <c r="SK544" s="0"/>
      <c r="SL544" s="0"/>
      <c r="SM544" s="0"/>
      <c r="SN544" s="0"/>
      <c r="SO544" s="0"/>
      <c r="SP544" s="0"/>
      <c r="SQ544" s="0"/>
      <c r="SR544" s="0"/>
      <c r="SS544" s="0"/>
      <c r="ST544" s="0"/>
      <c r="SU544" s="0"/>
      <c r="SV544" s="0"/>
      <c r="SW544" s="0"/>
      <c r="SX544" s="0"/>
      <c r="SY544" s="0"/>
      <c r="SZ544" s="0"/>
      <c r="TA544" s="0"/>
      <c r="TB544" s="0"/>
      <c r="TC544" s="0"/>
      <c r="TD544" s="0"/>
      <c r="TE544" s="0"/>
      <c r="TF544" s="0"/>
      <c r="TG544" s="0"/>
      <c r="TH544" s="0"/>
      <c r="TI544" s="0"/>
      <c r="TJ544" s="0"/>
      <c r="TK544" s="0"/>
      <c r="TL544" s="0"/>
      <c r="TM544" s="0"/>
      <c r="TN544" s="0"/>
      <c r="TO544" s="0"/>
      <c r="TP544" s="0"/>
      <c r="TQ544" s="0"/>
      <c r="TR544" s="0"/>
      <c r="TS544" s="0"/>
      <c r="TT544" s="0"/>
      <c r="TU544" s="0"/>
      <c r="TV544" s="0"/>
      <c r="TW544" s="0"/>
      <c r="TX544" s="0"/>
      <c r="TY544" s="0"/>
      <c r="TZ544" s="0"/>
      <c r="UA544" s="0"/>
      <c r="UB544" s="0"/>
      <c r="UC544" s="0"/>
      <c r="UD544" s="0"/>
      <c r="UE544" s="0"/>
      <c r="UF544" s="0"/>
      <c r="UG544" s="0"/>
      <c r="UH544" s="0"/>
      <c r="UI544" s="0"/>
      <c r="UJ544" s="0"/>
      <c r="UK544" s="0"/>
      <c r="UL544" s="0"/>
      <c r="UM544" s="0"/>
      <c r="UN544" s="0"/>
      <c r="UO544" s="0"/>
      <c r="UP544" s="0"/>
      <c r="UQ544" s="0"/>
      <c r="UR544" s="0"/>
      <c r="US544" s="0"/>
      <c r="UT544" s="0"/>
      <c r="UU544" s="0"/>
      <c r="UV544" s="0"/>
      <c r="UW544" s="0"/>
      <c r="UX544" s="0"/>
      <c r="UY544" s="0"/>
      <c r="UZ544" s="0"/>
      <c r="VA544" s="0"/>
      <c r="VB544" s="0"/>
      <c r="VC544" s="0"/>
      <c r="VD544" s="0"/>
      <c r="VE544" s="0"/>
      <c r="VF544" s="0"/>
      <c r="VG544" s="0"/>
      <c r="VH544" s="0"/>
      <c r="VI544" s="0"/>
      <c r="VJ544" s="0"/>
      <c r="VK544" s="0"/>
      <c r="VL544" s="0"/>
      <c r="VM544" s="0"/>
      <c r="VN544" s="0"/>
      <c r="VO544" s="0"/>
      <c r="VP544" s="0"/>
      <c r="VQ544" s="0"/>
      <c r="VR544" s="0"/>
      <c r="VS544" s="0"/>
      <c r="VT544" s="0"/>
      <c r="VU544" s="0"/>
      <c r="VV544" s="0"/>
      <c r="VW544" s="0"/>
      <c r="VX544" s="0"/>
      <c r="VY544" s="0"/>
      <c r="VZ544" s="0"/>
      <c r="WA544" s="0"/>
      <c r="WB544" s="0"/>
      <c r="WC544" s="0"/>
      <c r="WD544" s="0"/>
      <c r="WE544" s="0"/>
      <c r="WF544" s="0"/>
      <c r="WG544" s="0"/>
      <c r="WH544" s="0"/>
      <c r="WI544" s="0"/>
      <c r="WJ544" s="0"/>
      <c r="WK544" s="0"/>
      <c r="WL544" s="0"/>
      <c r="WM544" s="0"/>
      <c r="WN544" s="0"/>
      <c r="WO544" s="0"/>
      <c r="WP544" s="0"/>
      <c r="WQ544" s="0"/>
      <c r="WR544" s="0"/>
      <c r="WS544" s="0"/>
      <c r="WT544" s="0"/>
      <c r="WU544" s="0"/>
      <c r="WV544" s="0"/>
      <c r="WW544" s="0"/>
      <c r="WX544" s="0"/>
      <c r="WY544" s="0"/>
      <c r="WZ544" s="0"/>
      <c r="XA544" s="0"/>
      <c r="XB544" s="0"/>
      <c r="XC544" s="0"/>
      <c r="XD544" s="0"/>
      <c r="XE544" s="0"/>
      <c r="XF544" s="0"/>
      <c r="XG544" s="0"/>
      <c r="XH544" s="0"/>
      <c r="XI544" s="0"/>
      <c r="XJ544" s="0"/>
      <c r="XK544" s="0"/>
      <c r="XL544" s="0"/>
      <c r="XM544" s="0"/>
      <c r="XN544" s="0"/>
      <c r="XO544" s="0"/>
      <c r="XP544" s="0"/>
      <c r="XQ544" s="0"/>
      <c r="XR544" s="0"/>
      <c r="XS544" s="0"/>
      <c r="XT544" s="0"/>
      <c r="XU544" s="0"/>
      <c r="XV544" s="0"/>
      <c r="XW544" s="0"/>
      <c r="XX544" s="0"/>
      <c r="XY544" s="0"/>
      <c r="XZ544" s="0"/>
      <c r="YA544" s="0"/>
      <c r="YB544" s="0"/>
      <c r="YC544" s="0"/>
      <c r="YD544" s="0"/>
      <c r="YE544" s="0"/>
      <c r="YF544" s="0"/>
      <c r="YG544" s="0"/>
      <c r="YH544" s="0"/>
      <c r="YI544" s="0"/>
      <c r="YJ544" s="0"/>
      <c r="YK544" s="0"/>
      <c r="YL544" s="0"/>
      <c r="YM544" s="0"/>
      <c r="YN544" s="0"/>
      <c r="YO544" s="0"/>
      <c r="YP544" s="0"/>
      <c r="YQ544" s="0"/>
      <c r="YR544" s="0"/>
      <c r="YS544" s="0"/>
      <c r="YT544" s="0"/>
      <c r="YU544" s="0"/>
      <c r="YV544" s="0"/>
      <c r="YW544" s="0"/>
      <c r="YX544" s="0"/>
      <c r="YY544" s="0"/>
      <c r="YZ544" s="0"/>
      <c r="ZA544" s="0"/>
      <c r="ZB544" s="0"/>
      <c r="ZC544" s="0"/>
      <c r="ZD544" s="0"/>
      <c r="ZE544" s="0"/>
      <c r="ZF544" s="0"/>
      <c r="ZG544" s="0"/>
      <c r="ZH544" s="0"/>
      <c r="ZI544" s="0"/>
      <c r="ZJ544" s="0"/>
      <c r="ZK544" s="0"/>
      <c r="ZL544" s="0"/>
      <c r="ZM544" s="0"/>
      <c r="ZN544" s="0"/>
      <c r="ZO544" s="0"/>
      <c r="ZP544" s="0"/>
      <c r="ZQ544" s="0"/>
      <c r="ZR544" s="0"/>
      <c r="ZS544" s="0"/>
      <c r="ZT544" s="0"/>
      <c r="ZU544" s="0"/>
      <c r="ZV544" s="0"/>
      <c r="ZW544" s="0"/>
      <c r="ZX544" s="0"/>
      <c r="ZY544" s="0"/>
      <c r="ZZ544" s="0"/>
      <c r="AAA544" s="0"/>
      <c r="AAB544" s="0"/>
      <c r="AAC544" s="0"/>
      <c r="AAD544" s="0"/>
      <c r="AAE544" s="0"/>
      <c r="AAF544" s="0"/>
      <c r="AAG544" s="0"/>
      <c r="AAH544" s="0"/>
      <c r="AAI544" s="0"/>
      <c r="AAJ544" s="0"/>
      <c r="AAK544" s="0"/>
      <c r="AAL544" s="0"/>
      <c r="AAM544" s="0"/>
      <c r="AAN544" s="0"/>
      <c r="AAO544" s="0"/>
      <c r="AAP544" s="0"/>
      <c r="AAQ544" s="0"/>
      <c r="AAR544" s="0"/>
      <c r="AAS544" s="0"/>
      <c r="AAT544" s="0"/>
      <c r="AAU544" s="0"/>
      <c r="AAV544" s="0"/>
      <c r="AAW544" s="0"/>
      <c r="AAX544" s="0"/>
      <c r="AAY544" s="0"/>
      <c r="AAZ544" s="0"/>
      <c r="ABA544" s="0"/>
      <c r="ABB544" s="0"/>
      <c r="ABC544" s="0"/>
      <c r="ABD544" s="0"/>
      <c r="ABE544" s="0"/>
      <c r="ABF544" s="0"/>
      <c r="ABG544" s="0"/>
      <c r="ABH544" s="0"/>
      <c r="ABI544" s="0"/>
      <c r="ABJ544" s="0"/>
      <c r="ABK544" s="0"/>
      <c r="ABL544" s="0"/>
      <c r="ABM544" s="0"/>
      <c r="ABN544" s="0"/>
      <c r="ABO544" s="0"/>
      <c r="ABP544" s="0"/>
      <c r="ABQ544" s="0"/>
      <c r="ABR544" s="0"/>
      <c r="ABS544" s="0"/>
      <c r="ABT544" s="0"/>
      <c r="ABU544" s="0"/>
      <c r="ABV544" s="0"/>
      <c r="ABW544" s="0"/>
      <c r="ABX544" s="0"/>
      <c r="ABY544" s="0"/>
      <c r="ABZ544" s="0"/>
      <c r="ACA544" s="0"/>
      <c r="ACB544" s="0"/>
      <c r="ACC544" s="0"/>
      <c r="ACD544" s="0"/>
      <c r="ACE544" s="0"/>
      <c r="ACF544" s="0"/>
      <c r="ACG544" s="0"/>
      <c r="ACH544" s="0"/>
      <c r="ACI544" s="0"/>
      <c r="ACJ544" s="0"/>
      <c r="ACK544" s="0"/>
      <c r="ACL544" s="0"/>
      <c r="ACM544" s="0"/>
      <c r="ACN544" s="0"/>
      <c r="ACO544" s="0"/>
      <c r="ACP544" s="0"/>
      <c r="ACQ544" s="0"/>
      <c r="ACR544" s="0"/>
      <c r="ACS544" s="0"/>
      <c r="ACT544" s="0"/>
      <c r="ACU544" s="0"/>
      <c r="ACV544" s="0"/>
      <c r="ACW544" s="0"/>
      <c r="ACX544" s="0"/>
      <c r="ACY544" s="0"/>
      <c r="ACZ544" s="0"/>
      <c r="ADA544" s="0"/>
      <c r="ADB544" s="0"/>
      <c r="ADC544" s="0"/>
      <c r="ADD544" s="0"/>
      <c r="ADE544" s="0"/>
      <c r="ADF544" s="0"/>
      <c r="ADG544" s="0"/>
      <c r="ADH544" s="0"/>
      <c r="ADI544" s="0"/>
      <c r="ADJ544" s="0"/>
      <c r="ADK544" s="0"/>
      <c r="ADL544" s="0"/>
      <c r="ADM544" s="0"/>
      <c r="ADN544" s="0"/>
      <c r="ADO544" s="0"/>
      <c r="ADP544" s="0"/>
      <c r="ADQ544" s="0"/>
      <c r="ADR544" s="0"/>
      <c r="ADS544" s="0"/>
      <c r="ADT544" s="0"/>
      <c r="ADU544" s="0"/>
      <c r="ADV544" s="0"/>
      <c r="ADW544" s="0"/>
      <c r="ADX544" s="0"/>
      <c r="ADY544" s="0"/>
      <c r="ADZ544" s="0"/>
      <c r="AEA544" s="0"/>
      <c r="AEB544" s="0"/>
      <c r="AEC544" s="0"/>
    </row>
  </sheetData>
  <mergeCells count="4">
    <mergeCell ref="E306:F306"/>
    <mergeCell ref="G306:H306"/>
    <mergeCell ref="J306:K306"/>
    <mergeCell ref="L306:N306"/>
  </mergeCells>
  <hyperlinks>
    <hyperlink ref="C11" r:id="rId1" display="Zangezur Copper Molybdenum Combine, Armenia"/>
    <hyperlink ref="R19" r:id="rId2" display="Heavy rain on July 20 led the managers of the electrolytic manganese metal plant to release water from its tailing dams into the Fujiang River, which provides drinking water to Sichuan’s second largest city - (http://www.futuredirections.org.au/publications/food-and-water-crises/28-global-food-and-water-crises-swa/176-chinese-city-of-4-million-left-dry-as-pollution-contaminates-water.html)"/>
    <hyperlink ref="R54" r:id="rId3" display="http://www.corpwatch.org/article.php?id=744  (accessed 1Jul16)  This is possibly a larger failure, but no additional details are available."/>
    <hyperlink ref="R58" r:id="rId4" display="Failure at containment wall separating tailings pond from decant pond, which caused a 1.3m rise I nwater level. Discharge was controlled and only increase in suspended solids in the Leipojoki and Sakajoki Rivers was reported. https://pure.ltu.se/portal/files/96533586/Numerical_analysis_of_staged_construction_of_an_upstream_tailings_dam.pdf"/>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5"/>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2016-08-25T14:50:51Z</dcterms:created>
  <dc:creator>David M Chambers</dc:creator>
  <dc:description/>
  <dc:language>en-IE</dc:language>
  <cp:lastModifiedBy/>
  <dcterms:modified xsi:type="dcterms:W3CDTF">2017-07-25T17:25:04Z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