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610" windowHeight="11640" tabRatio="500" activeTab="1"/>
  </bookViews>
  <sheets>
    <sheet name="Sheet1" sheetId="1" r:id="rId1"/>
    <sheet name="Sheet2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/>
  <c r="E4"/>
  <c r="E5"/>
  <c r="E6"/>
  <c r="E3"/>
  <c r="D7"/>
  <c r="D5"/>
  <c r="D6"/>
  <c r="D4"/>
  <c r="D3"/>
  <c r="C7"/>
  <c r="C5"/>
  <c r="C6"/>
  <c r="C4"/>
  <c r="C3"/>
  <c r="B7"/>
  <c r="C15" i="1"/>
  <c r="D15"/>
  <c r="B15"/>
  <c r="B37"/>
  <c r="B35"/>
  <c r="B33"/>
  <c r="E22"/>
  <c r="E18"/>
  <c r="E19"/>
  <c r="E20"/>
  <c r="E21"/>
  <c r="E17"/>
  <c r="C21"/>
  <c r="D21"/>
  <c r="C20"/>
  <c r="D20"/>
  <c r="C19"/>
  <c r="D19"/>
  <c r="C18"/>
  <c r="D18"/>
  <c r="B21"/>
  <c r="B19"/>
  <c r="B18"/>
  <c r="B20"/>
  <c r="C17"/>
  <c r="D17"/>
  <c r="B17"/>
</calcChain>
</file>

<file path=xl/sharedStrings.xml><?xml version="1.0" encoding="utf-8"?>
<sst xmlns="http://schemas.openxmlformats.org/spreadsheetml/2006/main" count="75" uniqueCount="50">
  <si>
    <t xml:space="preserve">Simple </t>
  </si>
  <si>
    <t xml:space="preserve">Medium </t>
  </si>
  <si>
    <t>Complex</t>
  </si>
  <si>
    <t>Total</t>
  </si>
  <si>
    <t>Inputs</t>
  </si>
  <si>
    <t>Outputs</t>
  </si>
  <si>
    <t>Entities</t>
  </si>
  <si>
    <t>Interfaces</t>
  </si>
  <si>
    <t>Inquiries</t>
  </si>
  <si>
    <t>Factors</t>
  </si>
  <si>
    <t>Count</t>
  </si>
  <si>
    <t>Interfaces (all maintenances)</t>
  </si>
  <si>
    <t>Inquiries (all reports)</t>
  </si>
  <si>
    <t>Function Point Analysis Matrix</t>
  </si>
  <si>
    <t>RAW F.P.</t>
  </si>
  <si>
    <t>Additional Factors</t>
  </si>
  <si>
    <t>Staff Experience with 4 GL tool</t>
  </si>
  <si>
    <t>Application uses Distributed Data Architecture</t>
  </si>
  <si>
    <t>Experience with Mobile Applications</t>
  </si>
  <si>
    <t>Utilization of Credit Card Gateway </t>
  </si>
  <si>
    <t>Developers are in different physical locations</t>
  </si>
  <si>
    <t>Utilizes SQLite and MS SQL</t>
  </si>
  <si>
    <t>Sum of Scores</t>
  </si>
  <si>
    <t xml:space="preserve">Adjusted F.P. </t>
  </si>
  <si>
    <t>Productivity (6 hours of the day)</t>
  </si>
  <si>
    <t>Number of Days (Productivity * Adjusted F.P.)</t>
  </si>
  <si>
    <t>Category</t>
  </si>
  <si>
    <t>Easy</t>
  </si>
  <si>
    <t>Simple</t>
  </si>
  <si>
    <t>Moderate</t>
  </si>
  <si>
    <t>Effort Estimations To Complete System</t>
  </si>
  <si>
    <t>Calculation</t>
  </si>
  <si>
    <t>1st Prototype Days</t>
  </si>
  <si>
    <t>P1</t>
  </si>
  <si>
    <t>Development Ratio</t>
  </si>
  <si>
    <t>ID = P1*Ratio</t>
  </si>
  <si>
    <t>System Ratio</t>
  </si>
  <si>
    <t>SC = (P1+ID)*Ratio</t>
  </si>
  <si>
    <t xml:space="preserve">Total= </t>
  </si>
  <si>
    <t xml:space="preserve">Easy </t>
  </si>
  <si>
    <t>Medium</t>
  </si>
  <si>
    <t>Program Counts</t>
  </si>
  <si>
    <t>PI (PrototypeDays)</t>
  </si>
  <si>
    <t>PC (Program Count)</t>
  </si>
  <si>
    <t>ID (Iterative)</t>
  </si>
  <si>
    <t>SC (completion)</t>
  </si>
  <si>
    <t>Iterative Development Estimate</t>
  </si>
  <si>
    <t>PC * Ratio</t>
  </si>
  <si>
    <t>PI*Ratio</t>
  </si>
  <si>
    <t>(PI+ID) *SC Ratio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</si>
</sst>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opLeftCell="B17" workbookViewId="0">
      <selection activeCell="B33" sqref="B33"/>
    </sheetView>
  </sheetViews>
  <sheetFormatPr defaultColWidth="11" defaultRowHeight="15.75"/>
  <cols>
    <col min="1" max="1" width="45.625" bestFit="1" customWidth="1"/>
  </cols>
  <sheetData>
    <row r="1" spans="1:5">
      <c r="A1" s="1" t="s">
        <v>9</v>
      </c>
      <c r="B1" s="1" t="s">
        <v>0</v>
      </c>
      <c r="C1" s="1" t="s">
        <v>1</v>
      </c>
      <c r="D1" s="1" t="s">
        <v>2</v>
      </c>
      <c r="E1" s="1"/>
    </row>
    <row r="2" spans="1:5">
      <c r="A2" s="1" t="s">
        <v>4</v>
      </c>
      <c r="B2">
        <v>3</v>
      </c>
      <c r="C2">
        <v>4</v>
      </c>
      <c r="D2">
        <v>8</v>
      </c>
    </row>
    <row r="3" spans="1:5">
      <c r="A3" s="1" t="s">
        <v>5</v>
      </c>
      <c r="B3">
        <v>2</v>
      </c>
      <c r="C3">
        <v>3</v>
      </c>
      <c r="D3">
        <v>7</v>
      </c>
    </row>
    <row r="4" spans="1:5">
      <c r="A4" s="1" t="s">
        <v>6</v>
      </c>
      <c r="B4">
        <v>7</v>
      </c>
      <c r="C4">
        <v>10</v>
      </c>
      <c r="D4">
        <v>13</v>
      </c>
    </row>
    <row r="5" spans="1:5">
      <c r="A5" s="1" t="s">
        <v>7</v>
      </c>
      <c r="B5">
        <v>5</v>
      </c>
      <c r="C5">
        <v>7</v>
      </c>
      <c r="D5">
        <v>10</v>
      </c>
    </row>
    <row r="6" spans="1:5">
      <c r="A6" s="1" t="s">
        <v>8</v>
      </c>
      <c r="B6">
        <v>4</v>
      </c>
      <c r="C6">
        <v>6</v>
      </c>
      <c r="D6">
        <v>8</v>
      </c>
    </row>
    <row r="7" spans="1:5">
      <c r="A7" s="1"/>
    </row>
    <row r="8" spans="1:5">
      <c r="A8" s="1"/>
    </row>
    <row r="9" spans="1:5">
      <c r="A9" s="1" t="s">
        <v>10</v>
      </c>
      <c r="B9" s="1" t="s">
        <v>0</v>
      </c>
      <c r="C9" s="1" t="s">
        <v>1</v>
      </c>
      <c r="D9" s="1" t="s">
        <v>2</v>
      </c>
      <c r="E9" s="1"/>
    </row>
    <row r="10" spans="1:5">
      <c r="A10" s="1" t="s">
        <v>4</v>
      </c>
      <c r="B10">
        <v>0</v>
      </c>
      <c r="C10">
        <v>4</v>
      </c>
      <c r="D10">
        <v>1</v>
      </c>
    </row>
    <row r="11" spans="1:5">
      <c r="A11" s="1" t="s">
        <v>5</v>
      </c>
      <c r="B11">
        <v>2</v>
      </c>
      <c r="C11">
        <v>2</v>
      </c>
      <c r="D11">
        <v>1</v>
      </c>
    </row>
    <row r="12" spans="1:5">
      <c r="A12" s="1" t="s">
        <v>6</v>
      </c>
      <c r="B12">
        <v>21</v>
      </c>
      <c r="C12">
        <v>11</v>
      </c>
      <c r="D12">
        <v>4</v>
      </c>
    </row>
    <row r="13" spans="1:5">
      <c r="A13" s="1" t="s">
        <v>11</v>
      </c>
      <c r="B13">
        <v>17</v>
      </c>
      <c r="C13">
        <v>5</v>
      </c>
      <c r="D13">
        <v>4</v>
      </c>
    </row>
    <row r="14" spans="1:5">
      <c r="A14" s="1" t="s">
        <v>12</v>
      </c>
      <c r="B14">
        <v>27</v>
      </c>
      <c r="C14">
        <v>2</v>
      </c>
      <c r="D14">
        <v>0</v>
      </c>
    </row>
    <row r="15" spans="1:5">
      <c r="A15" s="1" t="s">
        <v>38</v>
      </c>
      <c r="B15">
        <f>B10+ B11+B12+B13+B14</f>
        <v>67</v>
      </c>
      <c r="C15">
        <f t="shared" ref="C15:D15" si="0">C10+ C11+C12+C13+C14</f>
        <v>24</v>
      </c>
      <c r="D15">
        <f t="shared" si="0"/>
        <v>10</v>
      </c>
    </row>
    <row r="16" spans="1:5">
      <c r="A16" s="1" t="s">
        <v>13</v>
      </c>
      <c r="B16" s="1" t="s">
        <v>0</v>
      </c>
      <c r="C16" s="1" t="s">
        <v>1</v>
      </c>
      <c r="D16" s="1" t="s">
        <v>2</v>
      </c>
      <c r="E16" s="1" t="s">
        <v>3</v>
      </c>
    </row>
    <row r="17" spans="1:5">
      <c r="A17" s="1" t="s">
        <v>4</v>
      </c>
      <c r="B17">
        <f>B10*B2</f>
        <v>0</v>
      </c>
      <c r="C17">
        <f t="shared" ref="C17:D17" si="1">C10*C2</f>
        <v>16</v>
      </c>
      <c r="D17">
        <f t="shared" si="1"/>
        <v>8</v>
      </c>
      <c r="E17">
        <f>SUM(B17:D17)</f>
        <v>24</v>
      </c>
    </row>
    <row r="18" spans="1:5">
      <c r="A18" s="1" t="s">
        <v>5</v>
      </c>
      <c r="B18">
        <f t="shared" ref="B18:D20" si="2">B11*B3</f>
        <v>4</v>
      </c>
      <c r="C18">
        <f t="shared" si="2"/>
        <v>6</v>
      </c>
      <c r="D18">
        <f t="shared" si="2"/>
        <v>7</v>
      </c>
      <c r="E18">
        <f t="shared" ref="E18:E21" si="3">SUM(B18:D18)</f>
        <v>17</v>
      </c>
    </row>
    <row r="19" spans="1:5">
      <c r="A19" s="1" t="s">
        <v>6</v>
      </c>
      <c r="B19">
        <f>B12*B4</f>
        <v>147</v>
      </c>
      <c r="C19">
        <f t="shared" ref="C19:D19" si="4">C12*C4</f>
        <v>110</v>
      </c>
      <c r="D19">
        <f t="shared" si="4"/>
        <v>52</v>
      </c>
      <c r="E19">
        <f t="shared" si="3"/>
        <v>309</v>
      </c>
    </row>
    <row r="20" spans="1:5">
      <c r="A20" s="1" t="s">
        <v>7</v>
      </c>
      <c r="B20">
        <f t="shared" si="2"/>
        <v>85</v>
      </c>
      <c r="C20">
        <f t="shared" si="2"/>
        <v>35</v>
      </c>
      <c r="D20">
        <f t="shared" si="2"/>
        <v>40</v>
      </c>
      <c r="E20">
        <f t="shared" si="3"/>
        <v>160</v>
      </c>
    </row>
    <row r="21" spans="1:5">
      <c r="A21" s="1" t="s">
        <v>8</v>
      </c>
      <c r="B21">
        <f>B14*B6</f>
        <v>108</v>
      </c>
      <c r="C21">
        <f t="shared" ref="C21:D21" si="5">C14*C6</f>
        <v>12</v>
      </c>
      <c r="D21">
        <f t="shared" si="5"/>
        <v>0</v>
      </c>
      <c r="E21">
        <f t="shared" si="3"/>
        <v>120</v>
      </c>
    </row>
    <row r="22" spans="1:5">
      <c r="D22" s="1" t="s">
        <v>14</v>
      </c>
      <c r="E22">
        <f>SUM(E17:E21)</f>
        <v>630</v>
      </c>
    </row>
    <row r="25" spans="1:5">
      <c r="A25" s="1" t="s">
        <v>15</v>
      </c>
    </row>
    <row r="27" spans="1:5">
      <c r="A27" t="s">
        <v>16</v>
      </c>
      <c r="B27">
        <v>3</v>
      </c>
    </row>
    <row r="28" spans="1:5">
      <c r="A28" t="s">
        <v>17</v>
      </c>
      <c r="B28">
        <v>4</v>
      </c>
    </row>
    <row r="29" spans="1:5">
      <c r="A29" t="s">
        <v>18</v>
      </c>
      <c r="B29">
        <v>2</v>
      </c>
    </row>
    <row r="30" spans="1:5">
      <c r="A30" t="s">
        <v>19</v>
      </c>
      <c r="B30">
        <v>5</v>
      </c>
    </row>
    <row r="31" spans="1:5">
      <c r="A31" t="s">
        <v>20</v>
      </c>
      <c r="B31">
        <v>1</v>
      </c>
    </row>
    <row r="32" spans="1:5">
      <c r="A32" t="s">
        <v>21</v>
      </c>
      <c r="B32">
        <v>2</v>
      </c>
    </row>
    <row r="33" spans="1:2">
      <c r="A33" t="s">
        <v>22</v>
      </c>
      <c r="B33">
        <f>SUM(B27:B32)</f>
        <v>17</v>
      </c>
    </row>
    <row r="35" spans="1:2">
      <c r="A35" s="1" t="s">
        <v>23</v>
      </c>
      <c r="B35">
        <f>E22 * (0.65+(17*0.01))</f>
        <v>516.6</v>
      </c>
    </row>
    <row r="36" spans="1:2">
      <c r="A36" t="s">
        <v>24</v>
      </c>
      <c r="B36">
        <v>0.25</v>
      </c>
    </row>
    <row r="37" spans="1:2">
      <c r="A37" s="1" t="s">
        <v>25</v>
      </c>
      <c r="B37">
        <f>B35*B36</f>
        <v>129.15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tabSelected="1" topLeftCell="A2" workbookViewId="0">
      <selection activeCell="H10" sqref="H10"/>
    </sheetView>
  </sheetViews>
  <sheetFormatPr defaultRowHeight="15.75"/>
  <sheetData>
    <row r="1" spans="1:5">
      <c r="A1" t="s">
        <v>46</v>
      </c>
    </row>
    <row r="2" spans="1:5">
      <c r="A2" t="s">
        <v>26</v>
      </c>
      <c r="B2" t="s">
        <v>43</v>
      </c>
      <c r="C2" t="s">
        <v>42</v>
      </c>
      <c r="D2" t="s">
        <v>44</v>
      </c>
      <c r="E2" t="s">
        <v>45</v>
      </c>
    </row>
    <row r="3" spans="1:5">
      <c r="A3" t="s">
        <v>27</v>
      </c>
      <c r="B3">
        <v>44</v>
      </c>
      <c r="C3">
        <f xml:space="preserve"> B3 *B20</f>
        <v>22</v>
      </c>
      <c r="D3">
        <f xml:space="preserve"> C3*C20</f>
        <v>11</v>
      </c>
      <c r="E3">
        <f xml:space="preserve"> (C3+D3)*D20</f>
        <v>3.3000000000000003</v>
      </c>
    </row>
    <row r="4" spans="1:5">
      <c r="A4" t="s">
        <v>28</v>
      </c>
      <c r="B4">
        <v>19</v>
      </c>
      <c r="C4">
        <f xml:space="preserve"> B4 *B21</f>
        <v>28.5</v>
      </c>
      <c r="D4">
        <f xml:space="preserve"> C4*C21</f>
        <v>28.5</v>
      </c>
      <c r="E4">
        <f t="shared" ref="E4:E7" si="0" xml:space="preserve"> (C4+D4)*D21</f>
        <v>14.25</v>
      </c>
    </row>
    <row r="5" spans="1:5">
      <c r="A5" t="s">
        <v>29</v>
      </c>
      <c r="B5">
        <v>27</v>
      </c>
      <c r="C5">
        <f t="shared" ref="C5:C6" si="1" xml:space="preserve"> B5 *B22</f>
        <v>81</v>
      </c>
      <c r="D5">
        <f t="shared" ref="D5:D6" si="2" xml:space="preserve"> C5*C22</f>
        <v>121.5</v>
      </c>
      <c r="E5">
        <f t="shared" si="0"/>
        <v>101.25</v>
      </c>
    </row>
    <row r="6" spans="1:5">
      <c r="A6" t="s">
        <v>2</v>
      </c>
      <c r="B6">
        <v>9</v>
      </c>
      <c r="C6">
        <f t="shared" si="1"/>
        <v>54</v>
      </c>
      <c r="D6">
        <f t="shared" si="2"/>
        <v>108</v>
      </c>
      <c r="E6">
        <f t="shared" si="0"/>
        <v>121.5</v>
      </c>
    </row>
    <row r="7" spans="1:5">
      <c r="A7" t="s">
        <v>3</v>
      </c>
      <c r="B7">
        <f>B3+B4+B5+B6</f>
        <v>99</v>
      </c>
      <c r="C7">
        <f>C3+C4+C5+C6</f>
        <v>185.5</v>
      </c>
      <c r="D7">
        <f>D3+D4+D5+D6</f>
        <v>269</v>
      </c>
      <c r="E7">
        <f>E3+E4+E5+E6</f>
        <v>240.3</v>
      </c>
    </row>
    <row r="8" spans="1:5">
      <c r="A8" t="s">
        <v>31</v>
      </c>
      <c r="B8" t="s">
        <v>10</v>
      </c>
      <c r="C8" t="s">
        <v>47</v>
      </c>
      <c r="D8" t="s">
        <v>48</v>
      </c>
      <c r="E8" t="s">
        <v>49</v>
      </c>
    </row>
    <row r="10" spans="1:5">
      <c r="A10" s="1" t="s">
        <v>41</v>
      </c>
      <c r="B10" s="1" t="s">
        <v>0</v>
      </c>
      <c r="C10" s="1" t="s">
        <v>39</v>
      </c>
      <c r="D10" s="1" t="s">
        <v>40</v>
      </c>
      <c r="E10" s="1" t="s">
        <v>2</v>
      </c>
    </row>
    <row r="11" spans="1:5">
      <c r="A11" s="1"/>
      <c r="B11">
        <v>44</v>
      </c>
      <c r="C11">
        <v>19</v>
      </c>
      <c r="D11">
        <v>27</v>
      </c>
      <c r="E11">
        <v>9</v>
      </c>
    </row>
    <row r="12" spans="1:5">
      <c r="A12" s="1"/>
    </row>
    <row r="13" spans="1:5">
      <c r="A13" s="1"/>
    </row>
    <row r="14" spans="1:5">
      <c r="A14" s="1"/>
    </row>
    <row r="15" spans="1:5">
      <c r="A15" s="1"/>
    </row>
    <row r="17" spans="1:4">
      <c r="A17" s="1" t="s">
        <v>30</v>
      </c>
    </row>
    <row r="19" spans="1:4">
      <c r="A19" s="1" t="s">
        <v>26</v>
      </c>
      <c r="B19" t="s">
        <v>32</v>
      </c>
      <c r="C19" t="s">
        <v>34</v>
      </c>
      <c r="D19" t="s">
        <v>36</v>
      </c>
    </row>
    <row r="20" spans="1:4">
      <c r="A20" s="1" t="s">
        <v>27</v>
      </c>
      <c r="B20">
        <v>0.5</v>
      </c>
      <c r="C20">
        <v>0.5</v>
      </c>
      <c r="D20">
        <v>0.1</v>
      </c>
    </row>
    <row r="21" spans="1:4">
      <c r="A21" s="1" t="s">
        <v>28</v>
      </c>
      <c r="B21">
        <v>1.5</v>
      </c>
      <c r="C21">
        <v>1</v>
      </c>
      <c r="D21">
        <v>0.25</v>
      </c>
    </row>
    <row r="22" spans="1:4">
      <c r="A22" s="1" t="s">
        <v>29</v>
      </c>
      <c r="B22">
        <v>3</v>
      </c>
      <c r="C22">
        <v>1.5</v>
      </c>
      <c r="D22">
        <v>0.5</v>
      </c>
    </row>
    <row r="23" spans="1:4">
      <c r="A23" s="1" t="s">
        <v>2</v>
      </c>
      <c r="B23">
        <v>6</v>
      </c>
      <c r="C23">
        <v>2</v>
      </c>
      <c r="D23">
        <v>0.75</v>
      </c>
    </row>
    <row r="24" spans="1:4">
      <c r="A24" s="1" t="s">
        <v>31</v>
      </c>
      <c r="B24" t="s">
        <v>33</v>
      </c>
      <c r="C24" t="s">
        <v>35</v>
      </c>
      <c r="D2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Simon Fraser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Lee</dc:creator>
  <cp:lastModifiedBy>Conrad</cp:lastModifiedBy>
  <dcterms:created xsi:type="dcterms:W3CDTF">2015-07-12T02:47:54Z</dcterms:created>
  <dcterms:modified xsi:type="dcterms:W3CDTF">2015-07-15T00:42:06Z</dcterms:modified>
</cp:coreProperties>
</file>