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0" windowWidth="25360" windowHeight="14320" tabRatio="656"/>
  </bookViews>
  <sheets>
    <sheet name="Summary" sheetId="18" r:id="rId1"/>
    <sheet name="floatCB_mb_pt_fracfree" sheetId="2" r:id="rId2"/>
    <sheet name="floatCB_mb_pt_fracfix" sheetId="3" r:id="rId3"/>
    <sheet name="floatCB_mb_fracfree" sheetId="4" r:id="rId4"/>
    <sheet name="floatCB_mb_fracfix" sheetId="5" r:id="rId5"/>
    <sheet name="floatCB_pp_mb_pt_fracfree" sheetId="6" r:id="rId6"/>
    <sheet name="floatCB_pp_mb_pt_fracfix" sheetId="7" r:id="rId7"/>
    <sheet name="floatCB_pp_mb_fracfree" sheetId="8" r:id="rId8"/>
    <sheet name="floatCB_pp_mb_fracfix" sheetId="9" r:id="rId9"/>
    <sheet name="singleCB_mb_fracfree" sheetId="14" r:id="rId10"/>
    <sheet name="singleCB_mb_fracfix" sheetId="15" r:id="rId11"/>
    <sheet name="singleGaus_mb_pt_fracfree" sheetId="16" r:id="rId12"/>
    <sheet name="singleGaus_mb_pt_fracfix" sheetId="17" r:id="rId13"/>
    <sheet name="poly1_mb_pt_fracfree" sheetId="10" r:id="rId14"/>
    <sheet name="poly1_mb_pt_fracfix" sheetId="11" r:id="rId15"/>
    <sheet name="poly2_mb_pt_fracfree" sheetId="12" r:id="rId16"/>
    <sheet name="poly2_mb_pt_fracfix" sheetId="13" r:id="rId17"/>
    <sheet name="Details" sheetId="19" r:id="rId18"/>
    <sheet name="Sheet1" sheetId="20" r:id="rId19"/>
  </sheets>
  <definedNames>
    <definedName name="_xlnm._FilterDatabase" localSheetId="17" hidden="1">Details!$A$1:$AK$145</definedName>
    <definedName name="_xlnm._FilterDatabase" localSheetId="4" hidden="1">floatCB_mb_fracfix!$A$1:$N$9</definedName>
    <definedName name="_xlnm._FilterDatabase" localSheetId="3" hidden="1">floatCB_mb_fracfree!$A$1:$N$9</definedName>
    <definedName name="_xlnm._FilterDatabase" localSheetId="2" hidden="1">floatCB_mb_pt_fracfix!$A$1:$N$9</definedName>
    <definedName name="_xlnm._FilterDatabase" localSheetId="1" hidden="1">floatCB_mb_pt_fracfree!$A$1:$N$10</definedName>
    <definedName name="_xlnm._FilterDatabase" localSheetId="8" hidden="1">floatCB_pp_mb_fracfix!$A$1:$N$9</definedName>
    <definedName name="_xlnm._FilterDatabase" localSheetId="7" hidden="1">floatCB_pp_mb_fracfree!$A$1:$N$9</definedName>
    <definedName name="_xlnm._FilterDatabase" localSheetId="6" hidden="1">floatCB_pp_mb_pt_fracfix!$A$1:$N$9</definedName>
    <definedName name="_xlnm._FilterDatabase" localSheetId="5" hidden="1">floatCB_pp_mb_pt_fracfree!$A$1:$N$9</definedName>
    <definedName name="_xlnm._FilterDatabase" localSheetId="14" hidden="1">poly1_mb_pt_fracfix!$A$1:$N$9</definedName>
    <definedName name="_xlnm._FilterDatabase" localSheetId="13" hidden="1">poly1_mb_pt_fracfree!$A$1:$N$9</definedName>
    <definedName name="_xlnm._FilterDatabase" localSheetId="16" hidden="1">poly2_mb_pt_fracfix!$A$1:$N$9</definedName>
    <definedName name="_xlnm._FilterDatabase" localSheetId="15" hidden="1">poly2_mb_pt_fracfree!$A$1:$N$9</definedName>
    <definedName name="_xlnm._FilterDatabase" localSheetId="18" hidden="1">Sheet1!$A$13:$AJ$22</definedName>
    <definedName name="_xlnm._FilterDatabase" localSheetId="10" hidden="1">singleCB_mb_fracfix!$A$1:$N$9</definedName>
    <definedName name="_xlnm._FilterDatabase" localSheetId="9" hidden="1">singleCB_mb_fracfree!$A$1:$N$9</definedName>
    <definedName name="_xlnm._FilterDatabase" localSheetId="12" hidden="1">singleGaus_mb_pt_fracfix!$A$1:$N$9</definedName>
    <definedName name="_xlnm._FilterDatabase" localSheetId="11" hidden="1">singleGaus_mb_pt_fracfree!$A$1:$N$9</definedName>
    <definedName name="fit_parameters" localSheetId="17">Details!$A$1:$AL$145</definedName>
    <definedName name="poly1_mb_pt_fracfix_fit_parameter_new" localSheetId="18">Sheet1!$A$1:$AK$9</definedName>
    <definedName name="poly1_mb_pt_fracfix_fit_table" localSheetId="18">Sheet1!#REF!</definedName>
    <definedName name="poly1_mb_pt_fracfree_fit_parameter_new" localSheetId="18">Sheet1!$A$13:$AK$21</definedName>
    <definedName name="poly1_mb_pt_fracfree_fit_table" localSheetId="18">Sheet1!#REF!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H3" i="18"/>
  <c r="H9" i="3"/>
  <c r="H10" i="18"/>
  <c r="H8" i="3"/>
  <c r="H9" i="18"/>
  <c r="H7" i="3"/>
  <c r="H8" i="18"/>
  <c r="H6" i="3"/>
  <c r="H7" i="18"/>
  <c r="H5" i="3"/>
  <c r="H6" i="18"/>
  <c r="H4" i="3"/>
  <c r="H5" i="18"/>
  <c r="H3" i="3"/>
  <c r="H4" i="18"/>
  <c r="F2" i="3"/>
  <c r="F3" i="18"/>
  <c r="F9" i="3"/>
  <c r="F10" i="18"/>
  <c r="F8" i="3"/>
  <c r="F9" i="18"/>
  <c r="F7" i="3"/>
  <c r="F8" i="18"/>
  <c r="F6" i="3"/>
  <c r="F7" i="18"/>
  <c r="F5" i="3"/>
  <c r="F6" i="18"/>
  <c r="F4" i="3"/>
  <c r="F5" i="18"/>
  <c r="F3" i="3"/>
  <c r="F4" i="18"/>
  <c r="G2" i="3"/>
  <c r="G3" i="18"/>
  <c r="G3" i="3"/>
  <c r="G4" i="18"/>
  <c r="G4" i="3"/>
  <c r="G5" i="18"/>
  <c r="G5" i="3"/>
  <c r="G6" i="18"/>
  <c r="G6" i="3"/>
  <c r="G7" i="18"/>
  <c r="G7" i="3"/>
  <c r="G8" i="18"/>
  <c r="G8" i="3"/>
  <c r="G9" i="18"/>
  <c r="G9" i="3"/>
  <c r="G10" i="18"/>
  <c r="D2" i="3"/>
  <c r="D3" i="18"/>
  <c r="D9" i="3"/>
  <c r="D10" i="18"/>
  <c r="D8" i="3"/>
  <c r="D9" i="18"/>
  <c r="D7" i="3"/>
  <c r="D8" i="18"/>
  <c r="D6" i="3"/>
  <c r="D7" i="18"/>
  <c r="D5" i="3"/>
  <c r="D6" i="18"/>
  <c r="D4" i="3"/>
  <c r="D5" i="18"/>
  <c r="D3" i="3"/>
  <c r="D4" i="18"/>
  <c r="D137" i="18"/>
  <c r="E137" i="18"/>
  <c r="F137" i="18"/>
  <c r="G137" i="18"/>
  <c r="H137" i="18"/>
  <c r="I137" i="18"/>
  <c r="J137" i="18"/>
  <c r="K137" i="18"/>
  <c r="L137" i="18"/>
  <c r="D138" i="18"/>
  <c r="E138" i="18"/>
  <c r="F138" i="18"/>
  <c r="G138" i="18"/>
  <c r="H138" i="18"/>
  <c r="I138" i="18"/>
  <c r="J138" i="18"/>
  <c r="K138" i="18"/>
  <c r="L138" i="18"/>
  <c r="D139" i="18"/>
  <c r="E139" i="18"/>
  <c r="F139" i="18"/>
  <c r="G139" i="18"/>
  <c r="H139" i="18"/>
  <c r="I139" i="18"/>
  <c r="J139" i="18"/>
  <c r="K139" i="18"/>
  <c r="L139" i="18"/>
  <c r="D140" i="18"/>
  <c r="E140" i="18"/>
  <c r="F140" i="18"/>
  <c r="G140" i="18"/>
  <c r="H140" i="18"/>
  <c r="I140" i="18"/>
  <c r="J140" i="18"/>
  <c r="K140" i="18"/>
  <c r="L140" i="18"/>
  <c r="D141" i="18"/>
  <c r="E141" i="18"/>
  <c r="F141" i="18"/>
  <c r="G141" i="18"/>
  <c r="H141" i="18"/>
  <c r="I141" i="18"/>
  <c r="J141" i="18"/>
  <c r="K141" i="18"/>
  <c r="L141" i="18"/>
  <c r="D142" i="18"/>
  <c r="E142" i="18"/>
  <c r="F142" i="18"/>
  <c r="G142" i="18"/>
  <c r="H142" i="18"/>
  <c r="I142" i="18"/>
  <c r="J142" i="18"/>
  <c r="K142" i="18"/>
  <c r="L142" i="18"/>
  <c r="D143" i="18"/>
  <c r="E143" i="18"/>
  <c r="F143" i="18"/>
  <c r="G143" i="18"/>
  <c r="H143" i="18"/>
  <c r="I143" i="18"/>
  <c r="J143" i="18"/>
  <c r="K143" i="18"/>
  <c r="L143" i="18"/>
  <c r="D144" i="18"/>
  <c r="E144" i="18"/>
  <c r="F144" i="18"/>
  <c r="G144" i="18"/>
  <c r="H144" i="18"/>
  <c r="I144" i="18"/>
  <c r="J144" i="18"/>
  <c r="K144" i="18"/>
  <c r="L144" i="18"/>
  <c r="D29" i="18"/>
  <c r="D11" i="18"/>
  <c r="D47" i="18"/>
  <c r="D65" i="18"/>
  <c r="D83" i="18"/>
  <c r="D101" i="18"/>
  <c r="D119" i="18"/>
  <c r="F29" i="18"/>
  <c r="F11" i="18"/>
  <c r="F47" i="18"/>
  <c r="F65" i="18"/>
  <c r="F83" i="18"/>
  <c r="F101" i="18"/>
  <c r="F119" i="18"/>
  <c r="H29" i="18"/>
  <c r="H11" i="18"/>
  <c r="H47" i="18"/>
  <c r="H65" i="18"/>
  <c r="H83" i="18"/>
  <c r="H101" i="18"/>
  <c r="H119" i="18"/>
  <c r="J29" i="18"/>
  <c r="J11" i="18"/>
  <c r="J47" i="18"/>
  <c r="J65" i="18"/>
  <c r="J83" i="18"/>
  <c r="J101" i="18"/>
  <c r="J119" i="18"/>
  <c r="D30" i="18"/>
  <c r="D12" i="18"/>
  <c r="D48" i="18"/>
  <c r="D66" i="18"/>
  <c r="D84" i="18"/>
  <c r="D102" i="18"/>
  <c r="D120" i="18"/>
  <c r="F30" i="18"/>
  <c r="F12" i="18"/>
  <c r="F48" i="18"/>
  <c r="F66" i="18"/>
  <c r="F84" i="18"/>
  <c r="F102" i="18"/>
  <c r="F120" i="18"/>
  <c r="H30" i="18"/>
  <c r="H12" i="18"/>
  <c r="H48" i="18"/>
  <c r="H66" i="18"/>
  <c r="H84" i="18"/>
  <c r="H102" i="18"/>
  <c r="H120" i="18"/>
  <c r="J30" i="18"/>
  <c r="J12" i="18"/>
  <c r="J48" i="18"/>
  <c r="J66" i="18"/>
  <c r="J84" i="18"/>
  <c r="J102" i="18"/>
  <c r="J120" i="18"/>
  <c r="D31" i="18"/>
  <c r="D13" i="18"/>
  <c r="D49" i="18"/>
  <c r="D67" i="18"/>
  <c r="D85" i="18"/>
  <c r="D103" i="18"/>
  <c r="D121" i="18"/>
  <c r="F31" i="18"/>
  <c r="F13" i="18"/>
  <c r="F49" i="18"/>
  <c r="F67" i="18"/>
  <c r="F85" i="18"/>
  <c r="F103" i="18"/>
  <c r="F121" i="18"/>
  <c r="H31" i="18"/>
  <c r="H13" i="18"/>
  <c r="H49" i="18"/>
  <c r="H67" i="18"/>
  <c r="H85" i="18"/>
  <c r="H103" i="18"/>
  <c r="H121" i="18"/>
  <c r="J31" i="18"/>
  <c r="J13" i="18"/>
  <c r="J49" i="18"/>
  <c r="J67" i="18"/>
  <c r="J85" i="18"/>
  <c r="J103" i="18"/>
  <c r="J121" i="18"/>
  <c r="D32" i="18"/>
  <c r="D14" i="18"/>
  <c r="D50" i="18"/>
  <c r="D68" i="18"/>
  <c r="D86" i="18"/>
  <c r="D104" i="18"/>
  <c r="D122" i="18"/>
  <c r="F32" i="18"/>
  <c r="F14" i="18"/>
  <c r="F50" i="18"/>
  <c r="F68" i="18"/>
  <c r="F86" i="18"/>
  <c r="F104" i="18"/>
  <c r="F122" i="18"/>
  <c r="H32" i="18"/>
  <c r="H14" i="18"/>
  <c r="H50" i="18"/>
  <c r="H68" i="18"/>
  <c r="H86" i="18"/>
  <c r="H104" i="18"/>
  <c r="H122" i="18"/>
  <c r="J32" i="18"/>
  <c r="J14" i="18"/>
  <c r="J50" i="18"/>
  <c r="J68" i="18"/>
  <c r="J86" i="18"/>
  <c r="J104" i="18"/>
  <c r="J122" i="18"/>
  <c r="D33" i="18"/>
  <c r="D15" i="18"/>
  <c r="D51" i="18"/>
  <c r="D69" i="18"/>
  <c r="D87" i="18"/>
  <c r="D105" i="18"/>
  <c r="D123" i="18"/>
  <c r="F33" i="18"/>
  <c r="F15" i="18"/>
  <c r="F51" i="18"/>
  <c r="F69" i="18"/>
  <c r="F87" i="18"/>
  <c r="F105" i="18"/>
  <c r="F123" i="18"/>
  <c r="H33" i="18"/>
  <c r="H15" i="18"/>
  <c r="H51" i="18"/>
  <c r="H69" i="18"/>
  <c r="H87" i="18"/>
  <c r="H105" i="18"/>
  <c r="H123" i="18"/>
  <c r="J33" i="18"/>
  <c r="J15" i="18"/>
  <c r="J51" i="18"/>
  <c r="J69" i="18"/>
  <c r="J87" i="18"/>
  <c r="J105" i="18"/>
  <c r="J123" i="18"/>
  <c r="D34" i="18"/>
  <c r="D16" i="18"/>
  <c r="D52" i="18"/>
  <c r="D70" i="18"/>
  <c r="D88" i="18"/>
  <c r="D106" i="18"/>
  <c r="D124" i="18"/>
  <c r="F34" i="18"/>
  <c r="F16" i="18"/>
  <c r="F52" i="18"/>
  <c r="F70" i="18"/>
  <c r="F88" i="18"/>
  <c r="F106" i="18"/>
  <c r="F124" i="18"/>
  <c r="H34" i="18"/>
  <c r="H16" i="18"/>
  <c r="H52" i="18"/>
  <c r="H70" i="18"/>
  <c r="H88" i="18"/>
  <c r="H106" i="18"/>
  <c r="H124" i="18"/>
  <c r="J34" i="18"/>
  <c r="J16" i="18"/>
  <c r="J52" i="18"/>
  <c r="J70" i="18"/>
  <c r="J88" i="18"/>
  <c r="J106" i="18"/>
  <c r="J124" i="18"/>
  <c r="D35" i="18"/>
  <c r="D17" i="18"/>
  <c r="D53" i="18"/>
  <c r="D71" i="18"/>
  <c r="D89" i="18"/>
  <c r="D107" i="18"/>
  <c r="D125" i="18"/>
  <c r="F35" i="18"/>
  <c r="F17" i="18"/>
  <c r="F53" i="18"/>
  <c r="F71" i="18"/>
  <c r="F89" i="18"/>
  <c r="F107" i="18"/>
  <c r="F125" i="18"/>
  <c r="H35" i="18"/>
  <c r="H17" i="18"/>
  <c r="H53" i="18"/>
  <c r="H71" i="18"/>
  <c r="H89" i="18"/>
  <c r="H107" i="18"/>
  <c r="H125" i="18"/>
  <c r="J35" i="18"/>
  <c r="J17" i="18"/>
  <c r="J53" i="18"/>
  <c r="J71" i="18"/>
  <c r="J89" i="18"/>
  <c r="J107" i="18"/>
  <c r="J125" i="18"/>
  <c r="D36" i="18"/>
  <c r="D18" i="18"/>
  <c r="D54" i="18"/>
  <c r="D72" i="18"/>
  <c r="D90" i="18"/>
  <c r="D108" i="18"/>
  <c r="D126" i="18"/>
  <c r="F36" i="18"/>
  <c r="F18" i="18"/>
  <c r="F54" i="18"/>
  <c r="F72" i="18"/>
  <c r="F90" i="18"/>
  <c r="F108" i="18"/>
  <c r="F126" i="18"/>
  <c r="H36" i="18"/>
  <c r="H18" i="18"/>
  <c r="H54" i="18"/>
  <c r="H72" i="18"/>
  <c r="H90" i="18"/>
  <c r="H108" i="18"/>
  <c r="H126" i="18"/>
  <c r="J36" i="18"/>
  <c r="J18" i="18"/>
  <c r="J54" i="18"/>
  <c r="J72" i="18"/>
  <c r="J90" i="18"/>
  <c r="J108" i="18"/>
  <c r="J126" i="18"/>
  <c r="E11" i="18"/>
  <c r="E29" i="18"/>
  <c r="E47" i="18"/>
  <c r="E65" i="18"/>
  <c r="E83" i="18"/>
  <c r="E101" i="18"/>
  <c r="E119" i="18"/>
  <c r="G11" i="18"/>
  <c r="G29" i="18"/>
  <c r="G47" i="18"/>
  <c r="G65" i="18"/>
  <c r="G83" i="18"/>
  <c r="G101" i="18"/>
  <c r="G119" i="18"/>
  <c r="I11" i="18"/>
  <c r="I29" i="18"/>
  <c r="I47" i="18"/>
  <c r="I65" i="18"/>
  <c r="I83" i="18"/>
  <c r="I101" i="18"/>
  <c r="I119" i="18"/>
  <c r="K11" i="18"/>
  <c r="K29" i="18"/>
  <c r="K47" i="18"/>
  <c r="K65" i="18"/>
  <c r="K83" i="18"/>
  <c r="K101" i="18"/>
  <c r="K119" i="18"/>
  <c r="E12" i="18"/>
  <c r="E30" i="18"/>
  <c r="E48" i="18"/>
  <c r="E66" i="18"/>
  <c r="E84" i="18"/>
  <c r="E102" i="18"/>
  <c r="E120" i="18"/>
  <c r="G12" i="18"/>
  <c r="G30" i="18"/>
  <c r="G48" i="18"/>
  <c r="G66" i="18"/>
  <c r="G84" i="18"/>
  <c r="G102" i="18"/>
  <c r="G120" i="18"/>
  <c r="I12" i="18"/>
  <c r="I30" i="18"/>
  <c r="I48" i="18"/>
  <c r="I66" i="18"/>
  <c r="I84" i="18"/>
  <c r="I102" i="18"/>
  <c r="I120" i="18"/>
  <c r="K12" i="18"/>
  <c r="K30" i="18"/>
  <c r="K48" i="18"/>
  <c r="K66" i="18"/>
  <c r="K84" i="18"/>
  <c r="K102" i="18"/>
  <c r="K120" i="18"/>
  <c r="E13" i="18"/>
  <c r="E31" i="18"/>
  <c r="E49" i="18"/>
  <c r="E67" i="18"/>
  <c r="E85" i="18"/>
  <c r="E103" i="18"/>
  <c r="E121" i="18"/>
  <c r="G13" i="18"/>
  <c r="G31" i="18"/>
  <c r="G49" i="18"/>
  <c r="G67" i="18"/>
  <c r="G85" i="18"/>
  <c r="G103" i="18"/>
  <c r="G121" i="18"/>
  <c r="I13" i="18"/>
  <c r="I31" i="18"/>
  <c r="I49" i="18"/>
  <c r="I67" i="18"/>
  <c r="I85" i="18"/>
  <c r="I103" i="18"/>
  <c r="I121" i="18"/>
  <c r="K13" i="18"/>
  <c r="K31" i="18"/>
  <c r="K49" i="18"/>
  <c r="K67" i="18"/>
  <c r="K85" i="18"/>
  <c r="K103" i="18"/>
  <c r="K121" i="18"/>
  <c r="E14" i="18"/>
  <c r="E32" i="18"/>
  <c r="E50" i="18"/>
  <c r="E68" i="18"/>
  <c r="E86" i="18"/>
  <c r="E104" i="18"/>
  <c r="E122" i="18"/>
  <c r="G14" i="18"/>
  <c r="G32" i="18"/>
  <c r="G50" i="18"/>
  <c r="G68" i="18"/>
  <c r="G86" i="18"/>
  <c r="G104" i="18"/>
  <c r="G122" i="18"/>
  <c r="I14" i="18"/>
  <c r="I32" i="18"/>
  <c r="I50" i="18"/>
  <c r="I68" i="18"/>
  <c r="I86" i="18"/>
  <c r="I104" i="18"/>
  <c r="I122" i="18"/>
  <c r="K14" i="18"/>
  <c r="K32" i="18"/>
  <c r="K50" i="18"/>
  <c r="K68" i="18"/>
  <c r="K86" i="18"/>
  <c r="K104" i="18"/>
  <c r="K122" i="18"/>
  <c r="E15" i="18"/>
  <c r="E33" i="18"/>
  <c r="E51" i="18"/>
  <c r="E69" i="18"/>
  <c r="E87" i="18"/>
  <c r="E105" i="18"/>
  <c r="E123" i="18"/>
  <c r="G15" i="18"/>
  <c r="G33" i="18"/>
  <c r="G51" i="18"/>
  <c r="G69" i="18"/>
  <c r="G87" i="18"/>
  <c r="G105" i="18"/>
  <c r="G123" i="18"/>
  <c r="I15" i="18"/>
  <c r="I33" i="18"/>
  <c r="I51" i="18"/>
  <c r="I69" i="18"/>
  <c r="I87" i="18"/>
  <c r="I105" i="18"/>
  <c r="I123" i="18"/>
  <c r="K15" i="18"/>
  <c r="K33" i="18"/>
  <c r="K51" i="18"/>
  <c r="K69" i="18"/>
  <c r="K87" i="18"/>
  <c r="K105" i="18"/>
  <c r="K123" i="18"/>
  <c r="E16" i="18"/>
  <c r="E34" i="18"/>
  <c r="E52" i="18"/>
  <c r="E70" i="18"/>
  <c r="E88" i="18"/>
  <c r="E106" i="18"/>
  <c r="E124" i="18"/>
  <c r="G16" i="18"/>
  <c r="G34" i="18"/>
  <c r="G52" i="18"/>
  <c r="G70" i="18"/>
  <c r="G88" i="18"/>
  <c r="G106" i="18"/>
  <c r="G124" i="18"/>
  <c r="I16" i="18"/>
  <c r="I34" i="18"/>
  <c r="I52" i="18"/>
  <c r="I70" i="18"/>
  <c r="I88" i="18"/>
  <c r="I106" i="18"/>
  <c r="I124" i="18"/>
  <c r="K16" i="18"/>
  <c r="K34" i="18"/>
  <c r="K52" i="18"/>
  <c r="K70" i="18"/>
  <c r="K88" i="18"/>
  <c r="K106" i="18"/>
  <c r="K124" i="18"/>
  <c r="E17" i="18"/>
  <c r="E35" i="18"/>
  <c r="E53" i="18"/>
  <c r="E71" i="18"/>
  <c r="E89" i="18"/>
  <c r="E107" i="18"/>
  <c r="E125" i="18"/>
  <c r="G17" i="18"/>
  <c r="G35" i="18"/>
  <c r="G53" i="18"/>
  <c r="G71" i="18"/>
  <c r="G89" i="18"/>
  <c r="G107" i="18"/>
  <c r="G125" i="18"/>
  <c r="I17" i="18"/>
  <c r="I35" i="18"/>
  <c r="I53" i="18"/>
  <c r="I71" i="18"/>
  <c r="I89" i="18"/>
  <c r="I107" i="18"/>
  <c r="I125" i="18"/>
  <c r="K17" i="18"/>
  <c r="K35" i="18"/>
  <c r="K53" i="18"/>
  <c r="K71" i="18"/>
  <c r="K89" i="18"/>
  <c r="K107" i="18"/>
  <c r="K125" i="18"/>
  <c r="E18" i="18"/>
  <c r="E36" i="18"/>
  <c r="E54" i="18"/>
  <c r="E72" i="18"/>
  <c r="E90" i="18"/>
  <c r="E108" i="18"/>
  <c r="E126" i="18"/>
  <c r="G18" i="18"/>
  <c r="G36" i="18"/>
  <c r="G54" i="18"/>
  <c r="G72" i="18"/>
  <c r="G90" i="18"/>
  <c r="G108" i="18"/>
  <c r="G126" i="18"/>
  <c r="I18" i="18"/>
  <c r="I36" i="18"/>
  <c r="I54" i="18"/>
  <c r="I72" i="18"/>
  <c r="I90" i="18"/>
  <c r="I108" i="18"/>
  <c r="I126" i="18"/>
  <c r="K18" i="18"/>
  <c r="K36" i="18"/>
  <c r="K54" i="18"/>
  <c r="K72" i="18"/>
  <c r="K90" i="18"/>
  <c r="K108" i="18"/>
  <c r="K126" i="18"/>
  <c r="E2" i="2"/>
  <c r="E2" i="3"/>
  <c r="E3" i="18"/>
  <c r="E21" i="18"/>
  <c r="F2" i="2"/>
  <c r="F21" i="18"/>
  <c r="G2" i="2"/>
  <c r="G21" i="18"/>
  <c r="H2" i="2"/>
  <c r="H21" i="18"/>
  <c r="I2" i="2"/>
  <c r="I2" i="3"/>
  <c r="I3" i="18"/>
  <c r="I21" i="18"/>
  <c r="J2" i="2"/>
  <c r="J2" i="3"/>
  <c r="J3" i="18"/>
  <c r="J21" i="18"/>
  <c r="K2" i="2"/>
  <c r="K2" i="3"/>
  <c r="K3" i="18"/>
  <c r="K21" i="18"/>
  <c r="E3" i="2"/>
  <c r="E3" i="3"/>
  <c r="E4" i="18"/>
  <c r="E22" i="18"/>
  <c r="F3" i="2"/>
  <c r="F22" i="18"/>
  <c r="G3" i="2"/>
  <c r="G22" i="18"/>
  <c r="H3" i="2"/>
  <c r="H22" i="18"/>
  <c r="I3" i="2"/>
  <c r="I3" i="3"/>
  <c r="I4" i="18"/>
  <c r="I22" i="18"/>
  <c r="J3" i="2"/>
  <c r="J3" i="3"/>
  <c r="J4" i="18"/>
  <c r="J22" i="18"/>
  <c r="K3" i="2"/>
  <c r="K3" i="3"/>
  <c r="K4" i="18"/>
  <c r="K22" i="18"/>
  <c r="E4" i="2"/>
  <c r="E4" i="3"/>
  <c r="E5" i="18"/>
  <c r="E23" i="18"/>
  <c r="F4" i="2"/>
  <c r="F23" i="18"/>
  <c r="G4" i="2"/>
  <c r="G23" i="18"/>
  <c r="H4" i="2"/>
  <c r="H23" i="18"/>
  <c r="I4" i="2"/>
  <c r="I4" i="3"/>
  <c r="I5" i="18"/>
  <c r="I23" i="18"/>
  <c r="J4" i="2"/>
  <c r="J4" i="3"/>
  <c r="J5" i="18"/>
  <c r="J23" i="18"/>
  <c r="K4" i="2"/>
  <c r="K4" i="3"/>
  <c r="K5" i="18"/>
  <c r="K23" i="18"/>
  <c r="E5" i="2"/>
  <c r="E5" i="3"/>
  <c r="E6" i="18"/>
  <c r="E24" i="18"/>
  <c r="F5" i="2"/>
  <c r="F24" i="18"/>
  <c r="G5" i="2"/>
  <c r="G24" i="18"/>
  <c r="H5" i="2"/>
  <c r="H24" i="18"/>
  <c r="I5" i="2"/>
  <c r="I5" i="3"/>
  <c r="I6" i="18"/>
  <c r="I24" i="18"/>
  <c r="J5" i="2"/>
  <c r="J5" i="3"/>
  <c r="J6" i="18"/>
  <c r="J24" i="18"/>
  <c r="K5" i="2"/>
  <c r="K5" i="3"/>
  <c r="K6" i="18"/>
  <c r="K24" i="18"/>
  <c r="E6" i="2"/>
  <c r="E6" i="3"/>
  <c r="E7" i="18"/>
  <c r="E25" i="18"/>
  <c r="F6" i="2"/>
  <c r="F25" i="18"/>
  <c r="G6" i="2"/>
  <c r="G25" i="18"/>
  <c r="H6" i="2"/>
  <c r="H25" i="18"/>
  <c r="I6" i="2"/>
  <c r="I6" i="3"/>
  <c r="I7" i="18"/>
  <c r="I25" i="18"/>
  <c r="J6" i="2"/>
  <c r="J6" i="3"/>
  <c r="J7" i="18"/>
  <c r="J25" i="18"/>
  <c r="K6" i="2"/>
  <c r="K6" i="3"/>
  <c r="K7" i="18"/>
  <c r="K25" i="18"/>
  <c r="E7" i="2"/>
  <c r="E7" i="3"/>
  <c r="E8" i="18"/>
  <c r="E26" i="18"/>
  <c r="F7" i="2"/>
  <c r="F26" i="18"/>
  <c r="G7" i="2"/>
  <c r="G26" i="18"/>
  <c r="H7" i="2"/>
  <c r="H26" i="18"/>
  <c r="I7" i="2"/>
  <c r="I7" i="3"/>
  <c r="I8" i="18"/>
  <c r="I26" i="18"/>
  <c r="J7" i="2"/>
  <c r="J7" i="3"/>
  <c r="J8" i="18"/>
  <c r="J26" i="18"/>
  <c r="K7" i="2"/>
  <c r="K7" i="3"/>
  <c r="K8" i="18"/>
  <c r="K26" i="18"/>
  <c r="E8" i="2"/>
  <c r="E8" i="3"/>
  <c r="E9" i="18"/>
  <c r="E27" i="18"/>
  <c r="F8" i="2"/>
  <c r="F27" i="18"/>
  <c r="G8" i="2"/>
  <c r="G27" i="18"/>
  <c r="H8" i="2"/>
  <c r="H27" i="18"/>
  <c r="I8" i="2"/>
  <c r="I8" i="3"/>
  <c r="I9" i="18"/>
  <c r="I27" i="18"/>
  <c r="J8" i="2"/>
  <c r="J8" i="3"/>
  <c r="J9" i="18"/>
  <c r="J27" i="18"/>
  <c r="K8" i="2"/>
  <c r="K8" i="3"/>
  <c r="K9" i="18"/>
  <c r="K27" i="18"/>
  <c r="E9" i="2"/>
  <c r="E9" i="3"/>
  <c r="E10" i="18"/>
  <c r="E28" i="18"/>
  <c r="F9" i="2"/>
  <c r="F28" i="18"/>
  <c r="G9" i="2"/>
  <c r="G28" i="18"/>
  <c r="H9" i="2"/>
  <c r="H28" i="18"/>
  <c r="I9" i="2"/>
  <c r="I9" i="3"/>
  <c r="I10" i="18"/>
  <c r="I28" i="18"/>
  <c r="J9" i="2"/>
  <c r="J9" i="3"/>
  <c r="J10" i="18"/>
  <c r="J28" i="18"/>
  <c r="K9" i="2"/>
  <c r="K9" i="3"/>
  <c r="K10" i="18"/>
  <c r="K28" i="18"/>
  <c r="D3" i="2"/>
  <c r="D22" i="18"/>
  <c r="D4" i="2"/>
  <c r="D23" i="18"/>
  <c r="D5" i="2"/>
  <c r="D24" i="18"/>
  <c r="D6" i="2"/>
  <c r="D25" i="18"/>
  <c r="D7" i="2"/>
  <c r="D26" i="18"/>
  <c r="D8" i="2"/>
  <c r="D27" i="18"/>
  <c r="D9" i="2"/>
  <c r="D28" i="18"/>
  <c r="D2" i="2"/>
  <c r="D21" i="18"/>
  <c r="J7" i="4"/>
  <c r="J44" i="18"/>
  <c r="J62" i="18"/>
  <c r="J7" i="17"/>
  <c r="J80" i="18"/>
  <c r="J7" i="7"/>
  <c r="J98" i="18"/>
  <c r="J7" i="10"/>
  <c r="J116" i="18"/>
  <c r="J7" i="15"/>
  <c r="J134" i="18"/>
  <c r="J170" i="18"/>
  <c r="H7" i="4"/>
  <c r="H44" i="18"/>
  <c r="H62" i="18"/>
  <c r="H7" i="17"/>
  <c r="H80" i="18"/>
  <c r="H7" i="7"/>
  <c r="H98" i="18"/>
  <c r="H7" i="10"/>
  <c r="H116" i="18"/>
  <c r="H7" i="15"/>
  <c r="H134" i="18"/>
  <c r="H170" i="18"/>
  <c r="F7" i="4"/>
  <c r="F44" i="18"/>
  <c r="F62" i="18"/>
  <c r="F7" i="17"/>
  <c r="F80" i="18"/>
  <c r="F7" i="7"/>
  <c r="F98" i="18"/>
  <c r="F7" i="10"/>
  <c r="F116" i="18"/>
  <c r="F7" i="15"/>
  <c r="F134" i="18"/>
  <c r="F170" i="18"/>
  <c r="D7" i="4"/>
  <c r="D44" i="18"/>
  <c r="D62" i="18"/>
  <c r="D7" i="17"/>
  <c r="D80" i="18"/>
  <c r="D7" i="7"/>
  <c r="D98" i="18"/>
  <c r="D7" i="10"/>
  <c r="D116" i="18"/>
  <c r="D7" i="15"/>
  <c r="D134" i="18"/>
  <c r="D170" i="18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9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8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7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6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5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4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3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A2" i="13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9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8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7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6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5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4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2" i="12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9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5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4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2" i="11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8" i="10"/>
  <c r="N7" i="10"/>
  <c r="M7" i="10"/>
  <c r="L7" i="10"/>
  <c r="K7" i="10"/>
  <c r="I7" i="10"/>
  <c r="G7" i="10"/>
  <c r="E7" i="10"/>
  <c r="C7" i="10"/>
  <c r="B7" i="10"/>
  <c r="A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4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3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9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8" i="17"/>
  <c r="N7" i="17"/>
  <c r="M7" i="17"/>
  <c r="L7" i="17"/>
  <c r="K7" i="17"/>
  <c r="I7" i="17"/>
  <c r="G7" i="17"/>
  <c r="E7" i="17"/>
  <c r="C7" i="17"/>
  <c r="B7" i="17"/>
  <c r="A7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6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5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4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3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2" i="17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9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8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7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6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5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4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3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2" i="16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9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8" i="15"/>
  <c r="N7" i="15"/>
  <c r="M7" i="15"/>
  <c r="L7" i="15"/>
  <c r="K7" i="15"/>
  <c r="I7" i="15"/>
  <c r="G7" i="15"/>
  <c r="E7" i="15"/>
  <c r="C7" i="15"/>
  <c r="B7" i="15"/>
  <c r="A7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6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5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4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3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2" i="15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N8" i="9"/>
  <c r="M8" i="9"/>
  <c r="L8" i="9"/>
  <c r="K8" i="9"/>
  <c r="J8" i="9"/>
  <c r="I8" i="9"/>
  <c r="H8" i="9"/>
  <c r="G8" i="9"/>
  <c r="F8" i="9"/>
  <c r="E8" i="9"/>
  <c r="D8" i="9"/>
  <c r="C8" i="9"/>
  <c r="B8" i="9"/>
  <c r="A8" i="9"/>
  <c r="N7" i="9"/>
  <c r="M7" i="9"/>
  <c r="L7" i="9"/>
  <c r="K7" i="9"/>
  <c r="J7" i="9"/>
  <c r="I7" i="9"/>
  <c r="H7" i="9"/>
  <c r="G7" i="9"/>
  <c r="F7" i="9"/>
  <c r="E7" i="9"/>
  <c r="D7" i="9"/>
  <c r="C7" i="9"/>
  <c r="B7" i="9"/>
  <c r="A7" i="9"/>
  <c r="N6" i="9"/>
  <c r="M6" i="9"/>
  <c r="L6" i="9"/>
  <c r="K6" i="9"/>
  <c r="J6" i="9"/>
  <c r="I6" i="9"/>
  <c r="H6" i="9"/>
  <c r="G6" i="9"/>
  <c r="F6" i="9"/>
  <c r="E6" i="9"/>
  <c r="D6" i="9"/>
  <c r="C6" i="9"/>
  <c r="B6" i="9"/>
  <c r="A6" i="9"/>
  <c r="N5" i="9"/>
  <c r="M5" i="9"/>
  <c r="L5" i="9"/>
  <c r="K5" i="9"/>
  <c r="J5" i="9"/>
  <c r="I5" i="9"/>
  <c r="H5" i="9"/>
  <c r="G5" i="9"/>
  <c r="F5" i="9"/>
  <c r="E5" i="9"/>
  <c r="D5" i="9"/>
  <c r="C5" i="9"/>
  <c r="B5" i="9"/>
  <c r="A5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N3" i="9"/>
  <c r="M3" i="9"/>
  <c r="L3" i="9"/>
  <c r="K3" i="9"/>
  <c r="J3" i="9"/>
  <c r="I3" i="9"/>
  <c r="H3" i="9"/>
  <c r="G3" i="9"/>
  <c r="F3" i="9"/>
  <c r="E3" i="9"/>
  <c r="D3" i="9"/>
  <c r="C3" i="9"/>
  <c r="B3" i="9"/>
  <c r="A3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N7" i="7"/>
  <c r="M7" i="7"/>
  <c r="L7" i="7"/>
  <c r="K7" i="7"/>
  <c r="I7" i="7"/>
  <c r="G7" i="7"/>
  <c r="E7" i="7"/>
  <c r="C7" i="7"/>
  <c r="B7" i="7"/>
  <c r="A7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N7" i="4"/>
  <c r="M7" i="4"/>
  <c r="L7" i="4"/>
  <c r="K7" i="4"/>
  <c r="I7" i="4"/>
  <c r="G7" i="4"/>
  <c r="E7" i="4"/>
  <c r="C7" i="4"/>
  <c r="B7" i="4"/>
  <c r="A7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N9" i="3"/>
  <c r="M9" i="3"/>
  <c r="L9" i="3"/>
  <c r="C9" i="3"/>
  <c r="B9" i="3"/>
  <c r="A9" i="3"/>
  <c r="N8" i="3"/>
  <c r="M8" i="3"/>
  <c r="L8" i="3"/>
  <c r="C8" i="3"/>
  <c r="B8" i="3"/>
  <c r="A8" i="3"/>
  <c r="N7" i="3"/>
  <c r="M7" i="3"/>
  <c r="L7" i="3"/>
  <c r="C7" i="3"/>
  <c r="B7" i="3"/>
  <c r="A7" i="3"/>
  <c r="N6" i="3"/>
  <c r="M6" i="3"/>
  <c r="L6" i="3"/>
  <c r="C6" i="3"/>
  <c r="B6" i="3"/>
  <c r="A6" i="3"/>
  <c r="N5" i="3"/>
  <c r="M5" i="3"/>
  <c r="L5" i="3"/>
  <c r="C5" i="3"/>
  <c r="B5" i="3"/>
  <c r="A5" i="3"/>
  <c r="N4" i="3"/>
  <c r="M4" i="3"/>
  <c r="L4" i="3"/>
  <c r="C4" i="3"/>
  <c r="B4" i="3"/>
  <c r="A4" i="3"/>
  <c r="N3" i="3"/>
  <c r="M3" i="3"/>
  <c r="L3" i="3"/>
  <c r="C3" i="3"/>
  <c r="B3" i="3"/>
  <c r="A3" i="3"/>
  <c r="N2" i="3"/>
  <c r="M2" i="3"/>
  <c r="L2" i="3"/>
  <c r="C2" i="3"/>
  <c r="B2" i="3"/>
  <c r="A2" i="3"/>
  <c r="N9" i="2"/>
  <c r="M9" i="2"/>
  <c r="L9" i="2"/>
  <c r="C9" i="2"/>
  <c r="B9" i="2"/>
  <c r="A9" i="2"/>
  <c r="N8" i="2"/>
  <c r="M8" i="2"/>
  <c r="L8" i="2"/>
  <c r="C8" i="2"/>
  <c r="B8" i="2"/>
  <c r="A8" i="2"/>
  <c r="N7" i="2"/>
  <c r="M7" i="2"/>
  <c r="L7" i="2"/>
  <c r="C7" i="2"/>
  <c r="B7" i="2"/>
  <c r="A7" i="2"/>
  <c r="N6" i="2"/>
  <c r="M6" i="2"/>
  <c r="L6" i="2"/>
  <c r="C6" i="2"/>
  <c r="B6" i="2"/>
  <c r="A6" i="2"/>
  <c r="N5" i="2"/>
  <c r="M5" i="2"/>
  <c r="L5" i="2"/>
  <c r="C5" i="2"/>
  <c r="B5" i="2"/>
  <c r="A5" i="2"/>
  <c r="N4" i="2"/>
  <c r="M4" i="2"/>
  <c r="L4" i="2"/>
  <c r="C4" i="2"/>
  <c r="B4" i="2"/>
  <c r="A4" i="2"/>
  <c r="N3" i="2"/>
  <c r="M3" i="2"/>
  <c r="L3" i="2"/>
  <c r="C3" i="2"/>
  <c r="B3" i="2"/>
  <c r="A3" i="2"/>
  <c r="N2" i="2"/>
  <c r="M2" i="2"/>
  <c r="L2" i="2"/>
  <c r="C2" i="2"/>
  <c r="B2" i="2"/>
  <c r="A2" i="2"/>
  <c r="J46" i="18"/>
  <c r="J64" i="18"/>
  <c r="J82" i="18"/>
  <c r="J100" i="18"/>
  <c r="J118" i="18"/>
  <c r="J136" i="18"/>
  <c r="J172" i="18"/>
  <c r="J154" i="18"/>
  <c r="J190" i="18"/>
  <c r="H46" i="18"/>
  <c r="H64" i="18"/>
  <c r="H82" i="18"/>
  <c r="H100" i="18"/>
  <c r="H118" i="18"/>
  <c r="H136" i="18"/>
  <c r="H172" i="18"/>
  <c r="H154" i="18"/>
  <c r="H190" i="18"/>
  <c r="F46" i="18"/>
  <c r="F64" i="18"/>
  <c r="F82" i="18"/>
  <c r="F100" i="18"/>
  <c r="F118" i="18"/>
  <c r="F136" i="18"/>
  <c r="F172" i="18"/>
  <c r="F154" i="18"/>
  <c r="F190" i="18"/>
  <c r="D46" i="18"/>
  <c r="D64" i="18"/>
  <c r="D82" i="18"/>
  <c r="D100" i="18"/>
  <c r="D118" i="18"/>
  <c r="D136" i="18"/>
  <c r="D172" i="18"/>
  <c r="D154" i="18"/>
  <c r="D190" i="18"/>
  <c r="J45" i="18"/>
  <c r="J63" i="18"/>
  <c r="J81" i="18"/>
  <c r="J99" i="18"/>
  <c r="J117" i="18"/>
  <c r="J135" i="18"/>
  <c r="J171" i="18"/>
  <c r="J153" i="18"/>
  <c r="J189" i="18"/>
  <c r="H45" i="18"/>
  <c r="H63" i="18"/>
  <c r="H81" i="18"/>
  <c r="H99" i="18"/>
  <c r="H117" i="18"/>
  <c r="H135" i="18"/>
  <c r="H171" i="18"/>
  <c r="H153" i="18"/>
  <c r="H189" i="18"/>
  <c r="F45" i="18"/>
  <c r="F63" i="18"/>
  <c r="F81" i="18"/>
  <c r="F99" i="18"/>
  <c r="F117" i="18"/>
  <c r="F135" i="18"/>
  <c r="F171" i="18"/>
  <c r="F153" i="18"/>
  <c r="F189" i="18"/>
  <c r="D45" i="18"/>
  <c r="D63" i="18"/>
  <c r="D81" i="18"/>
  <c r="D99" i="18"/>
  <c r="D117" i="18"/>
  <c r="D135" i="18"/>
  <c r="D171" i="18"/>
  <c r="D153" i="18"/>
  <c r="D189" i="18"/>
  <c r="J152" i="18"/>
  <c r="J188" i="18"/>
  <c r="H152" i="18"/>
  <c r="H188" i="18"/>
  <c r="F152" i="18"/>
  <c r="F188" i="18"/>
  <c r="D152" i="18"/>
  <c r="D188" i="18"/>
  <c r="J43" i="18"/>
  <c r="J61" i="18"/>
  <c r="J79" i="18"/>
  <c r="J97" i="18"/>
  <c r="J115" i="18"/>
  <c r="J133" i="18"/>
  <c r="J169" i="18"/>
  <c r="J151" i="18"/>
  <c r="J187" i="18"/>
  <c r="H43" i="18"/>
  <c r="H61" i="18"/>
  <c r="H79" i="18"/>
  <c r="H97" i="18"/>
  <c r="H115" i="18"/>
  <c r="H133" i="18"/>
  <c r="H169" i="18"/>
  <c r="H151" i="18"/>
  <c r="H187" i="18"/>
  <c r="F43" i="18"/>
  <c r="F61" i="18"/>
  <c r="F79" i="18"/>
  <c r="F97" i="18"/>
  <c r="F115" i="18"/>
  <c r="F133" i="18"/>
  <c r="F169" i="18"/>
  <c r="F151" i="18"/>
  <c r="F187" i="18"/>
  <c r="D43" i="18"/>
  <c r="D61" i="18"/>
  <c r="D79" i="18"/>
  <c r="D97" i="18"/>
  <c r="D115" i="18"/>
  <c r="D133" i="18"/>
  <c r="D169" i="18"/>
  <c r="D151" i="18"/>
  <c r="D187" i="18"/>
  <c r="J42" i="18"/>
  <c r="J60" i="18"/>
  <c r="J78" i="18"/>
  <c r="J96" i="18"/>
  <c r="J114" i="18"/>
  <c r="J132" i="18"/>
  <c r="J168" i="18"/>
  <c r="J150" i="18"/>
  <c r="J186" i="18"/>
  <c r="H42" i="18"/>
  <c r="H60" i="18"/>
  <c r="H78" i="18"/>
  <c r="H96" i="18"/>
  <c r="H114" i="18"/>
  <c r="H132" i="18"/>
  <c r="H168" i="18"/>
  <c r="H150" i="18"/>
  <c r="H186" i="18"/>
  <c r="F42" i="18"/>
  <c r="F60" i="18"/>
  <c r="F78" i="18"/>
  <c r="F96" i="18"/>
  <c r="F114" i="18"/>
  <c r="F132" i="18"/>
  <c r="F168" i="18"/>
  <c r="F150" i="18"/>
  <c r="F186" i="18"/>
  <c r="D42" i="18"/>
  <c r="D60" i="18"/>
  <c r="D78" i="18"/>
  <c r="D96" i="18"/>
  <c r="D114" i="18"/>
  <c r="D132" i="18"/>
  <c r="D168" i="18"/>
  <c r="D150" i="18"/>
  <c r="D186" i="18"/>
  <c r="J41" i="18"/>
  <c r="J59" i="18"/>
  <c r="J77" i="18"/>
  <c r="J95" i="18"/>
  <c r="J113" i="18"/>
  <c r="J131" i="18"/>
  <c r="J167" i="18"/>
  <c r="J149" i="18"/>
  <c r="J185" i="18"/>
  <c r="H41" i="18"/>
  <c r="H59" i="18"/>
  <c r="H77" i="18"/>
  <c r="H95" i="18"/>
  <c r="H113" i="18"/>
  <c r="H131" i="18"/>
  <c r="H167" i="18"/>
  <c r="H149" i="18"/>
  <c r="H185" i="18"/>
  <c r="F41" i="18"/>
  <c r="F59" i="18"/>
  <c r="F77" i="18"/>
  <c r="F95" i="18"/>
  <c r="F113" i="18"/>
  <c r="F131" i="18"/>
  <c r="F167" i="18"/>
  <c r="F149" i="18"/>
  <c r="F185" i="18"/>
  <c r="D41" i="18"/>
  <c r="D59" i="18"/>
  <c r="D77" i="18"/>
  <c r="D95" i="18"/>
  <c r="D113" i="18"/>
  <c r="D131" i="18"/>
  <c r="D167" i="18"/>
  <c r="D149" i="18"/>
  <c r="D185" i="18"/>
  <c r="J40" i="18"/>
  <c r="J58" i="18"/>
  <c r="J76" i="18"/>
  <c r="J94" i="18"/>
  <c r="J112" i="18"/>
  <c r="J130" i="18"/>
  <c r="J166" i="18"/>
  <c r="J148" i="18"/>
  <c r="J184" i="18"/>
  <c r="H40" i="18"/>
  <c r="H58" i="18"/>
  <c r="H76" i="18"/>
  <c r="H94" i="18"/>
  <c r="H112" i="18"/>
  <c r="H130" i="18"/>
  <c r="H166" i="18"/>
  <c r="H148" i="18"/>
  <c r="H184" i="18"/>
  <c r="F40" i="18"/>
  <c r="F58" i="18"/>
  <c r="F76" i="18"/>
  <c r="F94" i="18"/>
  <c r="F112" i="18"/>
  <c r="F130" i="18"/>
  <c r="F166" i="18"/>
  <c r="F148" i="18"/>
  <c r="F184" i="18"/>
  <c r="D40" i="18"/>
  <c r="D58" i="18"/>
  <c r="D76" i="18"/>
  <c r="D94" i="18"/>
  <c r="D112" i="18"/>
  <c r="D130" i="18"/>
  <c r="D166" i="18"/>
  <c r="D148" i="18"/>
  <c r="D184" i="18"/>
  <c r="J39" i="18"/>
  <c r="J57" i="18"/>
  <c r="J75" i="18"/>
  <c r="J93" i="18"/>
  <c r="J111" i="18"/>
  <c r="J129" i="18"/>
  <c r="J165" i="18"/>
  <c r="J147" i="18"/>
  <c r="J183" i="18"/>
  <c r="H39" i="18"/>
  <c r="H57" i="18"/>
  <c r="H75" i="18"/>
  <c r="H93" i="18"/>
  <c r="H111" i="18"/>
  <c r="H129" i="18"/>
  <c r="H165" i="18"/>
  <c r="H147" i="18"/>
  <c r="H183" i="18"/>
  <c r="F39" i="18"/>
  <c r="F57" i="18"/>
  <c r="F75" i="18"/>
  <c r="F93" i="18"/>
  <c r="F111" i="18"/>
  <c r="F129" i="18"/>
  <c r="F165" i="18"/>
  <c r="F147" i="18"/>
  <c r="F183" i="18"/>
  <c r="D39" i="18"/>
  <c r="D57" i="18"/>
  <c r="D75" i="18"/>
  <c r="D93" i="18"/>
  <c r="D111" i="18"/>
  <c r="D129" i="18"/>
  <c r="D165" i="18"/>
  <c r="D147" i="18"/>
  <c r="D183" i="18"/>
  <c r="L154" i="18"/>
  <c r="K46" i="18"/>
  <c r="K64" i="18"/>
  <c r="K82" i="18"/>
  <c r="K100" i="18"/>
  <c r="K118" i="18"/>
  <c r="K136" i="18"/>
  <c r="K154" i="18"/>
  <c r="I46" i="18"/>
  <c r="I64" i="18"/>
  <c r="I82" i="18"/>
  <c r="I100" i="18"/>
  <c r="I118" i="18"/>
  <c r="I136" i="18"/>
  <c r="I154" i="18"/>
  <c r="G46" i="18"/>
  <c r="G64" i="18"/>
  <c r="G82" i="18"/>
  <c r="G100" i="18"/>
  <c r="G118" i="18"/>
  <c r="G136" i="18"/>
  <c r="G154" i="18"/>
  <c r="E46" i="18"/>
  <c r="E64" i="18"/>
  <c r="E82" i="18"/>
  <c r="E100" i="18"/>
  <c r="E118" i="18"/>
  <c r="E136" i="18"/>
  <c r="E154" i="18"/>
  <c r="L153" i="18"/>
  <c r="K45" i="18"/>
  <c r="K63" i="18"/>
  <c r="K81" i="18"/>
  <c r="K99" i="18"/>
  <c r="K117" i="18"/>
  <c r="K135" i="18"/>
  <c r="K153" i="18"/>
  <c r="I45" i="18"/>
  <c r="I63" i="18"/>
  <c r="I81" i="18"/>
  <c r="I99" i="18"/>
  <c r="I117" i="18"/>
  <c r="I135" i="18"/>
  <c r="I153" i="18"/>
  <c r="G45" i="18"/>
  <c r="G63" i="18"/>
  <c r="G81" i="18"/>
  <c r="G99" i="18"/>
  <c r="G117" i="18"/>
  <c r="G135" i="18"/>
  <c r="G153" i="18"/>
  <c r="E45" i="18"/>
  <c r="E63" i="18"/>
  <c r="E81" i="18"/>
  <c r="E99" i="18"/>
  <c r="E117" i="18"/>
  <c r="E135" i="18"/>
  <c r="E153" i="18"/>
  <c r="L152" i="18"/>
  <c r="K44" i="18"/>
  <c r="K62" i="18"/>
  <c r="K80" i="18"/>
  <c r="K98" i="18"/>
  <c r="K116" i="18"/>
  <c r="K134" i="18"/>
  <c r="K152" i="18"/>
  <c r="I44" i="18"/>
  <c r="I62" i="18"/>
  <c r="I80" i="18"/>
  <c r="I98" i="18"/>
  <c r="I116" i="18"/>
  <c r="I134" i="18"/>
  <c r="I152" i="18"/>
  <c r="G44" i="18"/>
  <c r="G62" i="18"/>
  <c r="G80" i="18"/>
  <c r="G98" i="18"/>
  <c r="G116" i="18"/>
  <c r="G134" i="18"/>
  <c r="G152" i="18"/>
  <c r="E44" i="18"/>
  <c r="E62" i="18"/>
  <c r="E80" i="18"/>
  <c r="E98" i="18"/>
  <c r="E116" i="18"/>
  <c r="E134" i="18"/>
  <c r="E152" i="18"/>
  <c r="L151" i="18"/>
  <c r="K43" i="18"/>
  <c r="K61" i="18"/>
  <c r="K79" i="18"/>
  <c r="K97" i="18"/>
  <c r="K115" i="18"/>
  <c r="K133" i="18"/>
  <c r="K151" i="18"/>
  <c r="I43" i="18"/>
  <c r="I61" i="18"/>
  <c r="I79" i="18"/>
  <c r="I97" i="18"/>
  <c r="I115" i="18"/>
  <c r="I133" i="18"/>
  <c r="I151" i="18"/>
  <c r="G43" i="18"/>
  <c r="G61" i="18"/>
  <c r="G79" i="18"/>
  <c r="G97" i="18"/>
  <c r="G115" i="18"/>
  <c r="G133" i="18"/>
  <c r="G151" i="18"/>
  <c r="E43" i="18"/>
  <c r="E61" i="18"/>
  <c r="E79" i="18"/>
  <c r="E97" i="18"/>
  <c r="E115" i="18"/>
  <c r="E133" i="18"/>
  <c r="E151" i="18"/>
  <c r="L150" i="18"/>
  <c r="K42" i="18"/>
  <c r="K60" i="18"/>
  <c r="K78" i="18"/>
  <c r="K96" i="18"/>
  <c r="K114" i="18"/>
  <c r="K132" i="18"/>
  <c r="K150" i="18"/>
  <c r="I42" i="18"/>
  <c r="I60" i="18"/>
  <c r="I78" i="18"/>
  <c r="I96" i="18"/>
  <c r="I114" i="18"/>
  <c r="I132" i="18"/>
  <c r="I150" i="18"/>
  <c r="G42" i="18"/>
  <c r="G60" i="18"/>
  <c r="G78" i="18"/>
  <c r="G96" i="18"/>
  <c r="G114" i="18"/>
  <c r="G132" i="18"/>
  <c r="G150" i="18"/>
  <c r="E42" i="18"/>
  <c r="E60" i="18"/>
  <c r="E78" i="18"/>
  <c r="E96" i="18"/>
  <c r="E114" i="18"/>
  <c r="E132" i="18"/>
  <c r="E150" i="18"/>
  <c r="L149" i="18"/>
  <c r="K41" i="18"/>
  <c r="K59" i="18"/>
  <c r="K77" i="18"/>
  <c r="K95" i="18"/>
  <c r="K113" i="18"/>
  <c r="K131" i="18"/>
  <c r="K149" i="18"/>
  <c r="I41" i="18"/>
  <c r="I59" i="18"/>
  <c r="I77" i="18"/>
  <c r="I95" i="18"/>
  <c r="I113" i="18"/>
  <c r="I131" i="18"/>
  <c r="I149" i="18"/>
  <c r="G41" i="18"/>
  <c r="G59" i="18"/>
  <c r="G77" i="18"/>
  <c r="G95" i="18"/>
  <c r="G113" i="18"/>
  <c r="G131" i="18"/>
  <c r="G149" i="18"/>
  <c r="E41" i="18"/>
  <c r="E59" i="18"/>
  <c r="E77" i="18"/>
  <c r="E95" i="18"/>
  <c r="E113" i="18"/>
  <c r="E131" i="18"/>
  <c r="E149" i="18"/>
  <c r="L148" i="18"/>
  <c r="K40" i="18"/>
  <c r="K58" i="18"/>
  <c r="K76" i="18"/>
  <c r="K94" i="18"/>
  <c r="K112" i="18"/>
  <c r="K130" i="18"/>
  <c r="K148" i="18"/>
  <c r="I40" i="18"/>
  <c r="I58" i="18"/>
  <c r="I76" i="18"/>
  <c r="I94" i="18"/>
  <c r="I112" i="18"/>
  <c r="I130" i="18"/>
  <c r="I148" i="18"/>
  <c r="G40" i="18"/>
  <c r="G58" i="18"/>
  <c r="G76" i="18"/>
  <c r="G94" i="18"/>
  <c r="G112" i="18"/>
  <c r="G130" i="18"/>
  <c r="G148" i="18"/>
  <c r="E40" i="18"/>
  <c r="E58" i="18"/>
  <c r="E76" i="18"/>
  <c r="E94" i="18"/>
  <c r="E112" i="18"/>
  <c r="E130" i="18"/>
  <c r="E148" i="18"/>
  <c r="L147" i="18"/>
  <c r="K39" i="18"/>
  <c r="K57" i="18"/>
  <c r="K75" i="18"/>
  <c r="K93" i="18"/>
  <c r="K111" i="18"/>
  <c r="K129" i="18"/>
  <c r="K147" i="18"/>
  <c r="I39" i="18"/>
  <c r="I57" i="18"/>
  <c r="I75" i="18"/>
  <c r="I93" i="18"/>
  <c r="I111" i="18"/>
  <c r="I129" i="18"/>
  <c r="I147" i="18"/>
  <c r="G39" i="18"/>
  <c r="G57" i="18"/>
  <c r="G75" i="18"/>
  <c r="G93" i="18"/>
  <c r="G111" i="18"/>
  <c r="G129" i="18"/>
  <c r="G147" i="18"/>
  <c r="E39" i="18"/>
  <c r="E57" i="18"/>
  <c r="E75" i="18"/>
  <c r="E93" i="18"/>
  <c r="E111" i="18"/>
  <c r="E129" i="18"/>
  <c r="E147" i="18"/>
  <c r="L136" i="18"/>
  <c r="L135" i="18"/>
  <c r="L134" i="18"/>
  <c r="L133" i="18"/>
  <c r="L132" i="18"/>
  <c r="L131" i="18"/>
  <c r="L130" i="18"/>
  <c r="L129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</calcChain>
</file>

<file path=xl/connections.xml><?xml version="1.0" encoding="utf-8"?>
<connections xmlns="http://schemas.openxmlformats.org/spreadsheetml/2006/main">
  <connection id="1" name="fit_parameters" type="6" refreshedVersion="0" background="1" saveData="1">
    <textPr fileType="mac" sourceFile="Macintosh HD:Users:tdahms:Documents:HIN-10-006:Fit results:20110428:pp2760HIreco:fit_parameters">
      <textFields count="37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it_parameters1" type="6" refreshedVersion="0" background="1" saveData="1">
    <textPr fileType="mac" sourceFile="Macintosh HD:Users:tdahms:Documents:HIN-10-006:Fit results:20110503:pp2760HIrecoModifiedEvtCut:fit_parameters">
      <textFields count="37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it_parameters2" type="6" refreshedVersion="0" background="1" saveData="1">
    <textPr fileType="mac" sourceFile="Macintosh HD:Users:tdahms:Documents:HIN-10-006:Fit results:20110503:pp2760HIrecoModifiedEvtCut:fit_parameters">
      <textFields count="37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it_parameters3" type="6" refreshedVersion="0" background="1" saveData="1">
    <textPr fileType="mac" sourceFile="Macintosh HD:Users:tdahms:Documents:HIN-10-006:Fit results:20110503:pp2760HIrecoModifiedEvtCut:fit_parameters">
      <textFields count="37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oly1_mb_pt_fracfix_fit_parameter_new" type="6" refreshedVersion="0" background="1" saveData="1">
    <textPr fileType="mac" codePage="10000" sourceFile="Macintosh HD:Users:tdahms:Documents:HIN-10-006:Fit results:20110509:pp2760HIrecoModifiedEvtCut_poly1_tables_new:poly1_mb_pt_fracfix_fit_parameter_new">
      <textFields count="37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oly1_mb_pt_fracfix_fit_table" type="6" refreshedVersion="0" background="1" saveData="1">
    <textPr fileType="mac" codePage="10000" sourceFile="Macintosh HD:Users:tdahms:Documents:HIN-10-006:Fit results:20110509:pp2760HIrecoModifiedEvtCut_full:poly1_mb_pt_fracfix_fit_table">
      <textFields count="14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oly1_mb_pt_fracfree_fit_parameter_new" type="6" refreshedVersion="0" background="1" saveData="1">
    <textPr fileType="mac" codePage="10000" sourceFile="Macintosh HD:Users:tdahms:Documents:HIN-10-006:Fit results:20110509:pp2760HIrecoModifiedEvtCut_poly1_tables_new:poly1_mb_pt_fracfree_fit_parameter_new">
      <textFields count="37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oly1_mb_pt_fracfree_fit_table" type="6" refreshedVersion="0" background="1" saveData="1">
    <textPr fileType="mac" codePage="10000" sourceFile="Macintosh HD:Users:tdahms:Documents:HIN-10-006:Fit results:20110509:pp2760HIrecoModifiedEvtCut_full:poly1_mb_pt_fracfree_fit_table">
      <textFields count="14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<sst xmlns="http://schemas.openxmlformats.org/spreadsheetml/2006/main" count="1076" uniqueCount="90">
  <si>
    <t>rap</t>
  </si>
  <si>
    <t>pT</t>
  </si>
  <si>
    <t>cent</t>
  </si>
  <si>
    <t>NSig</t>
  </si>
  <si>
    <t>NSigErr</t>
  </si>
  <si>
    <t>NBkg</t>
  </si>
  <si>
    <t>NBkgErr</t>
  </si>
  <si>
    <t>coefExp</t>
  </si>
  <si>
    <t>coefGaus</t>
  </si>
  <si>
    <t>meanSig1</t>
  </si>
  <si>
    <t>sigmaSig1</t>
  </si>
  <si>
    <t>alpha</t>
  </si>
  <si>
    <t>enne</t>
  </si>
  <si>
    <t>fracRes</t>
  </si>
  <si>
    <t>fracRes2</t>
  </si>
  <si>
    <t>fracRes3</t>
  </si>
  <si>
    <t>meanResSigW</t>
  </si>
  <si>
    <t>sigmaResSigW</t>
  </si>
  <si>
    <t>sigmaResSigN</t>
  </si>
  <si>
    <t>sigmaResSigM</t>
  </si>
  <si>
    <t>sigmaResSigO</t>
  </si>
  <si>
    <t>fLiving</t>
  </si>
  <si>
    <t>fpm</t>
  </si>
  <si>
    <t>fbkgCtTot</t>
  </si>
  <si>
    <t>lambdam</t>
  </si>
  <si>
    <t>lambdap</t>
  </si>
  <si>
    <t>lambdasym</t>
  </si>
  <si>
    <t>NLL</t>
  </si>
  <si>
    <t>PromptJ/psi</t>
  </si>
  <si>
    <t>PromptJ/psiErr</t>
  </si>
  <si>
    <t>Non-promptJ/psi</t>
  </si>
  <si>
    <t>Non-promptJ/psiErr</t>
  </si>
  <si>
    <t>Bfrac</t>
  </si>
  <si>
    <t>BfracErr</t>
  </si>
  <si>
    <t>Resolution</t>
  </si>
  <si>
    <t>ResolutionErr</t>
  </si>
  <si>
    <t>floatCB/_mb_pt/fracfree</t>
  </si>
  <si>
    <t>0.0-1.2</t>
  </si>
  <si>
    <t>6.5-30.0</t>
  </si>
  <si>
    <t>0-100</t>
  </si>
  <si>
    <t>0.0-2.4</t>
  </si>
  <si>
    <t>10.0-30.0</t>
  </si>
  <si>
    <t>6.5-10.0</t>
  </si>
  <si>
    <t>1.2-1.6</t>
  </si>
  <si>
    <t>5.5-30.0</t>
  </si>
  <si>
    <t>1.6-2.4</t>
  </si>
  <si>
    <t>3.0-30.0</t>
  </si>
  <si>
    <t>floatCB/_mb_pt/fracfix</t>
  </si>
  <si>
    <t>floatCB/_mb/fracfree</t>
  </si>
  <si>
    <t>floatCB/_mb/fracfix</t>
  </si>
  <si>
    <t>floatCB/_pp_mb_pt/fracfree</t>
  </si>
  <si>
    <t>floatCB/_pp_mb_pt/fracfix</t>
  </si>
  <si>
    <t>floatCB/_pp_mb/fracfree</t>
  </si>
  <si>
    <t>floatCB/_pp_mb/fracfix</t>
  </si>
  <si>
    <t>poly1/_mb_pt/fracfree</t>
  </si>
  <si>
    <t>poly1/_mb_pt/fracfix</t>
  </si>
  <si>
    <t>poly2/_mb_pt/fracfree</t>
  </si>
  <si>
    <t>poly2/_mb_pt/fracfix</t>
  </si>
  <si>
    <t>singleCB/_mb/fracfree</t>
  </si>
  <si>
    <t>singleCB/_mb/fracfix</t>
  </si>
  <si>
    <t>singleGaus/_mb_pt/fracfree</t>
  </si>
  <si>
    <t>singleGaus/_mb_pt/fracfix</t>
  </si>
  <si>
    <t>|y|</t>
  </si>
  <si>
    <t>centrality</t>
  </si>
  <si>
    <t>N_Incl</t>
  </si>
  <si>
    <t>err</t>
  </si>
  <si>
    <t>N_Prompt</t>
  </si>
  <si>
    <t>N_NonPrompt</t>
  </si>
  <si>
    <t>B fraction</t>
  </si>
  <si>
    <t>check</t>
  </si>
  <si>
    <t>floatCB_mb_pt_fracfree</t>
  </si>
  <si>
    <t>0-10</t>
  </si>
  <si>
    <t>10-20</t>
  </si>
  <si>
    <t>20-30</t>
  </si>
  <si>
    <t>30-40</t>
  </si>
  <si>
    <t>40-50</t>
  </si>
  <si>
    <t>50-100</t>
  </si>
  <si>
    <t>0-20</t>
  </si>
  <si>
    <t>20-100</t>
  </si>
  <si>
    <t>floatCB_mb_pt_fracfix</t>
  </si>
  <si>
    <t>floatCB_mb_fracfree</t>
  </si>
  <si>
    <t>singleGaus_mb_pt_fracfix</t>
  </si>
  <si>
    <t>floatCB_pp_mb_pt_fracfix</t>
  </si>
  <si>
    <t>poly1_mb_pt_fracfree</t>
  </si>
  <si>
    <t>singleCB_mb_fracfix</t>
  </si>
  <si>
    <t>was poly2_mb_pt_fracfree, but pol2 is bad</t>
  </si>
  <si>
    <t>AVERAGE</t>
  </si>
  <si>
    <t>RMS</t>
  </si>
  <si>
    <t>RMS/AVERAGE</t>
  </si>
  <si>
    <t>parPol2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</si>
</sst>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11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2" fontId="2" fillId="0" borderId="0" xfId="0" applyNumberFormat="1" applyFont="1"/>
    <xf numFmtId="164" fontId="2" fillId="0" borderId="0" xfId="0" applyNumberFormat="1" applyFont="1"/>
    <xf numFmtId="10" fontId="0" fillId="0" borderId="0" xfId="15" applyNumberFormat="1" applyFont="1"/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/>
    <xf numFmtId="0" fontId="0" fillId="0" borderId="0" xfId="0" applyFill="1"/>
    <xf numFmtId="9" fontId="0" fillId="0" borderId="0" xfId="15" applyFont="1" applyFill="1"/>
  </cellXfs>
  <cellStyles count="2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ormal" xfId="0" builtinId="0"/>
    <cellStyle name="Percent" xfId="1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fit_parameter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ly1_mb_pt_fracfree_fit_parameter_new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ly1_mb_pt_fracfix_fit_parameter_new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8"/>
  <sheetViews>
    <sheetView tabSelected="1" showRuler="0" zoomScale="125" zoomScaleNormal="125" zoomScalePageLayoutView="125" workbookViewId="0">
      <pane xSplit="3" ySplit="1" topLeftCell="D160" activePane="bottomRight" state="frozen"/>
      <selection pane="topRight" activeCell="D1" sqref="D1"/>
      <selection pane="bottomLeft" activeCell="A2" sqref="A2"/>
      <selection pane="bottomRight" activeCell="H148" sqref="H148"/>
    </sheetView>
  </sheetViews>
  <sheetFormatPr baseColWidth="10" defaultRowHeight="15" x14ac:dyDescent="0"/>
  <cols>
    <col min="1" max="1" width="7" bestFit="1" customWidth="1"/>
    <col min="2" max="3" width="9" bestFit="1" customWidth="1"/>
    <col min="4" max="4" width="13.83203125" customWidth="1"/>
    <col min="5" max="5" width="7.83203125" customWidth="1"/>
    <col min="6" max="6" width="14" customWidth="1"/>
    <col min="7" max="7" width="9.83203125" bestFit="1" customWidth="1"/>
    <col min="8" max="8" width="13.83203125" customWidth="1"/>
    <col min="9" max="9" width="7.83203125" customWidth="1"/>
    <col min="10" max="10" width="13.83203125" customWidth="1"/>
    <col min="11" max="11" width="7.83203125" customWidth="1"/>
    <col min="12" max="12" width="7.33203125" bestFit="1" customWidth="1"/>
  </cols>
  <sheetData>
    <row r="1" spans="1:22">
      <c r="A1" s="1" t="s">
        <v>62</v>
      </c>
      <c r="B1" s="1" t="s">
        <v>1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65</v>
      </c>
      <c r="H1" s="1" t="s">
        <v>67</v>
      </c>
      <c r="I1" s="1" t="s">
        <v>65</v>
      </c>
      <c r="J1" s="1" t="s">
        <v>68</v>
      </c>
      <c r="K1" s="1" t="s">
        <v>65</v>
      </c>
      <c r="L1" s="1" t="s">
        <v>69</v>
      </c>
      <c r="O1" s="24"/>
      <c r="P1" s="24"/>
      <c r="Q1" s="24"/>
      <c r="R1" s="24"/>
      <c r="S1" s="24"/>
      <c r="T1" s="24"/>
      <c r="U1" s="24"/>
      <c r="V1" s="24"/>
    </row>
    <row r="2" spans="1:22">
      <c r="D2" s="18" t="s">
        <v>79</v>
      </c>
      <c r="E2" s="18"/>
      <c r="F2" s="18"/>
      <c r="G2" s="18"/>
      <c r="H2" s="18"/>
      <c r="I2" s="18"/>
      <c r="J2" s="18"/>
      <c r="K2" s="18"/>
      <c r="L2" s="18"/>
      <c r="O2" s="25"/>
      <c r="P2" s="25"/>
      <c r="Q2" s="25"/>
      <c r="R2" s="25"/>
      <c r="S2" s="25"/>
      <c r="T2" s="25"/>
      <c r="U2" s="25"/>
      <c r="V2" s="25"/>
    </row>
    <row r="3" spans="1:22">
      <c r="A3" s="21" t="s">
        <v>40</v>
      </c>
      <c r="B3" s="5" t="s">
        <v>38</v>
      </c>
      <c r="C3" s="22" t="s">
        <v>39</v>
      </c>
      <c r="D3" s="6">
        <f ca="1">INDIRECT("'"&amp;$D$2&amp;"'!"&amp;ADDRESS(ROW(D3)-1,COLUMN(D3),4))</f>
        <v>1025.5899999999999</v>
      </c>
      <c r="E3" s="6">
        <f ca="1">INDIRECT("'"&amp;$D$2&amp;"'!"&amp;ADDRESS(ROW(E3)-1,COLUMN(E3),4))</f>
        <v>35.270299999999999</v>
      </c>
      <c r="F3" s="6">
        <f t="shared" ref="F3:K18" ca="1" si="0">INDIRECT("'"&amp;$D$2&amp;"'!"&amp;ADDRESS(ROW(F3)-1,COLUMN(F3),4))</f>
        <v>819.93299999999999</v>
      </c>
      <c r="G3" s="6">
        <f t="shared" ca="1" si="0"/>
        <v>33.9923</v>
      </c>
      <c r="H3" s="6">
        <f t="shared" ca="1" si="0"/>
        <v>205.655</v>
      </c>
      <c r="I3" s="6">
        <f t="shared" ca="1" si="0"/>
        <v>20.257899999999999</v>
      </c>
      <c r="J3" s="7">
        <f t="shared" ca="1" si="0"/>
        <v>0.20052400000000001</v>
      </c>
      <c r="K3" s="7">
        <f ca="1">INDIRECT("'"&amp;$D$2&amp;"'!"&amp;ADDRESS(ROW(K3)-1,COLUMN(K3),4))</f>
        <v>1.8509600000000001E-2</v>
      </c>
      <c r="L3" s="7">
        <f ca="1">D3-F3-H3</f>
        <v>1.9999999999242846E-3</v>
      </c>
      <c r="O3" s="26"/>
      <c r="P3" s="26"/>
      <c r="Q3" s="26"/>
      <c r="R3" s="26"/>
      <c r="S3" s="26"/>
      <c r="T3" s="26"/>
      <c r="U3" s="26"/>
      <c r="V3" s="26"/>
    </row>
    <row r="4" spans="1:22">
      <c r="A4" s="21"/>
      <c r="B4" s="5" t="s">
        <v>42</v>
      </c>
      <c r="C4" s="22"/>
      <c r="D4" s="6">
        <f ca="1">INDIRECT("'"&amp;$D$2&amp;"'!"&amp;ADDRESS(ROW(D4)-1,COLUMN(D4),4))</f>
        <v>683.43899999999996</v>
      </c>
      <c r="E4" s="6">
        <f ca="1">INDIRECT("'"&amp;$D$2&amp;"'!"&amp;ADDRESS(ROW(E4)-1,COLUMN(E4),4))</f>
        <v>29.790299999999998</v>
      </c>
      <c r="F4" s="6">
        <f t="shared" ca="1" si="0"/>
        <v>566.96699999999998</v>
      </c>
      <c r="G4" s="6">
        <f t="shared" ca="1" si="0"/>
        <v>28.7989</v>
      </c>
      <c r="H4" s="6">
        <f t="shared" ca="1" si="0"/>
        <v>116.47199999999999</v>
      </c>
      <c r="I4" s="6">
        <f t="shared" ca="1" si="0"/>
        <v>15.633100000000001</v>
      </c>
      <c r="J4" s="7">
        <f t="shared" ca="1" si="0"/>
        <v>0.17041999999999999</v>
      </c>
      <c r="K4" s="7">
        <f ca="1">INDIRECT("'"&amp;$D$2&amp;"'!"&amp;ADDRESS(ROW(K4)-1,COLUMN(K4),4))</f>
        <v>2.1634400000000002E-2</v>
      </c>
      <c r="L4" s="7">
        <f ca="1">D4-F4-H4</f>
        <v>0</v>
      </c>
      <c r="O4" s="26"/>
      <c r="P4" s="26"/>
      <c r="Q4" s="26"/>
      <c r="R4" s="26"/>
      <c r="S4" s="26"/>
      <c r="T4" s="26"/>
      <c r="U4" s="26"/>
      <c r="V4" s="26"/>
    </row>
    <row r="5" spans="1:22">
      <c r="A5" s="21"/>
      <c r="B5" s="5" t="s">
        <v>41</v>
      </c>
      <c r="C5" s="22"/>
      <c r="D5" s="6">
        <f t="shared" ref="D5:E18" ca="1" si="1">INDIRECT("'"&amp;$D$2&amp;"'!"&amp;ADDRESS(ROW(D5)-1,COLUMN(D5),4))</f>
        <v>342.68799999999999</v>
      </c>
      <c r="E5" s="6">
        <f t="shared" ca="1" si="1"/>
        <v>19.511199999999999</v>
      </c>
      <c r="F5" s="6">
        <f t="shared" ca="1" si="0"/>
        <v>255.73699999999999</v>
      </c>
      <c r="G5" s="6">
        <f t="shared" ca="1" si="0"/>
        <v>18.028500000000001</v>
      </c>
      <c r="H5" s="6">
        <f t="shared" ca="1" si="0"/>
        <v>86.950400000000002</v>
      </c>
      <c r="I5" s="6">
        <f t="shared" ca="1" si="0"/>
        <v>11.7271</v>
      </c>
      <c r="J5" s="7">
        <f t="shared" ca="1" si="0"/>
        <v>0.25373099999999998</v>
      </c>
      <c r="K5" s="7">
        <f t="shared" ca="1" si="0"/>
        <v>3.10221E-2</v>
      </c>
      <c r="L5" s="7">
        <f t="shared" ref="L5:L18" ca="1" si="2">D5-F5-H5</f>
        <v>5.9999999999149622E-4</v>
      </c>
      <c r="O5" s="26"/>
      <c r="P5" s="26"/>
      <c r="Q5" s="26"/>
      <c r="R5" s="26"/>
      <c r="S5" s="26"/>
      <c r="T5" s="26"/>
      <c r="U5" s="26"/>
      <c r="V5" s="26"/>
    </row>
    <row r="6" spans="1:22">
      <c r="A6" s="8" t="s">
        <v>37</v>
      </c>
      <c r="B6" s="5" t="s">
        <v>38</v>
      </c>
      <c r="C6" s="22"/>
      <c r="D6" s="6">
        <f t="shared" ca="1" si="1"/>
        <v>447.36599999999999</v>
      </c>
      <c r="E6" s="6">
        <f t="shared" ca="1" si="1"/>
        <v>35.901800000000001</v>
      </c>
      <c r="F6" s="6">
        <f t="shared" ca="1" si="0"/>
        <v>355.33100000000002</v>
      </c>
      <c r="G6" s="6">
        <f t="shared" ca="1" si="0"/>
        <v>30.979199999999999</v>
      </c>
      <c r="H6" s="6">
        <f t="shared" ca="1" si="0"/>
        <v>92.034499999999994</v>
      </c>
      <c r="I6" s="6">
        <f t="shared" ca="1" si="0"/>
        <v>14.1812</v>
      </c>
      <c r="J6" s="7">
        <f t="shared" ca="1" si="0"/>
        <v>0.20572499999999999</v>
      </c>
      <c r="K6" s="7">
        <f t="shared" ca="1" si="0"/>
        <v>2.7060600000000001E-2</v>
      </c>
      <c r="L6" s="7">
        <f t="shared" ca="1" si="2"/>
        <v>4.9999999997396571E-4</v>
      </c>
      <c r="O6" s="26"/>
      <c r="P6" s="26"/>
      <c r="Q6" s="26"/>
      <c r="R6" s="26"/>
      <c r="S6" s="26"/>
      <c r="T6" s="26"/>
      <c r="U6" s="26"/>
      <c r="V6" s="26"/>
    </row>
    <row r="7" spans="1:22">
      <c r="A7" s="21" t="s">
        <v>43</v>
      </c>
      <c r="B7" s="5" t="s">
        <v>38</v>
      </c>
      <c r="C7" s="22"/>
      <c r="D7" s="6">
        <f t="shared" ca="1" si="1"/>
        <v>278.488</v>
      </c>
      <c r="E7" s="6">
        <f t="shared" ca="1" si="1"/>
        <v>20.9192</v>
      </c>
      <c r="F7" s="6">
        <f t="shared" ca="1" si="0"/>
        <v>221.95</v>
      </c>
      <c r="G7" s="6">
        <f t="shared" ca="1" si="0"/>
        <v>19.525200000000002</v>
      </c>
      <c r="H7" s="6">
        <f t="shared" ca="1" si="0"/>
        <v>56.538400000000003</v>
      </c>
      <c r="I7" s="6">
        <f t="shared" ca="1" si="0"/>
        <v>11.014099999999999</v>
      </c>
      <c r="J7" s="7">
        <f t="shared" ca="1" si="0"/>
        <v>0.20301900000000001</v>
      </c>
      <c r="K7" s="7">
        <f t="shared" ca="1" si="0"/>
        <v>3.6491099999999999E-2</v>
      </c>
      <c r="L7" s="7">
        <f t="shared" ca="1" si="2"/>
        <v>-3.9999999999196234E-4</v>
      </c>
      <c r="O7" s="26"/>
      <c r="P7" s="26"/>
      <c r="Q7" s="26"/>
      <c r="R7" s="26"/>
      <c r="S7" s="26"/>
      <c r="T7" s="26"/>
      <c r="U7" s="26"/>
      <c r="V7" s="26"/>
    </row>
    <row r="8" spans="1:22">
      <c r="A8" s="21"/>
      <c r="B8" s="5" t="s">
        <v>44</v>
      </c>
      <c r="C8" s="22"/>
      <c r="D8" s="6">
        <f t="shared" ca="1" si="1"/>
        <v>355.84800000000001</v>
      </c>
      <c r="E8" s="6">
        <f t="shared" ca="1" si="1"/>
        <v>21.6935</v>
      </c>
      <c r="F8" s="6">
        <f t="shared" ca="1" si="0"/>
        <v>295.279</v>
      </c>
      <c r="G8" s="6">
        <f t="shared" ca="1" si="0"/>
        <v>21.418600000000001</v>
      </c>
      <c r="H8" s="6">
        <f t="shared" ca="1" si="0"/>
        <v>60.569600000000001</v>
      </c>
      <c r="I8" s="6">
        <f t="shared" ca="1" si="0"/>
        <v>12.18</v>
      </c>
      <c r="J8" s="7">
        <f t="shared" ca="1" si="0"/>
        <v>0.170212</v>
      </c>
      <c r="K8" s="7">
        <f t="shared" ca="1" si="0"/>
        <v>3.2617300000000002E-2</v>
      </c>
      <c r="L8" s="7">
        <f t="shared" ca="1" si="2"/>
        <v>-5.999999999843908E-4</v>
      </c>
      <c r="O8" s="26"/>
      <c r="P8" s="26"/>
      <c r="Q8" s="26"/>
      <c r="R8" s="26"/>
      <c r="S8" s="26"/>
      <c r="T8" s="26"/>
      <c r="U8" s="26"/>
      <c r="V8" s="26"/>
    </row>
    <row r="9" spans="1:22">
      <c r="A9" s="23" t="s">
        <v>45</v>
      </c>
      <c r="B9" s="5" t="s">
        <v>38</v>
      </c>
      <c r="C9" s="22"/>
      <c r="D9" s="6">
        <f t="shared" ca="1" si="1"/>
        <v>328.52800000000002</v>
      </c>
      <c r="E9" s="6">
        <f t="shared" ca="1" si="1"/>
        <v>8.9943100000000005</v>
      </c>
      <c r="F9" s="6">
        <f t="shared" ca="1" si="0"/>
        <v>259.512</v>
      </c>
      <c r="G9" s="6">
        <f t="shared" ca="1" si="0"/>
        <v>13.145899999999999</v>
      </c>
      <c r="H9" s="6">
        <f t="shared" ca="1" si="0"/>
        <v>69.016000000000005</v>
      </c>
      <c r="I9" s="6">
        <f t="shared" ca="1" si="0"/>
        <v>11.220800000000001</v>
      </c>
      <c r="J9" s="7">
        <f t="shared" ca="1" si="0"/>
        <v>0.21007600000000001</v>
      </c>
      <c r="K9" s="7">
        <f t="shared" ca="1" si="0"/>
        <v>3.3667000000000002E-2</v>
      </c>
      <c r="L9" s="7">
        <f t="shared" ca="1" si="2"/>
        <v>0</v>
      </c>
      <c r="O9" s="26"/>
      <c r="P9" s="26"/>
      <c r="Q9" s="26"/>
      <c r="R9" s="26"/>
      <c r="S9" s="26"/>
      <c r="T9" s="26"/>
      <c r="U9" s="26"/>
      <c r="V9" s="26"/>
    </row>
    <row r="10" spans="1:22">
      <c r="A10" s="23"/>
      <c r="B10" s="5" t="s">
        <v>46</v>
      </c>
      <c r="C10" s="22"/>
      <c r="D10" s="6">
        <f t="shared" ca="1" si="1"/>
        <v>1006.61</v>
      </c>
      <c r="E10" s="6">
        <f t="shared" ca="1" si="1"/>
        <v>33.9497</v>
      </c>
      <c r="F10" s="6">
        <f t="shared" ca="1" si="0"/>
        <v>871.45899999999995</v>
      </c>
      <c r="G10" s="6">
        <f t="shared" ca="1" si="0"/>
        <v>34.686900000000001</v>
      </c>
      <c r="H10" s="6">
        <f t="shared" ca="1" si="0"/>
        <v>135.15600000000001</v>
      </c>
      <c r="I10" s="6">
        <f t="shared" ca="1" si="0"/>
        <v>18.976600000000001</v>
      </c>
      <c r="J10" s="7">
        <f t="shared" ca="1" si="0"/>
        <v>0.134268</v>
      </c>
      <c r="K10" s="7">
        <f t="shared" ca="1" si="0"/>
        <v>1.8299900000000001E-2</v>
      </c>
      <c r="L10" s="7">
        <f t="shared" ca="1" si="2"/>
        <v>-4.9999999999386091E-3</v>
      </c>
      <c r="O10" s="26"/>
      <c r="P10" s="26"/>
      <c r="Q10" s="26"/>
      <c r="R10" s="26"/>
      <c r="S10" s="26"/>
      <c r="T10" s="26"/>
      <c r="U10" s="26"/>
      <c r="V10" s="26"/>
    </row>
    <row r="11" spans="1:22">
      <c r="A11" s="21" t="s">
        <v>40</v>
      </c>
      <c r="B11" s="22" t="s">
        <v>38</v>
      </c>
      <c r="C11" s="5" t="s">
        <v>71</v>
      </c>
      <c r="D11" s="6">
        <f t="shared" ca="1" si="1"/>
        <v>0</v>
      </c>
      <c r="E11" s="6">
        <f t="shared" ca="1" si="1"/>
        <v>0</v>
      </c>
      <c r="F11" s="6">
        <f t="shared" ca="1" si="0"/>
        <v>0</v>
      </c>
      <c r="G11" s="6">
        <f t="shared" ca="1" si="0"/>
        <v>0</v>
      </c>
      <c r="H11" s="6">
        <f t="shared" ca="1" si="0"/>
        <v>0</v>
      </c>
      <c r="I11" s="6">
        <f t="shared" ca="1" si="0"/>
        <v>0</v>
      </c>
      <c r="J11" s="7">
        <f t="shared" ca="1" si="0"/>
        <v>0</v>
      </c>
      <c r="K11" s="7">
        <f t="shared" ca="1" si="0"/>
        <v>0</v>
      </c>
      <c r="L11" s="7">
        <f t="shared" ca="1" si="2"/>
        <v>0</v>
      </c>
    </row>
    <row r="12" spans="1:22">
      <c r="A12" s="21"/>
      <c r="B12" s="22"/>
      <c r="C12" s="5" t="s">
        <v>72</v>
      </c>
      <c r="D12" s="6">
        <f t="shared" ca="1" si="1"/>
        <v>0</v>
      </c>
      <c r="E12" s="6">
        <f t="shared" ca="1" si="1"/>
        <v>0</v>
      </c>
      <c r="F12" s="6">
        <f t="shared" ca="1" si="0"/>
        <v>0</v>
      </c>
      <c r="G12" s="6">
        <f t="shared" ca="1" si="0"/>
        <v>0</v>
      </c>
      <c r="H12" s="6">
        <f t="shared" ca="1" si="0"/>
        <v>0</v>
      </c>
      <c r="I12" s="6">
        <f t="shared" ca="1" si="0"/>
        <v>0</v>
      </c>
      <c r="J12" s="7">
        <f t="shared" ca="1" si="0"/>
        <v>0</v>
      </c>
      <c r="K12" s="7">
        <f t="shared" ca="1" si="0"/>
        <v>0</v>
      </c>
      <c r="L12" s="7">
        <f t="shared" ca="1" si="2"/>
        <v>0</v>
      </c>
    </row>
    <row r="13" spans="1:22">
      <c r="A13" s="21"/>
      <c r="B13" s="22"/>
      <c r="C13" s="5" t="s">
        <v>73</v>
      </c>
      <c r="D13" s="6">
        <f t="shared" ca="1" si="1"/>
        <v>0</v>
      </c>
      <c r="E13" s="6">
        <f t="shared" ca="1" si="1"/>
        <v>0</v>
      </c>
      <c r="F13" s="6">
        <f t="shared" ca="1" si="0"/>
        <v>0</v>
      </c>
      <c r="G13" s="6">
        <f t="shared" ca="1" si="0"/>
        <v>0</v>
      </c>
      <c r="H13" s="6">
        <f t="shared" ca="1" si="0"/>
        <v>0</v>
      </c>
      <c r="I13" s="6">
        <f t="shared" ca="1" si="0"/>
        <v>0</v>
      </c>
      <c r="J13" s="7">
        <f t="shared" ca="1" si="0"/>
        <v>0</v>
      </c>
      <c r="K13" s="7">
        <f t="shared" ca="1" si="0"/>
        <v>0</v>
      </c>
      <c r="L13" s="7">
        <f t="shared" ca="1" si="2"/>
        <v>0</v>
      </c>
    </row>
    <row r="14" spans="1:22">
      <c r="A14" s="21"/>
      <c r="B14" s="22"/>
      <c r="C14" s="5" t="s">
        <v>74</v>
      </c>
      <c r="D14" s="6">
        <f t="shared" ca="1" si="1"/>
        <v>0</v>
      </c>
      <c r="E14" s="6">
        <f t="shared" ca="1" si="1"/>
        <v>0</v>
      </c>
      <c r="F14" s="6">
        <f t="shared" ca="1" si="0"/>
        <v>0</v>
      </c>
      <c r="G14" s="6">
        <f t="shared" ca="1" si="0"/>
        <v>0</v>
      </c>
      <c r="H14" s="6">
        <f t="shared" ca="1" si="0"/>
        <v>0</v>
      </c>
      <c r="I14" s="6">
        <f t="shared" ca="1" si="0"/>
        <v>0</v>
      </c>
      <c r="J14" s="7">
        <f t="shared" ca="1" si="0"/>
        <v>0</v>
      </c>
      <c r="K14" s="7">
        <f t="shared" ca="1" si="0"/>
        <v>0</v>
      </c>
      <c r="L14" s="7">
        <f t="shared" ca="1" si="2"/>
        <v>0</v>
      </c>
    </row>
    <row r="15" spans="1:22">
      <c r="A15" s="21"/>
      <c r="B15" s="22"/>
      <c r="C15" s="5" t="s">
        <v>75</v>
      </c>
      <c r="D15" s="6">
        <f t="shared" ca="1" si="1"/>
        <v>0</v>
      </c>
      <c r="E15" s="6">
        <f t="shared" ca="1" si="1"/>
        <v>0</v>
      </c>
      <c r="F15" s="6">
        <f t="shared" ca="1" si="0"/>
        <v>0</v>
      </c>
      <c r="G15" s="6">
        <f t="shared" ca="1" si="0"/>
        <v>0</v>
      </c>
      <c r="H15" s="6">
        <f t="shared" ca="1" si="0"/>
        <v>0</v>
      </c>
      <c r="I15" s="6">
        <f t="shared" ca="1" si="0"/>
        <v>0</v>
      </c>
      <c r="J15" s="7">
        <f t="shared" ca="1" si="0"/>
        <v>0</v>
      </c>
      <c r="K15" s="7">
        <f t="shared" ca="1" si="0"/>
        <v>0</v>
      </c>
      <c r="L15" s="7">
        <f t="shared" ca="1" si="2"/>
        <v>0</v>
      </c>
    </row>
    <row r="16" spans="1:22">
      <c r="A16" s="21"/>
      <c r="B16" s="22"/>
      <c r="C16" s="5" t="s">
        <v>76</v>
      </c>
      <c r="D16" s="6">
        <f t="shared" ca="1" si="1"/>
        <v>0</v>
      </c>
      <c r="E16" s="6">
        <f t="shared" ca="1" si="1"/>
        <v>0</v>
      </c>
      <c r="F16" s="6">
        <f t="shared" ca="1" si="0"/>
        <v>0</v>
      </c>
      <c r="G16" s="6">
        <f t="shared" ca="1" si="0"/>
        <v>0</v>
      </c>
      <c r="H16" s="6">
        <f t="shared" ca="1" si="0"/>
        <v>0</v>
      </c>
      <c r="I16" s="6">
        <f t="shared" ca="1" si="0"/>
        <v>0</v>
      </c>
      <c r="J16" s="7">
        <f t="shared" ca="1" si="0"/>
        <v>0</v>
      </c>
      <c r="K16" s="7">
        <f t="shared" ca="1" si="0"/>
        <v>0</v>
      </c>
      <c r="L16" s="7">
        <f t="shared" ca="1" si="2"/>
        <v>0</v>
      </c>
    </row>
    <row r="17" spans="1:12">
      <c r="A17" s="21"/>
      <c r="B17" s="22"/>
      <c r="C17" s="5" t="s">
        <v>77</v>
      </c>
      <c r="D17" s="6">
        <f t="shared" ca="1" si="1"/>
        <v>0</v>
      </c>
      <c r="E17" s="6">
        <f t="shared" ca="1" si="1"/>
        <v>0</v>
      </c>
      <c r="F17" s="6">
        <f t="shared" ca="1" si="0"/>
        <v>0</v>
      </c>
      <c r="G17" s="6">
        <f t="shared" ca="1" si="0"/>
        <v>0</v>
      </c>
      <c r="H17" s="6">
        <f t="shared" ca="1" si="0"/>
        <v>0</v>
      </c>
      <c r="I17" s="6">
        <f t="shared" ca="1" si="0"/>
        <v>0</v>
      </c>
      <c r="J17" s="7">
        <f t="shared" ca="1" si="0"/>
        <v>0</v>
      </c>
      <c r="K17" s="7">
        <f t="shared" ca="1" si="0"/>
        <v>0</v>
      </c>
      <c r="L17" s="7">
        <f t="shared" ca="1" si="2"/>
        <v>0</v>
      </c>
    </row>
    <row r="18" spans="1:12">
      <c r="A18" s="21"/>
      <c r="B18" s="22"/>
      <c r="C18" s="5" t="s">
        <v>78</v>
      </c>
      <c r="D18" s="6">
        <f t="shared" ca="1" si="1"/>
        <v>0</v>
      </c>
      <c r="E18" s="6">
        <f t="shared" ca="1" si="1"/>
        <v>0</v>
      </c>
      <c r="F18" s="6">
        <f t="shared" ca="1" si="0"/>
        <v>0</v>
      </c>
      <c r="G18" s="6">
        <f t="shared" ca="1" si="0"/>
        <v>0</v>
      </c>
      <c r="H18" s="6">
        <f t="shared" ca="1" si="0"/>
        <v>0</v>
      </c>
      <c r="I18" s="6">
        <f t="shared" ca="1" si="0"/>
        <v>0</v>
      </c>
      <c r="J18" s="7">
        <f t="shared" ca="1" si="0"/>
        <v>0</v>
      </c>
      <c r="K18" s="7">
        <f t="shared" ca="1" si="0"/>
        <v>0</v>
      </c>
      <c r="L18" s="7">
        <f t="shared" ca="1" si="2"/>
        <v>0</v>
      </c>
    </row>
    <row r="19" spans="1:12">
      <c r="A19" s="9"/>
      <c r="B19" s="9"/>
      <c r="C19" s="1"/>
    </row>
    <row r="20" spans="1:12">
      <c r="D20" s="18" t="s">
        <v>70</v>
      </c>
      <c r="E20" s="18"/>
      <c r="F20" s="18"/>
      <c r="G20" s="18"/>
      <c r="H20" s="18"/>
      <c r="I20" s="18"/>
      <c r="J20" s="18"/>
      <c r="K20" s="18"/>
      <c r="L20" s="18"/>
    </row>
    <row r="21" spans="1:12">
      <c r="A21" s="21" t="s">
        <v>40</v>
      </c>
      <c r="B21" s="5" t="s">
        <v>38</v>
      </c>
      <c r="C21" s="22" t="s">
        <v>39</v>
      </c>
      <c r="D21" s="6">
        <f t="shared" ref="D21:K36" ca="1" si="3">INDIRECT("'"&amp;$D$20&amp;"'!"&amp;ADDRESS(ROW(D3)-1,COLUMN(D3),4))</f>
        <v>1025.5899999999999</v>
      </c>
      <c r="E21" s="6">
        <f t="shared" ca="1" si="3"/>
        <v>35.270299999999999</v>
      </c>
      <c r="F21" s="6">
        <f t="shared" ca="1" si="3"/>
        <v>868.36300000000006</v>
      </c>
      <c r="G21" s="6">
        <f t="shared" ca="1" si="3"/>
        <v>36.082599999999999</v>
      </c>
      <c r="H21" s="6">
        <f t="shared" ca="1" si="3"/>
        <v>157.22399999999999</v>
      </c>
      <c r="I21" s="6">
        <f t="shared" ca="1" si="3"/>
        <v>20.961300000000001</v>
      </c>
      <c r="J21" s="7">
        <f t="shared" ca="1" si="3"/>
        <v>0.15330199999999999</v>
      </c>
      <c r="K21" s="7">
        <f t="shared" ca="1" si="3"/>
        <v>1.97466E-2</v>
      </c>
      <c r="L21" s="7">
        <f t="shared" ref="L21:L36" ca="1" si="4">D21-F21-H21</f>
        <v>2.999999999872216E-3</v>
      </c>
    </row>
    <row r="22" spans="1:12">
      <c r="A22" s="21"/>
      <c r="B22" s="5" t="s">
        <v>42</v>
      </c>
      <c r="C22" s="22"/>
      <c r="D22" s="6">
        <f t="shared" ca="1" si="3"/>
        <v>683.43899999999996</v>
      </c>
      <c r="E22" s="6">
        <f t="shared" ca="1" si="3"/>
        <v>29.790299999999998</v>
      </c>
      <c r="F22" s="6">
        <f t="shared" ca="1" si="3"/>
        <v>616.13599999999997</v>
      </c>
      <c r="G22" s="6">
        <f t="shared" ca="1" si="3"/>
        <v>31.1785</v>
      </c>
      <c r="H22" s="6">
        <f t="shared" ca="1" si="3"/>
        <v>67.302599999999998</v>
      </c>
      <c r="I22" s="6">
        <f t="shared" ca="1" si="3"/>
        <v>16.1066</v>
      </c>
      <c r="J22" s="7">
        <f t="shared" ca="1" si="3"/>
        <v>9.8476400000000006E-2</v>
      </c>
      <c r="K22" s="7">
        <f t="shared" ca="1" si="3"/>
        <v>2.31728E-2</v>
      </c>
      <c r="L22" s="7">
        <f t="shared" ca="1" si="4"/>
        <v>3.9999999999906777E-4</v>
      </c>
    </row>
    <row r="23" spans="1:12">
      <c r="A23" s="21"/>
      <c r="B23" s="5" t="s">
        <v>41</v>
      </c>
      <c r="C23" s="22"/>
      <c r="D23" s="6">
        <f t="shared" ca="1" si="3"/>
        <v>342.68799999999999</v>
      </c>
      <c r="E23" s="6">
        <f t="shared" ca="1" si="3"/>
        <v>19.511199999999999</v>
      </c>
      <c r="F23" s="6">
        <f t="shared" ca="1" si="3"/>
        <v>255.71899999999999</v>
      </c>
      <c r="G23" s="6">
        <f t="shared" ca="1" si="3"/>
        <v>18.028500000000001</v>
      </c>
      <c r="H23" s="6">
        <f t="shared" ca="1" si="3"/>
        <v>86.968500000000006</v>
      </c>
      <c r="I23" s="6">
        <f t="shared" ca="1" si="3"/>
        <v>11.7287</v>
      </c>
      <c r="J23" s="7">
        <f t="shared" ca="1" si="3"/>
        <v>0.25378400000000001</v>
      </c>
      <c r="K23" s="7">
        <f t="shared" ca="1" si="3"/>
        <v>3.1026100000000001E-2</v>
      </c>
      <c r="L23" s="7">
        <f t="shared" ca="1" si="4"/>
        <v>4.9999999998817657E-4</v>
      </c>
    </row>
    <row r="24" spans="1:12">
      <c r="A24" s="8" t="s">
        <v>37</v>
      </c>
      <c r="B24" s="5" t="s">
        <v>38</v>
      </c>
      <c r="C24" s="22"/>
      <c r="D24" s="6">
        <f t="shared" ca="1" si="3"/>
        <v>447.36599999999999</v>
      </c>
      <c r="E24" s="6">
        <f t="shared" ca="1" si="3"/>
        <v>35.901800000000001</v>
      </c>
      <c r="F24" s="6">
        <f t="shared" ca="1" si="3"/>
        <v>354.42500000000001</v>
      </c>
      <c r="G24" s="6">
        <f t="shared" ca="1" si="3"/>
        <v>30.821300000000001</v>
      </c>
      <c r="H24" s="6">
        <f t="shared" ca="1" si="3"/>
        <v>92.940200000000004</v>
      </c>
      <c r="I24" s="6">
        <f t="shared" ca="1" si="3"/>
        <v>14.020300000000001</v>
      </c>
      <c r="J24" s="7">
        <f t="shared" ca="1" si="3"/>
        <v>0.20774999999999999</v>
      </c>
      <c r="K24" s="7">
        <f t="shared" ca="1" si="3"/>
        <v>2.6537000000000002E-2</v>
      </c>
      <c r="L24" s="7">
        <f t="shared" ca="1" si="4"/>
        <v>7.9999999996971383E-4</v>
      </c>
    </row>
    <row r="25" spans="1:12">
      <c r="A25" s="21" t="s">
        <v>43</v>
      </c>
      <c r="B25" s="5" t="s">
        <v>38</v>
      </c>
      <c r="C25" s="22"/>
      <c r="D25" s="6">
        <f t="shared" ca="1" si="3"/>
        <v>278.488</v>
      </c>
      <c r="E25" s="6">
        <f t="shared" ca="1" si="3"/>
        <v>20.9192</v>
      </c>
      <c r="F25" s="6">
        <f t="shared" ca="1" si="3"/>
        <v>238.21799999999999</v>
      </c>
      <c r="G25" s="6">
        <f t="shared" ca="1" si="3"/>
        <v>21.021999999999998</v>
      </c>
      <c r="H25" s="6">
        <f t="shared" ca="1" si="3"/>
        <v>40.270499999999998</v>
      </c>
      <c r="I25" s="6">
        <f t="shared" ca="1" si="3"/>
        <v>11.44</v>
      </c>
      <c r="J25" s="7">
        <f t="shared" ca="1" si="3"/>
        <v>0.14460400000000001</v>
      </c>
      <c r="K25" s="7">
        <f t="shared" ca="1" si="3"/>
        <v>3.9616600000000002E-2</v>
      </c>
      <c r="L25" s="7">
        <f t="shared" ca="1" si="4"/>
        <v>-4.9999999998817657E-4</v>
      </c>
    </row>
    <row r="26" spans="1:12">
      <c r="A26" s="21"/>
      <c r="B26" s="5" t="s">
        <v>44</v>
      </c>
      <c r="C26" s="22"/>
      <c r="D26" s="6">
        <f t="shared" ca="1" si="3"/>
        <v>355.84800000000001</v>
      </c>
      <c r="E26" s="6">
        <f t="shared" ca="1" si="3"/>
        <v>21.6935</v>
      </c>
      <c r="F26" s="6">
        <f t="shared" ca="1" si="3"/>
        <v>309.79899999999998</v>
      </c>
      <c r="G26" s="6">
        <f t="shared" ca="1" si="3"/>
        <v>22.611599999999999</v>
      </c>
      <c r="H26" s="6">
        <f t="shared" ca="1" si="3"/>
        <v>46.049599999999998</v>
      </c>
      <c r="I26" s="6">
        <f t="shared" ca="1" si="3"/>
        <v>12.746600000000001</v>
      </c>
      <c r="J26" s="7">
        <f t="shared" ca="1" si="3"/>
        <v>0.129408</v>
      </c>
      <c r="K26" s="7">
        <f t="shared" ca="1" si="3"/>
        <v>3.4940699999999998E-2</v>
      </c>
      <c r="L26" s="7">
        <f t="shared" ca="1" si="4"/>
        <v>-5.9999999996307452E-4</v>
      </c>
    </row>
    <row r="27" spans="1:12">
      <c r="A27" s="23" t="s">
        <v>45</v>
      </c>
      <c r="B27" s="5" t="s">
        <v>38</v>
      </c>
      <c r="C27" s="22"/>
      <c r="D27" s="6">
        <f t="shared" ca="1" si="3"/>
        <v>328.52800000000002</v>
      </c>
      <c r="E27" s="6">
        <f t="shared" ca="1" si="3"/>
        <v>8.9943100000000005</v>
      </c>
      <c r="F27" s="6">
        <f t="shared" ca="1" si="3"/>
        <v>264.41699999999997</v>
      </c>
      <c r="G27" s="6">
        <f t="shared" ca="1" si="3"/>
        <v>13.544600000000001</v>
      </c>
      <c r="H27" s="6">
        <f t="shared" ca="1" si="3"/>
        <v>64.111400000000003</v>
      </c>
      <c r="I27" s="6">
        <f t="shared" ca="1" si="3"/>
        <v>11.5816</v>
      </c>
      <c r="J27" s="7">
        <f t="shared" ca="1" si="3"/>
        <v>0.19514699999999999</v>
      </c>
      <c r="K27" s="7">
        <f t="shared" ca="1" si="3"/>
        <v>3.4845800000000003E-2</v>
      </c>
      <c r="L27" s="7">
        <f t="shared" ca="1" si="4"/>
        <v>-3.999999999564352E-4</v>
      </c>
    </row>
    <row r="28" spans="1:12">
      <c r="A28" s="23"/>
      <c r="B28" s="5" t="s">
        <v>46</v>
      </c>
      <c r="C28" s="22"/>
      <c r="D28" s="6">
        <f t="shared" ca="1" si="3"/>
        <v>1006.61</v>
      </c>
      <c r="E28" s="6">
        <f t="shared" ca="1" si="3"/>
        <v>33.9497</v>
      </c>
      <c r="F28" s="6">
        <f t="shared" ca="1" si="3"/>
        <v>861.60599999999999</v>
      </c>
      <c r="G28" s="6">
        <f t="shared" ca="1" si="3"/>
        <v>34.642400000000002</v>
      </c>
      <c r="H28" s="6">
        <f t="shared" ca="1" si="3"/>
        <v>145.00899999999999</v>
      </c>
      <c r="I28" s="6">
        <f t="shared" ca="1" si="3"/>
        <v>19.483000000000001</v>
      </c>
      <c r="J28" s="7">
        <f t="shared" ca="1" si="3"/>
        <v>0.14405599999999999</v>
      </c>
      <c r="K28" s="7">
        <f t="shared" ca="1" si="3"/>
        <v>1.87353E-2</v>
      </c>
      <c r="L28" s="7">
        <f t="shared" ca="1" si="4"/>
        <v>-4.9999999999670308E-3</v>
      </c>
    </row>
    <row r="29" spans="1:12">
      <c r="A29" s="21" t="s">
        <v>40</v>
      </c>
      <c r="B29" s="22" t="s">
        <v>38</v>
      </c>
      <c r="C29" s="5" t="s">
        <v>71</v>
      </c>
      <c r="D29" s="6">
        <f t="shared" ca="1" si="3"/>
        <v>0</v>
      </c>
      <c r="E29" s="6">
        <f t="shared" ca="1" si="3"/>
        <v>0</v>
      </c>
      <c r="F29" s="6">
        <f t="shared" ca="1" si="3"/>
        <v>0</v>
      </c>
      <c r="G29" s="6">
        <f t="shared" ca="1" si="3"/>
        <v>0</v>
      </c>
      <c r="H29" s="6">
        <f t="shared" ca="1" si="3"/>
        <v>0</v>
      </c>
      <c r="I29" s="6">
        <f t="shared" ca="1" si="3"/>
        <v>0</v>
      </c>
      <c r="J29" s="7">
        <f t="shared" ca="1" si="3"/>
        <v>0</v>
      </c>
      <c r="K29" s="7">
        <f t="shared" ca="1" si="3"/>
        <v>0</v>
      </c>
      <c r="L29" s="7">
        <f t="shared" ca="1" si="4"/>
        <v>0</v>
      </c>
    </row>
    <row r="30" spans="1:12">
      <c r="A30" s="21"/>
      <c r="B30" s="22"/>
      <c r="C30" s="5" t="s">
        <v>72</v>
      </c>
      <c r="D30" s="6">
        <f t="shared" ca="1" si="3"/>
        <v>0</v>
      </c>
      <c r="E30" s="6">
        <f t="shared" ca="1" si="3"/>
        <v>0</v>
      </c>
      <c r="F30" s="6">
        <f t="shared" ca="1" si="3"/>
        <v>0</v>
      </c>
      <c r="G30" s="6">
        <f t="shared" ca="1" si="3"/>
        <v>0</v>
      </c>
      <c r="H30" s="6">
        <f t="shared" ca="1" si="3"/>
        <v>0</v>
      </c>
      <c r="I30" s="6">
        <f t="shared" ca="1" si="3"/>
        <v>0</v>
      </c>
      <c r="J30" s="7">
        <f t="shared" ca="1" si="3"/>
        <v>0</v>
      </c>
      <c r="K30" s="7">
        <f t="shared" ca="1" si="3"/>
        <v>0</v>
      </c>
      <c r="L30" s="7">
        <f t="shared" ca="1" si="4"/>
        <v>0</v>
      </c>
    </row>
    <row r="31" spans="1:12">
      <c r="A31" s="21"/>
      <c r="B31" s="22"/>
      <c r="C31" s="5" t="s">
        <v>73</v>
      </c>
      <c r="D31" s="6">
        <f t="shared" ca="1" si="3"/>
        <v>0</v>
      </c>
      <c r="E31" s="6">
        <f t="shared" ca="1" si="3"/>
        <v>0</v>
      </c>
      <c r="F31" s="6">
        <f t="shared" ca="1" si="3"/>
        <v>0</v>
      </c>
      <c r="G31" s="6">
        <f t="shared" ca="1" si="3"/>
        <v>0</v>
      </c>
      <c r="H31" s="6">
        <f t="shared" ca="1" si="3"/>
        <v>0</v>
      </c>
      <c r="I31" s="6">
        <f t="shared" ca="1" si="3"/>
        <v>0</v>
      </c>
      <c r="J31" s="7">
        <f t="shared" ca="1" si="3"/>
        <v>0</v>
      </c>
      <c r="K31" s="7">
        <f t="shared" ca="1" si="3"/>
        <v>0</v>
      </c>
      <c r="L31" s="7">
        <f t="shared" ca="1" si="4"/>
        <v>0</v>
      </c>
    </row>
    <row r="32" spans="1:12">
      <c r="A32" s="21"/>
      <c r="B32" s="22"/>
      <c r="C32" s="5" t="s">
        <v>74</v>
      </c>
      <c r="D32" s="6">
        <f t="shared" ca="1" si="3"/>
        <v>0</v>
      </c>
      <c r="E32" s="6">
        <f t="shared" ca="1" si="3"/>
        <v>0</v>
      </c>
      <c r="F32" s="6">
        <f t="shared" ca="1" si="3"/>
        <v>0</v>
      </c>
      <c r="G32" s="6">
        <f t="shared" ca="1" si="3"/>
        <v>0</v>
      </c>
      <c r="H32" s="6">
        <f t="shared" ca="1" si="3"/>
        <v>0</v>
      </c>
      <c r="I32" s="6">
        <f t="shared" ca="1" si="3"/>
        <v>0</v>
      </c>
      <c r="J32" s="7">
        <f t="shared" ca="1" si="3"/>
        <v>0</v>
      </c>
      <c r="K32" s="7">
        <f t="shared" ca="1" si="3"/>
        <v>0</v>
      </c>
      <c r="L32" s="7">
        <f t="shared" ca="1" si="4"/>
        <v>0</v>
      </c>
    </row>
    <row r="33" spans="1:12">
      <c r="A33" s="21"/>
      <c r="B33" s="22"/>
      <c r="C33" s="5" t="s">
        <v>75</v>
      </c>
      <c r="D33" s="6">
        <f t="shared" ca="1" si="3"/>
        <v>0</v>
      </c>
      <c r="E33" s="6">
        <f t="shared" ca="1" si="3"/>
        <v>0</v>
      </c>
      <c r="F33" s="6">
        <f t="shared" ca="1" si="3"/>
        <v>0</v>
      </c>
      <c r="G33" s="6">
        <f t="shared" ca="1" si="3"/>
        <v>0</v>
      </c>
      <c r="H33" s="6">
        <f t="shared" ca="1" si="3"/>
        <v>0</v>
      </c>
      <c r="I33" s="6">
        <f t="shared" ca="1" si="3"/>
        <v>0</v>
      </c>
      <c r="J33" s="7">
        <f t="shared" ca="1" si="3"/>
        <v>0</v>
      </c>
      <c r="K33" s="7">
        <f t="shared" ca="1" si="3"/>
        <v>0</v>
      </c>
      <c r="L33" s="7">
        <f t="shared" ca="1" si="4"/>
        <v>0</v>
      </c>
    </row>
    <row r="34" spans="1:12">
      <c r="A34" s="21"/>
      <c r="B34" s="22"/>
      <c r="C34" s="5" t="s">
        <v>76</v>
      </c>
      <c r="D34" s="6">
        <f t="shared" ca="1" si="3"/>
        <v>0</v>
      </c>
      <c r="E34" s="6">
        <f t="shared" ca="1" si="3"/>
        <v>0</v>
      </c>
      <c r="F34" s="6">
        <f t="shared" ca="1" si="3"/>
        <v>0</v>
      </c>
      <c r="G34" s="6">
        <f t="shared" ca="1" si="3"/>
        <v>0</v>
      </c>
      <c r="H34" s="6">
        <f t="shared" ca="1" si="3"/>
        <v>0</v>
      </c>
      <c r="I34" s="6">
        <f t="shared" ca="1" si="3"/>
        <v>0</v>
      </c>
      <c r="J34" s="7">
        <f t="shared" ca="1" si="3"/>
        <v>0</v>
      </c>
      <c r="K34" s="7">
        <f t="shared" ca="1" si="3"/>
        <v>0</v>
      </c>
      <c r="L34" s="7">
        <f t="shared" ca="1" si="4"/>
        <v>0</v>
      </c>
    </row>
    <row r="35" spans="1:12">
      <c r="A35" s="21"/>
      <c r="B35" s="22"/>
      <c r="C35" s="5" t="s">
        <v>77</v>
      </c>
      <c r="D35" s="6">
        <f t="shared" ca="1" si="3"/>
        <v>0</v>
      </c>
      <c r="E35" s="6">
        <f t="shared" ca="1" si="3"/>
        <v>0</v>
      </c>
      <c r="F35" s="6">
        <f t="shared" ca="1" si="3"/>
        <v>0</v>
      </c>
      <c r="G35" s="6">
        <f t="shared" ca="1" si="3"/>
        <v>0</v>
      </c>
      <c r="H35" s="6">
        <f t="shared" ca="1" si="3"/>
        <v>0</v>
      </c>
      <c r="I35" s="6">
        <f t="shared" ca="1" si="3"/>
        <v>0</v>
      </c>
      <c r="J35" s="7">
        <f t="shared" ca="1" si="3"/>
        <v>0</v>
      </c>
      <c r="K35" s="7">
        <f t="shared" ca="1" si="3"/>
        <v>0</v>
      </c>
      <c r="L35" s="7">
        <f t="shared" ca="1" si="4"/>
        <v>0</v>
      </c>
    </row>
    <row r="36" spans="1:12">
      <c r="A36" s="21"/>
      <c r="B36" s="22"/>
      <c r="C36" s="5" t="s">
        <v>78</v>
      </c>
      <c r="D36" s="6">
        <f t="shared" ca="1" si="3"/>
        <v>0</v>
      </c>
      <c r="E36" s="6">
        <f t="shared" ca="1" si="3"/>
        <v>0</v>
      </c>
      <c r="F36" s="6">
        <f t="shared" ca="1" si="3"/>
        <v>0</v>
      </c>
      <c r="G36" s="6">
        <f t="shared" ca="1" si="3"/>
        <v>0</v>
      </c>
      <c r="H36" s="6">
        <f t="shared" ca="1" si="3"/>
        <v>0</v>
      </c>
      <c r="I36" s="6">
        <f t="shared" ca="1" si="3"/>
        <v>0</v>
      </c>
      <c r="J36" s="7">
        <f t="shared" ca="1" si="3"/>
        <v>0</v>
      </c>
      <c r="K36" s="7">
        <f t="shared" ca="1" si="3"/>
        <v>0</v>
      </c>
      <c r="L36" s="7">
        <f t="shared" ca="1" si="4"/>
        <v>0</v>
      </c>
    </row>
    <row r="38" spans="1:12">
      <c r="D38" s="18" t="s">
        <v>80</v>
      </c>
      <c r="E38" s="18"/>
      <c r="F38" s="18"/>
      <c r="G38" s="18"/>
      <c r="H38" s="18"/>
      <c r="I38" s="18"/>
      <c r="J38" s="18"/>
      <c r="K38" s="18"/>
      <c r="L38" s="18"/>
    </row>
    <row r="39" spans="1:12">
      <c r="A39" s="21" t="s">
        <v>40</v>
      </c>
      <c r="B39" s="5" t="s">
        <v>38</v>
      </c>
      <c r="C39" s="22" t="s">
        <v>39</v>
      </c>
      <c r="D39" s="6">
        <f t="shared" ref="D39:K54" ca="1" si="5">INDIRECT("'"&amp;$D$38&amp;"'!"&amp;ADDRESS(ROW(D3)-1,COLUMN(D3),4))</f>
        <v>1025.5899999999999</v>
      </c>
      <c r="E39" s="6">
        <f t="shared" ca="1" si="5"/>
        <v>35.270299999999999</v>
      </c>
      <c r="F39" s="6">
        <f t="shared" ca="1" si="5"/>
        <v>868.36300000000006</v>
      </c>
      <c r="G39" s="6">
        <f t="shared" ca="1" si="5"/>
        <v>36.082599999999999</v>
      </c>
      <c r="H39" s="6">
        <f t="shared" ca="1" si="5"/>
        <v>157.22399999999999</v>
      </c>
      <c r="I39" s="6">
        <f t="shared" ca="1" si="5"/>
        <v>20.961300000000001</v>
      </c>
      <c r="J39" s="7">
        <f t="shared" ca="1" si="5"/>
        <v>0.15330199999999999</v>
      </c>
      <c r="K39" s="7">
        <f t="shared" ca="1" si="5"/>
        <v>1.97466E-2</v>
      </c>
      <c r="L39" s="7">
        <f t="shared" ref="L39:L54" ca="1" si="6">D39-F39-H39</f>
        <v>2.999999999872216E-3</v>
      </c>
    </row>
    <row r="40" spans="1:12">
      <c r="A40" s="21"/>
      <c r="B40" s="5" t="s">
        <v>42</v>
      </c>
      <c r="C40" s="22"/>
      <c r="D40" s="6">
        <f t="shared" ca="1" si="5"/>
        <v>683.43899999999996</v>
      </c>
      <c r="E40" s="6">
        <f t="shared" ca="1" si="5"/>
        <v>29.790299999999998</v>
      </c>
      <c r="F40" s="6">
        <f t="shared" ca="1" si="5"/>
        <v>616.13599999999997</v>
      </c>
      <c r="G40" s="6">
        <f t="shared" ca="1" si="5"/>
        <v>31.1785</v>
      </c>
      <c r="H40" s="6">
        <f t="shared" ca="1" si="5"/>
        <v>67.302599999999998</v>
      </c>
      <c r="I40" s="6">
        <f t="shared" ca="1" si="5"/>
        <v>16.1066</v>
      </c>
      <c r="J40" s="7">
        <f t="shared" ca="1" si="5"/>
        <v>9.8476400000000006E-2</v>
      </c>
      <c r="K40" s="7">
        <f t="shared" ca="1" si="5"/>
        <v>2.31728E-2</v>
      </c>
      <c r="L40" s="7">
        <f t="shared" ca="1" si="6"/>
        <v>3.9999999999906777E-4</v>
      </c>
    </row>
    <row r="41" spans="1:12">
      <c r="A41" s="21"/>
      <c r="B41" s="5" t="s">
        <v>41</v>
      </c>
      <c r="C41" s="22"/>
      <c r="D41" s="6">
        <f t="shared" ca="1" si="5"/>
        <v>342.68799999999999</v>
      </c>
      <c r="E41" s="6">
        <f t="shared" ca="1" si="5"/>
        <v>19.511199999999999</v>
      </c>
      <c r="F41" s="6">
        <f t="shared" ca="1" si="5"/>
        <v>255.71899999999999</v>
      </c>
      <c r="G41" s="6">
        <f t="shared" ca="1" si="5"/>
        <v>18.028500000000001</v>
      </c>
      <c r="H41" s="6">
        <f t="shared" ca="1" si="5"/>
        <v>86.968500000000006</v>
      </c>
      <c r="I41" s="6">
        <f t="shared" ca="1" si="5"/>
        <v>11.7287</v>
      </c>
      <c r="J41" s="7">
        <f t="shared" ca="1" si="5"/>
        <v>0.25378400000000001</v>
      </c>
      <c r="K41" s="7">
        <f t="shared" ca="1" si="5"/>
        <v>3.1026100000000001E-2</v>
      </c>
      <c r="L41" s="7">
        <f t="shared" ca="1" si="6"/>
        <v>4.9999999998817657E-4</v>
      </c>
    </row>
    <row r="42" spans="1:12">
      <c r="A42" s="8" t="s">
        <v>37</v>
      </c>
      <c r="B42" s="5" t="s">
        <v>38</v>
      </c>
      <c r="C42" s="22"/>
      <c r="D42" s="6">
        <f t="shared" ca="1" si="5"/>
        <v>447.36599999999999</v>
      </c>
      <c r="E42" s="6">
        <f t="shared" ca="1" si="5"/>
        <v>35.901800000000001</v>
      </c>
      <c r="F42" s="6">
        <f t="shared" ca="1" si="5"/>
        <v>354.42500000000001</v>
      </c>
      <c r="G42" s="6">
        <f t="shared" ca="1" si="5"/>
        <v>30.821300000000001</v>
      </c>
      <c r="H42" s="6">
        <f t="shared" ca="1" si="5"/>
        <v>92.940200000000004</v>
      </c>
      <c r="I42" s="6">
        <f t="shared" ca="1" si="5"/>
        <v>14.020300000000001</v>
      </c>
      <c r="J42" s="7">
        <f t="shared" ca="1" si="5"/>
        <v>0.20774999999999999</v>
      </c>
      <c r="K42" s="7">
        <f t="shared" ca="1" si="5"/>
        <v>2.6537000000000002E-2</v>
      </c>
      <c r="L42" s="7">
        <f t="shared" ca="1" si="6"/>
        <v>7.9999999996971383E-4</v>
      </c>
    </row>
    <row r="43" spans="1:12">
      <c r="A43" s="21" t="s">
        <v>43</v>
      </c>
      <c r="B43" s="5" t="s">
        <v>38</v>
      </c>
      <c r="C43" s="22"/>
      <c r="D43" s="6">
        <f t="shared" ca="1" si="5"/>
        <v>278.488</v>
      </c>
      <c r="E43" s="6">
        <f t="shared" ca="1" si="5"/>
        <v>20.9192</v>
      </c>
      <c r="F43" s="6">
        <f t="shared" ca="1" si="5"/>
        <v>238.21799999999999</v>
      </c>
      <c r="G43" s="6">
        <f t="shared" ca="1" si="5"/>
        <v>21.021999999999998</v>
      </c>
      <c r="H43" s="6">
        <f t="shared" ca="1" si="5"/>
        <v>40.270499999999998</v>
      </c>
      <c r="I43" s="6">
        <f t="shared" ca="1" si="5"/>
        <v>11.44</v>
      </c>
      <c r="J43" s="7">
        <f t="shared" ca="1" si="5"/>
        <v>0.14460400000000001</v>
      </c>
      <c r="K43" s="7">
        <f t="shared" ca="1" si="5"/>
        <v>3.9616600000000002E-2</v>
      </c>
      <c r="L43" s="7">
        <f t="shared" ca="1" si="6"/>
        <v>-4.9999999998817657E-4</v>
      </c>
    </row>
    <row r="44" spans="1:12">
      <c r="A44" s="21"/>
      <c r="B44" s="5" t="s">
        <v>44</v>
      </c>
      <c r="C44" s="22"/>
      <c r="D44" s="6">
        <f t="shared" ca="1" si="5"/>
        <v>355.84800000000001</v>
      </c>
      <c r="E44" s="6">
        <f t="shared" ca="1" si="5"/>
        <v>21.6935</v>
      </c>
      <c r="F44" s="6">
        <f t="shared" ca="1" si="5"/>
        <v>309.79899999999998</v>
      </c>
      <c r="G44" s="6">
        <f t="shared" ca="1" si="5"/>
        <v>22.611599999999999</v>
      </c>
      <c r="H44" s="6">
        <f t="shared" ca="1" si="5"/>
        <v>46.049599999999998</v>
      </c>
      <c r="I44" s="6">
        <f t="shared" ca="1" si="5"/>
        <v>12.746600000000001</v>
      </c>
      <c r="J44" s="7">
        <f t="shared" ca="1" si="5"/>
        <v>0.129408</v>
      </c>
      <c r="K44" s="7">
        <f t="shared" ca="1" si="5"/>
        <v>3.4940699999999998E-2</v>
      </c>
      <c r="L44" s="7">
        <f t="shared" ca="1" si="6"/>
        <v>-5.9999999996307452E-4</v>
      </c>
    </row>
    <row r="45" spans="1:12">
      <c r="A45" s="23" t="s">
        <v>45</v>
      </c>
      <c r="B45" s="5" t="s">
        <v>38</v>
      </c>
      <c r="C45" s="22"/>
      <c r="D45" s="6">
        <f t="shared" ca="1" si="5"/>
        <v>328.52800000000002</v>
      </c>
      <c r="E45" s="6">
        <f t="shared" ca="1" si="5"/>
        <v>8.9943100000000005</v>
      </c>
      <c r="F45" s="6">
        <f t="shared" ca="1" si="5"/>
        <v>264.41699999999997</v>
      </c>
      <c r="G45" s="6">
        <f t="shared" ca="1" si="5"/>
        <v>13.544600000000001</v>
      </c>
      <c r="H45" s="6">
        <f t="shared" ca="1" si="5"/>
        <v>64.111400000000003</v>
      </c>
      <c r="I45" s="6">
        <f t="shared" ca="1" si="5"/>
        <v>11.5816</v>
      </c>
      <c r="J45" s="7">
        <f t="shared" ca="1" si="5"/>
        <v>0.19514699999999999</v>
      </c>
      <c r="K45" s="7">
        <f t="shared" ca="1" si="5"/>
        <v>3.4845800000000003E-2</v>
      </c>
      <c r="L45" s="7">
        <f t="shared" ca="1" si="6"/>
        <v>-3.999999999564352E-4</v>
      </c>
    </row>
    <row r="46" spans="1:12">
      <c r="A46" s="23"/>
      <c r="B46" s="5" t="s">
        <v>46</v>
      </c>
      <c r="C46" s="22"/>
      <c r="D46" s="6">
        <f t="shared" ca="1" si="5"/>
        <v>1006.61</v>
      </c>
      <c r="E46" s="6">
        <f t="shared" ca="1" si="5"/>
        <v>33.9497</v>
      </c>
      <c r="F46" s="6">
        <f t="shared" ca="1" si="5"/>
        <v>861.60599999999999</v>
      </c>
      <c r="G46" s="6">
        <f t="shared" ca="1" si="5"/>
        <v>34.642400000000002</v>
      </c>
      <c r="H46" s="6">
        <f t="shared" ca="1" si="5"/>
        <v>145.00899999999999</v>
      </c>
      <c r="I46" s="6">
        <f t="shared" ca="1" si="5"/>
        <v>19.483000000000001</v>
      </c>
      <c r="J46" s="7">
        <f t="shared" ca="1" si="5"/>
        <v>0.14405599999999999</v>
      </c>
      <c r="K46" s="7">
        <f t="shared" ca="1" si="5"/>
        <v>1.87353E-2</v>
      </c>
      <c r="L46" s="7">
        <f t="shared" ca="1" si="6"/>
        <v>-4.9999999999670308E-3</v>
      </c>
    </row>
    <row r="47" spans="1:12">
      <c r="A47" s="21" t="s">
        <v>40</v>
      </c>
      <c r="B47" s="22" t="s">
        <v>38</v>
      </c>
      <c r="C47" s="5" t="s">
        <v>71</v>
      </c>
      <c r="D47" s="6">
        <f t="shared" ca="1" si="5"/>
        <v>0</v>
      </c>
      <c r="E47" s="6">
        <f t="shared" ca="1" si="5"/>
        <v>0</v>
      </c>
      <c r="F47" s="6">
        <f t="shared" ca="1" si="5"/>
        <v>0</v>
      </c>
      <c r="G47" s="6">
        <f t="shared" ca="1" si="5"/>
        <v>0</v>
      </c>
      <c r="H47" s="6">
        <f t="shared" ca="1" si="5"/>
        <v>0</v>
      </c>
      <c r="I47" s="6">
        <f t="shared" ca="1" si="5"/>
        <v>0</v>
      </c>
      <c r="J47" s="7">
        <f t="shared" ca="1" si="5"/>
        <v>0</v>
      </c>
      <c r="K47" s="7">
        <f t="shared" ca="1" si="5"/>
        <v>0</v>
      </c>
      <c r="L47" s="7">
        <f t="shared" ca="1" si="6"/>
        <v>0</v>
      </c>
    </row>
    <row r="48" spans="1:12">
      <c r="A48" s="21"/>
      <c r="B48" s="22"/>
      <c r="C48" s="5" t="s">
        <v>72</v>
      </c>
      <c r="D48" s="6">
        <f t="shared" ca="1" si="5"/>
        <v>0</v>
      </c>
      <c r="E48" s="6">
        <f t="shared" ca="1" si="5"/>
        <v>0</v>
      </c>
      <c r="F48" s="6">
        <f t="shared" ca="1" si="5"/>
        <v>0</v>
      </c>
      <c r="G48" s="6">
        <f t="shared" ca="1" si="5"/>
        <v>0</v>
      </c>
      <c r="H48" s="6">
        <f t="shared" ca="1" si="5"/>
        <v>0</v>
      </c>
      <c r="I48" s="6">
        <f t="shared" ca="1" si="5"/>
        <v>0</v>
      </c>
      <c r="J48" s="7">
        <f t="shared" ca="1" si="5"/>
        <v>0</v>
      </c>
      <c r="K48" s="7">
        <f t="shared" ca="1" si="5"/>
        <v>0</v>
      </c>
      <c r="L48" s="7">
        <f t="shared" ca="1" si="6"/>
        <v>0</v>
      </c>
    </row>
    <row r="49" spans="1:12">
      <c r="A49" s="21"/>
      <c r="B49" s="22"/>
      <c r="C49" s="5" t="s">
        <v>73</v>
      </c>
      <c r="D49" s="6">
        <f t="shared" ca="1" si="5"/>
        <v>0</v>
      </c>
      <c r="E49" s="6">
        <f t="shared" ca="1" si="5"/>
        <v>0</v>
      </c>
      <c r="F49" s="6">
        <f t="shared" ca="1" si="5"/>
        <v>0</v>
      </c>
      <c r="G49" s="6">
        <f t="shared" ca="1" si="5"/>
        <v>0</v>
      </c>
      <c r="H49" s="6">
        <f t="shared" ca="1" si="5"/>
        <v>0</v>
      </c>
      <c r="I49" s="6">
        <f t="shared" ca="1" si="5"/>
        <v>0</v>
      </c>
      <c r="J49" s="7">
        <f t="shared" ca="1" si="5"/>
        <v>0</v>
      </c>
      <c r="K49" s="7">
        <f t="shared" ca="1" si="5"/>
        <v>0</v>
      </c>
      <c r="L49" s="7">
        <f t="shared" ca="1" si="6"/>
        <v>0</v>
      </c>
    </row>
    <row r="50" spans="1:12">
      <c r="A50" s="21"/>
      <c r="B50" s="22"/>
      <c r="C50" s="5" t="s">
        <v>74</v>
      </c>
      <c r="D50" s="6">
        <f t="shared" ca="1" si="5"/>
        <v>0</v>
      </c>
      <c r="E50" s="6">
        <f t="shared" ca="1" si="5"/>
        <v>0</v>
      </c>
      <c r="F50" s="6">
        <f t="shared" ca="1" si="5"/>
        <v>0</v>
      </c>
      <c r="G50" s="6">
        <f t="shared" ca="1" si="5"/>
        <v>0</v>
      </c>
      <c r="H50" s="6">
        <f t="shared" ca="1" si="5"/>
        <v>0</v>
      </c>
      <c r="I50" s="6">
        <f t="shared" ca="1" si="5"/>
        <v>0</v>
      </c>
      <c r="J50" s="7">
        <f t="shared" ca="1" si="5"/>
        <v>0</v>
      </c>
      <c r="K50" s="7">
        <f t="shared" ca="1" si="5"/>
        <v>0</v>
      </c>
      <c r="L50" s="7">
        <f t="shared" ca="1" si="6"/>
        <v>0</v>
      </c>
    </row>
    <row r="51" spans="1:12">
      <c r="A51" s="21"/>
      <c r="B51" s="22"/>
      <c r="C51" s="5" t="s">
        <v>75</v>
      </c>
      <c r="D51" s="6">
        <f t="shared" ca="1" si="5"/>
        <v>0</v>
      </c>
      <c r="E51" s="6">
        <f t="shared" ca="1" si="5"/>
        <v>0</v>
      </c>
      <c r="F51" s="6">
        <f t="shared" ca="1" si="5"/>
        <v>0</v>
      </c>
      <c r="G51" s="6">
        <f t="shared" ca="1" si="5"/>
        <v>0</v>
      </c>
      <c r="H51" s="6">
        <f t="shared" ca="1" si="5"/>
        <v>0</v>
      </c>
      <c r="I51" s="6">
        <f t="shared" ca="1" si="5"/>
        <v>0</v>
      </c>
      <c r="J51" s="7">
        <f t="shared" ca="1" si="5"/>
        <v>0</v>
      </c>
      <c r="K51" s="7">
        <f t="shared" ca="1" si="5"/>
        <v>0</v>
      </c>
      <c r="L51" s="7">
        <f t="shared" ca="1" si="6"/>
        <v>0</v>
      </c>
    </row>
    <row r="52" spans="1:12">
      <c r="A52" s="21"/>
      <c r="B52" s="22"/>
      <c r="C52" s="5" t="s">
        <v>76</v>
      </c>
      <c r="D52" s="6">
        <f t="shared" ca="1" si="5"/>
        <v>0</v>
      </c>
      <c r="E52" s="6">
        <f t="shared" ca="1" si="5"/>
        <v>0</v>
      </c>
      <c r="F52" s="6">
        <f t="shared" ca="1" si="5"/>
        <v>0</v>
      </c>
      <c r="G52" s="6">
        <f t="shared" ca="1" si="5"/>
        <v>0</v>
      </c>
      <c r="H52" s="6">
        <f t="shared" ca="1" si="5"/>
        <v>0</v>
      </c>
      <c r="I52" s="6">
        <f t="shared" ca="1" si="5"/>
        <v>0</v>
      </c>
      <c r="J52" s="7">
        <f t="shared" ca="1" si="5"/>
        <v>0</v>
      </c>
      <c r="K52" s="7">
        <f t="shared" ca="1" si="5"/>
        <v>0</v>
      </c>
      <c r="L52" s="7">
        <f t="shared" ca="1" si="6"/>
        <v>0</v>
      </c>
    </row>
    <row r="53" spans="1:12">
      <c r="A53" s="21"/>
      <c r="B53" s="22"/>
      <c r="C53" s="5" t="s">
        <v>77</v>
      </c>
      <c r="D53" s="6">
        <f t="shared" ca="1" si="5"/>
        <v>0</v>
      </c>
      <c r="E53" s="6">
        <f t="shared" ca="1" si="5"/>
        <v>0</v>
      </c>
      <c r="F53" s="6">
        <f t="shared" ca="1" si="5"/>
        <v>0</v>
      </c>
      <c r="G53" s="6">
        <f t="shared" ca="1" si="5"/>
        <v>0</v>
      </c>
      <c r="H53" s="6">
        <f t="shared" ca="1" si="5"/>
        <v>0</v>
      </c>
      <c r="I53" s="6">
        <f t="shared" ca="1" si="5"/>
        <v>0</v>
      </c>
      <c r="J53" s="7">
        <f t="shared" ca="1" si="5"/>
        <v>0</v>
      </c>
      <c r="K53" s="7">
        <f t="shared" ca="1" si="5"/>
        <v>0</v>
      </c>
      <c r="L53" s="7">
        <f t="shared" ca="1" si="6"/>
        <v>0</v>
      </c>
    </row>
    <row r="54" spans="1:12">
      <c r="A54" s="21"/>
      <c r="B54" s="22"/>
      <c r="C54" s="5" t="s">
        <v>78</v>
      </c>
      <c r="D54" s="6">
        <f t="shared" ca="1" si="5"/>
        <v>0</v>
      </c>
      <c r="E54" s="6">
        <f t="shared" ca="1" si="5"/>
        <v>0</v>
      </c>
      <c r="F54" s="6">
        <f t="shared" ca="1" si="5"/>
        <v>0</v>
      </c>
      <c r="G54" s="6">
        <f t="shared" ca="1" si="5"/>
        <v>0</v>
      </c>
      <c r="H54" s="6">
        <f t="shared" ca="1" si="5"/>
        <v>0</v>
      </c>
      <c r="I54" s="6">
        <f t="shared" ca="1" si="5"/>
        <v>0</v>
      </c>
      <c r="J54" s="7">
        <f t="shared" ca="1" si="5"/>
        <v>0</v>
      </c>
      <c r="K54" s="7">
        <f t="shared" ca="1" si="5"/>
        <v>0</v>
      </c>
      <c r="L54" s="7">
        <f t="shared" ca="1" si="6"/>
        <v>0</v>
      </c>
    </row>
    <row r="56" spans="1:12">
      <c r="D56" s="18" t="s">
        <v>80</v>
      </c>
      <c r="E56" s="18"/>
      <c r="F56" s="18"/>
      <c r="G56" s="18"/>
      <c r="H56" s="18"/>
      <c r="I56" s="18"/>
      <c r="J56" s="18"/>
      <c r="K56" s="18"/>
      <c r="L56" s="18"/>
    </row>
    <row r="57" spans="1:12">
      <c r="A57" s="21" t="s">
        <v>40</v>
      </c>
      <c r="B57" s="5" t="s">
        <v>38</v>
      </c>
      <c r="C57" s="22" t="s">
        <v>39</v>
      </c>
      <c r="D57" s="6">
        <f ca="1">INDIRECT("'"&amp;$D$56&amp;"'!"&amp;ADDRESS(ROW(D3)-1,COLUMN(D3),4))</f>
        <v>1025.5899999999999</v>
      </c>
      <c r="E57" s="6">
        <f t="shared" ref="E57:K57" ca="1" si="7">INDIRECT("'"&amp;$D$56&amp;"'!"&amp;ADDRESS(ROW(E3)-1,COLUMN(E3),4))</f>
        <v>35.270299999999999</v>
      </c>
      <c r="F57" s="6">
        <f t="shared" ca="1" si="7"/>
        <v>868.36300000000006</v>
      </c>
      <c r="G57" s="6">
        <f t="shared" ca="1" si="7"/>
        <v>36.082599999999999</v>
      </c>
      <c r="H57" s="6">
        <f t="shared" ca="1" si="7"/>
        <v>157.22399999999999</v>
      </c>
      <c r="I57" s="6">
        <f t="shared" ca="1" si="7"/>
        <v>20.961300000000001</v>
      </c>
      <c r="J57" s="7">
        <f t="shared" ca="1" si="7"/>
        <v>0.15330199999999999</v>
      </c>
      <c r="K57" s="7">
        <f t="shared" ca="1" si="7"/>
        <v>1.97466E-2</v>
      </c>
      <c r="L57" s="7">
        <f t="shared" ref="L57:L72" ca="1" si="8">D57-F57-H57</f>
        <v>2.999999999872216E-3</v>
      </c>
    </row>
    <row r="58" spans="1:12">
      <c r="A58" s="21"/>
      <c r="B58" s="5" t="s">
        <v>42</v>
      </c>
      <c r="C58" s="22"/>
      <c r="D58" s="6">
        <f t="shared" ref="D58:K72" ca="1" si="9">INDIRECT("'"&amp;$D$56&amp;"'!"&amp;ADDRESS(ROW(D4)-1,COLUMN(D4),4))</f>
        <v>683.43899999999996</v>
      </c>
      <c r="E58" s="6">
        <f t="shared" ca="1" si="9"/>
        <v>29.790299999999998</v>
      </c>
      <c r="F58" s="6">
        <f t="shared" ca="1" si="9"/>
        <v>616.13599999999997</v>
      </c>
      <c r="G58" s="6">
        <f t="shared" ca="1" si="9"/>
        <v>31.1785</v>
      </c>
      <c r="H58" s="6">
        <f t="shared" ca="1" si="9"/>
        <v>67.302599999999998</v>
      </c>
      <c r="I58" s="6">
        <f t="shared" ca="1" si="9"/>
        <v>16.1066</v>
      </c>
      <c r="J58" s="7">
        <f t="shared" ca="1" si="9"/>
        <v>9.8476400000000006E-2</v>
      </c>
      <c r="K58" s="7">
        <f t="shared" ca="1" si="9"/>
        <v>2.31728E-2</v>
      </c>
      <c r="L58" s="7">
        <f t="shared" ca="1" si="8"/>
        <v>3.9999999999906777E-4</v>
      </c>
    </row>
    <row r="59" spans="1:12">
      <c r="A59" s="21"/>
      <c r="B59" s="5" t="s">
        <v>41</v>
      </c>
      <c r="C59" s="22"/>
      <c r="D59" s="6">
        <f t="shared" ca="1" si="9"/>
        <v>342.68799999999999</v>
      </c>
      <c r="E59" s="6">
        <f t="shared" ca="1" si="9"/>
        <v>19.511199999999999</v>
      </c>
      <c r="F59" s="6">
        <f t="shared" ca="1" si="9"/>
        <v>255.71899999999999</v>
      </c>
      <c r="G59" s="6">
        <f t="shared" ca="1" si="9"/>
        <v>18.028500000000001</v>
      </c>
      <c r="H59" s="6">
        <f t="shared" ca="1" si="9"/>
        <v>86.968500000000006</v>
      </c>
      <c r="I59" s="6">
        <f t="shared" ca="1" si="9"/>
        <v>11.7287</v>
      </c>
      <c r="J59" s="7">
        <f t="shared" ca="1" si="9"/>
        <v>0.25378400000000001</v>
      </c>
      <c r="K59" s="7">
        <f t="shared" ca="1" si="9"/>
        <v>3.1026100000000001E-2</v>
      </c>
      <c r="L59" s="7">
        <f t="shared" ca="1" si="8"/>
        <v>4.9999999998817657E-4</v>
      </c>
    </row>
    <row r="60" spans="1:12">
      <c r="A60" s="8" t="s">
        <v>37</v>
      </c>
      <c r="B60" s="5" t="s">
        <v>38</v>
      </c>
      <c r="C60" s="22"/>
      <c r="D60" s="6">
        <f t="shared" ca="1" si="9"/>
        <v>447.36599999999999</v>
      </c>
      <c r="E60" s="6">
        <f t="shared" ca="1" si="9"/>
        <v>35.901800000000001</v>
      </c>
      <c r="F60" s="6">
        <f t="shared" ca="1" si="9"/>
        <v>354.42500000000001</v>
      </c>
      <c r="G60" s="6">
        <f t="shared" ca="1" si="9"/>
        <v>30.821300000000001</v>
      </c>
      <c r="H60" s="6">
        <f t="shared" ca="1" si="9"/>
        <v>92.940200000000004</v>
      </c>
      <c r="I60" s="6">
        <f t="shared" ca="1" si="9"/>
        <v>14.020300000000001</v>
      </c>
      <c r="J60" s="7">
        <f t="shared" ca="1" si="9"/>
        <v>0.20774999999999999</v>
      </c>
      <c r="K60" s="7">
        <f t="shared" ca="1" si="9"/>
        <v>2.6537000000000002E-2</v>
      </c>
      <c r="L60" s="7">
        <f t="shared" ca="1" si="8"/>
        <v>7.9999999996971383E-4</v>
      </c>
    </row>
    <row r="61" spans="1:12">
      <c r="A61" s="21" t="s">
        <v>43</v>
      </c>
      <c r="B61" s="5" t="s">
        <v>38</v>
      </c>
      <c r="C61" s="22"/>
      <c r="D61" s="6">
        <f t="shared" ca="1" si="9"/>
        <v>278.488</v>
      </c>
      <c r="E61" s="6">
        <f t="shared" ca="1" si="9"/>
        <v>20.9192</v>
      </c>
      <c r="F61" s="6">
        <f t="shared" ca="1" si="9"/>
        <v>238.21799999999999</v>
      </c>
      <c r="G61" s="6">
        <f t="shared" ca="1" si="9"/>
        <v>21.021999999999998</v>
      </c>
      <c r="H61" s="6">
        <f t="shared" ca="1" si="9"/>
        <v>40.270499999999998</v>
      </c>
      <c r="I61" s="6">
        <f t="shared" ca="1" si="9"/>
        <v>11.44</v>
      </c>
      <c r="J61" s="7">
        <f t="shared" ca="1" si="9"/>
        <v>0.14460400000000001</v>
      </c>
      <c r="K61" s="7">
        <f t="shared" ca="1" si="9"/>
        <v>3.9616600000000002E-2</v>
      </c>
      <c r="L61" s="7">
        <f t="shared" ca="1" si="8"/>
        <v>-4.9999999998817657E-4</v>
      </c>
    </row>
    <row r="62" spans="1:12">
      <c r="A62" s="21"/>
      <c r="B62" s="5" t="s">
        <v>44</v>
      </c>
      <c r="C62" s="22"/>
      <c r="D62" s="6">
        <f t="shared" ca="1" si="9"/>
        <v>355.84800000000001</v>
      </c>
      <c r="E62" s="6">
        <f t="shared" ca="1" si="9"/>
        <v>21.6935</v>
      </c>
      <c r="F62" s="6">
        <f t="shared" ca="1" si="9"/>
        <v>309.79899999999998</v>
      </c>
      <c r="G62" s="6">
        <f t="shared" ca="1" si="9"/>
        <v>22.611599999999999</v>
      </c>
      <c r="H62" s="6">
        <f t="shared" ca="1" si="9"/>
        <v>46.049599999999998</v>
      </c>
      <c r="I62" s="6">
        <f t="shared" ca="1" si="9"/>
        <v>12.746600000000001</v>
      </c>
      <c r="J62" s="7">
        <f t="shared" ca="1" si="9"/>
        <v>0.129408</v>
      </c>
      <c r="K62" s="7">
        <f t="shared" ca="1" si="9"/>
        <v>3.4940699999999998E-2</v>
      </c>
      <c r="L62" s="7">
        <f t="shared" ca="1" si="8"/>
        <v>-5.9999999996307452E-4</v>
      </c>
    </row>
    <row r="63" spans="1:12">
      <c r="A63" s="23" t="s">
        <v>45</v>
      </c>
      <c r="B63" s="5" t="s">
        <v>38</v>
      </c>
      <c r="C63" s="22"/>
      <c r="D63" s="6">
        <f t="shared" ca="1" si="9"/>
        <v>328.52800000000002</v>
      </c>
      <c r="E63" s="6">
        <f t="shared" ca="1" si="9"/>
        <v>8.9943100000000005</v>
      </c>
      <c r="F63" s="6">
        <f t="shared" ca="1" si="9"/>
        <v>264.41699999999997</v>
      </c>
      <c r="G63" s="6">
        <f t="shared" ca="1" si="9"/>
        <v>13.544600000000001</v>
      </c>
      <c r="H63" s="6">
        <f t="shared" ca="1" si="9"/>
        <v>64.111400000000003</v>
      </c>
      <c r="I63" s="6">
        <f t="shared" ca="1" si="9"/>
        <v>11.5816</v>
      </c>
      <c r="J63" s="7">
        <f t="shared" ca="1" si="9"/>
        <v>0.19514699999999999</v>
      </c>
      <c r="K63" s="7">
        <f t="shared" ca="1" si="9"/>
        <v>3.4845800000000003E-2</v>
      </c>
      <c r="L63" s="7">
        <f t="shared" ca="1" si="8"/>
        <v>-3.999999999564352E-4</v>
      </c>
    </row>
    <row r="64" spans="1:12">
      <c r="A64" s="23"/>
      <c r="B64" s="5" t="s">
        <v>46</v>
      </c>
      <c r="C64" s="22"/>
      <c r="D64" s="6">
        <f t="shared" ca="1" si="9"/>
        <v>1006.61</v>
      </c>
      <c r="E64" s="6">
        <f t="shared" ca="1" si="9"/>
        <v>33.9497</v>
      </c>
      <c r="F64" s="6">
        <f t="shared" ca="1" si="9"/>
        <v>861.60599999999999</v>
      </c>
      <c r="G64" s="6">
        <f t="shared" ca="1" si="9"/>
        <v>34.642400000000002</v>
      </c>
      <c r="H64" s="6">
        <f t="shared" ca="1" si="9"/>
        <v>145.00899999999999</v>
      </c>
      <c r="I64" s="6">
        <f t="shared" ca="1" si="9"/>
        <v>19.483000000000001</v>
      </c>
      <c r="J64" s="7">
        <f t="shared" ca="1" si="9"/>
        <v>0.14405599999999999</v>
      </c>
      <c r="K64" s="7">
        <f t="shared" ca="1" si="9"/>
        <v>1.87353E-2</v>
      </c>
      <c r="L64" s="7">
        <f t="shared" ca="1" si="8"/>
        <v>-4.9999999999670308E-3</v>
      </c>
    </row>
    <row r="65" spans="1:12">
      <c r="A65" s="21" t="s">
        <v>40</v>
      </c>
      <c r="B65" s="22" t="s">
        <v>38</v>
      </c>
      <c r="C65" s="5" t="s">
        <v>71</v>
      </c>
      <c r="D65" s="6">
        <f t="shared" ca="1" si="9"/>
        <v>0</v>
      </c>
      <c r="E65" s="6">
        <f t="shared" ca="1" si="9"/>
        <v>0</v>
      </c>
      <c r="F65" s="6">
        <f t="shared" ca="1" si="9"/>
        <v>0</v>
      </c>
      <c r="G65" s="6">
        <f t="shared" ca="1" si="9"/>
        <v>0</v>
      </c>
      <c r="H65" s="6">
        <f t="shared" ca="1" si="9"/>
        <v>0</v>
      </c>
      <c r="I65" s="6">
        <f t="shared" ca="1" si="9"/>
        <v>0</v>
      </c>
      <c r="J65" s="7">
        <f t="shared" ca="1" si="9"/>
        <v>0</v>
      </c>
      <c r="K65" s="7">
        <f t="shared" ca="1" si="9"/>
        <v>0</v>
      </c>
      <c r="L65" s="7">
        <f t="shared" ca="1" si="8"/>
        <v>0</v>
      </c>
    </row>
    <row r="66" spans="1:12">
      <c r="A66" s="21"/>
      <c r="B66" s="22"/>
      <c r="C66" s="5" t="s">
        <v>72</v>
      </c>
      <c r="D66" s="6">
        <f t="shared" ca="1" si="9"/>
        <v>0</v>
      </c>
      <c r="E66" s="6">
        <f t="shared" ca="1" si="9"/>
        <v>0</v>
      </c>
      <c r="F66" s="6">
        <f t="shared" ca="1" si="9"/>
        <v>0</v>
      </c>
      <c r="G66" s="6">
        <f t="shared" ca="1" si="9"/>
        <v>0</v>
      </c>
      <c r="H66" s="6">
        <f t="shared" ca="1" si="9"/>
        <v>0</v>
      </c>
      <c r="I66" s="6">
        <f t="shared" ca="1" si="9"/>
        <v>0</v>
      </c>
      <c r="J66" s="7">
        <f t="shared" ca="1" si="9"/>
        <v>0</v>
      </c>
      <c r="K66" s="7">
        <f t="shared" ca="1" si="9"/>
        <v>0</v>
      </c>
      <c r="L66" s="7">
        <f t="shared" ca="1" si="8"/>
        <v>0</v>
      </c>
    </row>
    <row r="67" spans="1:12">
      <c r="A67" s="21"/>
      <c r="B67" s="22"/>
      <c r="C67" s="5" t="s">
        <v>73</v>
      </c>
      <c r="D67" s="6">
        <f t="shared" ca="1" si="9"/>
        <v>0</v>
      </c>
      <c r="E67" s="6">
        <f t="shared" ca="1" si="9"/>
        <v>0</v>
      </c>
      <c r="F67" s="6">
        <f t="shared" ca="1" si="9"/>
        <v>0</v>
      </c>
      <c r="G67" s="6">
        <f t="shared" ca="1" si="9"/>
        <v>0</v>
      </c>
      <c r="H67" s="6">
        <f t="shared" ca="1" si="9"/>
        <v>0</v>
      </c>
      <c r="I67" s="6">
        <f t="shared" ca="1" si="9"/>
        <v>0</v>
      </c>
      <c r="J67" s="7">
        <f t="shared" ca="1" si="9"/>
        <v>0</v>
      </c>
      <c r="K67" s="7">
        <f t="shared" ca="1" si="9"/>
        <v>0</v>
      </c>
      <c r="L67" s="7">
        <f t="shared" ca="1" si="8"/>
        <v>0</v>
      </c>
    </row>
    <row r="68" spans="1:12">
      <c r="A68" s="21"/>
      <c r="B68" s="22"/>
      <c r="C68" s="5" t="s">
        <v>74</v>
      </c>
      <c r="D68" s="6">
        <f t="shared" ca="1" si="9"/>
        <v>0</v>
      </c>
      <c r="E68" s="6">
        <f t="shared" ca="1" si="9"/>
        <v>0</v>
      </c>
      <c r="F68" s="6">
        <f t="shared" ca="1" si="9"/>
        <v>0</v>
      </c>
      <c r="G68" s="6">
        <f t="shared" ca="1" si="9"/>
        <v>0</v>
      </c>
      <c r="H68" s="6">
        <f t="shared" ca="1" si="9"/>
        <v>0</v>
      </c>
      <c r="I68" s="6">
        <f t="shared" ca="1" si="9"/>
        <v>0</v>
      </c>
      <c r="J68" s="7">
        <f t="shared" ca="1" si="9"/>
        <v>0</v>
      </c>
      <c r="K68" s="7">
        <f t="shared" ca="1" si="9"/>
        <v>0</v>
      </c>
      <c r="L68" s="7">
        <f t="shared" ca="1" si="8"/>
        <v>0</v>
      </c>
    </row>
    <row r="69" spans="1:12">
      <c r="A69" s="21"/>
      <c r="B69" s="22"/>
      <c r="C69" s="5" t="s">
        <v>75</v>
      </c>
      <c r="D69" s="6">
        <f t="shared" ca="1" si="9"/>
        <v>0</v>
      </c>
      <c r="E69" s="6">
        <f t="shared" ca="1" si="9"/>
        <v>0</v>
      </c>
      <c r="F69" s="6">
        <f t="shared" ca="1" si="9"/>
        <v>0</v>
      </c>
      <c r="G69" s="6">
        <f t="shared" ca="1" si="9"/>
        <v>0</v>
      </c>
      <c r="H69" s="6">
        <f t="shared" ca="1" si="9"/>
        <v>0</v>
      </c>
      <c r="I69" s="6">
        <f t="shared" ca="1" si="9"/>
        <v>0</v>
      </c>
      <c r="J69" s="7">
        <f t="shared" ca="1" si="9"/>
        <v>0</v>
      </c>
      <c r="K69" s="7">
        <f t="shared" ca="1" si="9"/>
        <v>0</v>
      </c>
      <c r="L69" s="7">
        <f t="shared" ca="1" si="8"/>
        <v>0</v>
      </c>
    </row>
    <row r="70" spans="1:12">
      <c r="A70" s="21"/>
      <c r="B70" s="22"/>
      <c r="C70" s="5" t="s">
        <v>76</v>
      </c>
      <c r="D70" s="6">
        <f t="shared" ca="1" si="9"/>
        <v>0</v>
      </c>
      <c r="E70" s="6">
        <f t="shared" ca="1" si="9"/>
        <v>0</v>
      </c>
      <c r="F70" s="6">
        <f t="shared" ca="1" si="9"/>
        <v>0</v>
      </c>
      <c r="G70" s="6">
        <f t="shared" ca="1" si="9"/>
        <v>0</v>
      </c>
      <c r="H70" s="6">
        <f t="shared" ca="1" si="9"/>
        <v>0</v>
      </c>
      <c r="I70" s="6">
        <f t="shared" ca="1" si="9"/>
        <v>0</v>
      </c>
      <c r="J70" s="7">
        <f t="shared" ca="1" si="9"/>
        <v>0</v>
      </c>
      <c r="K70" s="7">
        <f t="shared" ca="1" si="9"/>
        <v>0</v>
      </c>
      <c r="L70" s="7">
        <f t="shared" ca="1" si="8"/>
        <v>0</v>
      </c>
    </row>
    <row r="71" spans="1:12">
      <c r="A71" s="21"/>
      <c r="B71" s="22"/>
      <c r="C71" s="5" t="s">
        <v>77</v>
      </c>
      <c r="D71" s="6">
        <f t="shared" ca="1" si="9"/>
        <v>0</v>
      </c>
      <c r="E71" s="6">
        <f t="shared" ca="1" si="9"/>
        <v>0</v>
      </c>
      <c r="F71" s="6">
        <f t="shared" ca="1" si="9"/>
        <v>0</v>
      </c>
      <c r="G71" s="6">
        <f t="shared" ca="1" si="9"/>
        <v>0</v>
      </c>
      <c r="H71" s="6">
        <f t="shared" ca="1" si="9"/>
        <v>0</v>
      </c>
      <c r="I71" s="6">
        <f t="shared" ca="1" si="9"/>
        <v>0</v>
      </c>
      <c r="J71" s="7">
        <f t="shared" ca="1" si="9"/>
        <v>0</v>
      </c>
      <c r="K71" s="7">
        <f t="shared" ca="1" si="9"/>
        <v>0</v>
      </c>
      <c r="L71" s="7">
        <f t="shared" ca="1" si="8"/>
        <v>0</v>
      </c>
    </row>
    <row r="72" spans="1:12">
      <c r="A72" s="21"/>
      <c r="B72" s="22"/>
      <c r="C72" s="5" t="s">
        <v>78</v>
      </c>
      <c r="D72" s="6">
        <f t="shared" ca="1" si="9"/>
        <v>0</v>
      </c>
      <c r="E72" s="6">
        <f t="shared" ca="1" si="9"/>
        <v>0</v>
      </c>
      <c r="F72" s="6">
        <f t="shared" ca="1" si="9"/>
        <v>0</v>
      </c>
      <c r="G72" s="6">
        <f t="shared" ca="1" si="9"/>
        <v>0</v>
      </c>
      <c r="H72" s="6">
        <f t="shared" ca="1" si="9"/>
        <v>0</v>
      </c>
      <c r="I72" s="6">
        <f t="shared" ca="1" si="9"/>
        <v>0</v>
      </c>
      <c r="J72" s="7">
        <f t="shared" ca="1" si="9"/>
        <v>0</v>
      </c>
      <c r="K72" s="7">
        <f t="shared" ca="1" si="9"/>
        <v>0</v>
      </c>
      <c r="L72" s="7">
        <f t="shared" ca="1" si="8"/>
        <v>0</v>
      </c>
    </row>
    <row r="73" spans="1:12">
      <c r="A73" s="8"/>
      <c r="B73" s="10"/>
      <c r="C73" s="5"/>
    </row>
    <row r="74" spans="1:12">
      <c r="D74" s="18" t="s">
        <v>81</v>
      </c>
      <c r="E74" s="18"/>
      <c r="F74" s="18"/>
      <c r="G74" s="18"/>
      <c r="H74" s="18"/>
      <c r="I74" s="18"/>
      <c r="J74" s="18"/>
      <c r="K74" s="18"/>
      <c r="L74" s="18"/>
    </row>
    <row r="75" spans="1:12">
      <c r="A75" s="17" t="s">
        <v>40</v>
      </c>
      <c r="B75" s="11" t="s">
        <v>38</v>
      </c>
      <c r="C75" s="19" t="s">
        <v>39</v>
      </c>
      <c r="D75" s="6">
        <f ca="1">INDIRECT("'"&amp;$D$74&amp;"'!"&amp;ADDRESS(ROW(D3)-1,COLUMN(D3),4))</f>
        <v>1000.98</v>
      </c>
      <c r="E75" s="6">
        <f t="shared" ref="E75:K75" ca="1" si="10">INDIRECT("'"&amp;$D$74&amp;"'!"&amp;ADDRESS(ROW(E3)-1,COLUMN(E3),4))</f>
        <v>32.957000000000001</v>
      </c>
      <c r="F75" s="6">
        <f t="shared" ca="1" si="10"/>
        <v>798.78700000000003</v>
      </c>
      <c r="G75" s="6">
        <f t="shared" ca="1" si="10"/>
        <v>32.253700000000002</v>
      </c>
      <c r="H75" s="6">
        <f t="shared" ca="1" si="10"/>
        <v>202.18899999999999</v>
      </c>
      <c r="I75" s="6">
        <f t="shared" ca="1" si="10"/>
        <v>19.822399999999998</v>
      </c>
      <c r="J75" s="7">
        <f t="shared" ca="1" si="10"/>
        <v>0.201992</v>
      </c>
      <c r="K75" s="7">
        <f t="shared" ca="1" si="10"/>
        <v>1.86529E-2</v>
      </c>
      <c r="L75" s="7">
        <f t="shared" ref="L75:L90" ca="1" si="11">D75-F75-H75</f>
        <v>3.9999999999906777E-3</v>
      </c>
    </row>
    <row r="76" spans="1:12">
      <c r="A76" s="17"/>
      <c r="B76" s="11" t="s">
        <v>42</v>
      </c>
      <c r="C76" s="19"/>
      <c r="D76" s="6">
        <f t="shared" ref="D76:K90" ca="1" si="12">INDIRECT("'"&amp;$D$74&amp;"'!"&amp;ADDRESS(ROW(D4)-1,COLUMN(D4),4))</f>
        <v>662.52200000000005</v>
      </c>
      <c r="E76" s="6">
        <f t="shared" ca="1" si="12"/>
        <v>26.975999999999999</v>
      </c>
      <c r="F76" s="6">
        <f t="shared" ca="1" si="12"/>
        <v>548.69600000000003</v>
      </c>
      <c r="G76" s="6">
        <f t="shared" ca="1" si="12"/>
        <v>26.616</v>
      </c>
      <c r="H76" s="6">
        <f t="shared" ca="1" si="12"/>
        <v>113.82599999999999</v>
      </c>
      <c r="I76" s="6">
        <f t="shared" ca="1" si="12"/>
        <v>15.190799999999999</v>
      </c>
      <c r="J76" s="7">
        <f t="shared" ca="1" si="12"/>
        <v>0.17180699999999999</v>
      </c>
      <c r="K76" s="7">
        <f t="shared" ca="1" si="12"/>
        <v>2.1835500000000001E-2</v>
      </c>
      <c r="L76" s="7">
        <f t="shared" ca="1" si="11"/>
        <v>0</v>
      </c>
    </row>
    <row r="77" spans="1:12">
      <c r="A77" s="17"/>
      <c r="B77" s="11" t="s">
        <v>41</v>
      </c>
      <c r="C77" s="19"/>
      <c r="D77" s="6">
        <f t="shared" ca="1" si="12"/>
        <v>339.93799999999999</v>
      </c>
      <c r="E77" s="6">
        <f t="shared" ca="1" si="12"/>
        <v>19.0214</v>
      </c>
      <c r="F77" s="6">
        <f t="shared" ca="1" si="12"/>
        <v>253.51900000000001</v>
      </c>
      <c r="G77" s="6">
        <f t="shared" ca="1" si="12"/>
        <v>17.688700000000001</v>
      </c>
      <c r="H77" s="6">
        <f t="shared" ca="1" si="12"/>
        <v>86.418899999999994</v>
      </c>
      <c r="I77" s="6">
        <f t="shared" ca="1" si="12"/>
        <v>11.6205</v>
      </c>
      <c r="J77" s="7">
        <f t="shared" ca="1" si="12"/>
        <v>0.25421899999999997</v>
      </c>
      <c r="K77" s="7">
        <f t="shared" ca="1" si="12"/>
        <v>3.1083800000000002E-2</v>
      </c>
      <c r="L77" s="7">
        <f t="shared" ca="1" si="11"/>
        <v>9.9999999989108801E-5</v>
      </c>
    </row>
    <row r="78" spans="1:12">
      <c r="A78" s="12" t="s">
        <v>37</v>
      </c>
      <c r="B78" s="11" t="s">
        <v>38</v>
      </c>
      <c r="C78" s="19"/>
      <c r="D78" s="6">
        <f t="shared" ca="1" si="12"/>
        <v>426.81200000000001</v>
      </c>
      <c r="E78" s="6">
        <f t="shared" ca="1" si="12"/>
        <v>21.197299999999998</v>
      </c>
      <c r="F78" s="6">
        <f t="shared" ca="1" si="12"/>
        <v>340.89299999999997</v>
      </c>
      <c r="G78" s="6">
        <f t="shared" ca="1" si="12"/>
        <v>20.464200000000002</v>
      </c>
      <c r="H78" s="6">
        <f t="shared" ca="1" si="12"/>
        <v>85.918999999999997</v>
      </c>
      <c r="I78" s="6">
        <f t="shared" ca="1" si="12"/>
        <v>12.2621</v>
      </c>
      <c r="J78" s="7">
        <f t="shared" ca="1" si="12"/>
        <v>0.20130400000000001</v>
      </c>
      <c r="K78" s="7">
        <f t="shared" ca="1" si="12"/>
        <v>2.69339E-2</v>
      </c>
      <c r="L78" s="7">
        <f t="shared" ca="1" si="11"/>
        <v>0</v>
      </c>
    </row>
    <row r="79" spans="1:12">
      <c r="A79" s="17" t="s">
        <v>43</v>
      </c>
      <c r="B79" s="11" t="s">
        <v>38</v>
      </c>
      <c r="C79" s="19"/>
      <c r="D79" s="6">
        <f t="shared" ca="1" si="12"/>
        <v>257.40899999999999</v>
      </c>
      <c r="E79" s="6">
        <f t="shared" ca="1" si="12"/>
        <v>16.765799999999999</v>
      </c>
      <c r="F79" s="6">
        <f t="shared" ca="1" si="12"/>
        <v>204.506</v>
      </c>
      <c r="G79" s="6">
        <f t="shared" ca="1" si="12"/>
        <v>16.373999999999999</v>
      </c>
      <c r="H79" s="6">
        <f t="shared" ca="1" si="12"/>
        <v>52.902500000000003</v>
      </c>
      <c r="I79" s="6">
        <f t="shared" ca="1" si="12"/>
        <v>10.126899999999999</v>
      </c>
      <c r="J79" s="7">
        <f t="shared" ca="1" si="12"/>
        <v>0.20551900000000001</v>
      </c>
      <c r="K79" s="7">
        <f t="shared" ca="1" si="12"/>
        <v>3.69945E-2</v>
      </c>
      <c r="L79" s="7">
        <f t="shared" ca="1" si="11"/>
        <v>4.9999999998817657E-4</v>
      </c>
    </row>
    <row r="80" spans="1:12">
      <c r="A80" s="17"/>
      <c r="B80" s="11" t="s">
        <v>44</v>
      </c>
      <c r="C80" s="19"/>
      <c r="D80" s="6">
        <f t="shared" ca="1" si="12"/>
        <v>340.416</v>
      </c>
      <c r="E80" s="6">
        <f t="shared" ca="1" si="12"/>
        <v>19.2651</v>
      </c>
      <c r="F80" s="6">
        <f t="shared" ca="1" si="12"/>
        <v>280.12299999999999</v>
      </c>
      <c r="G80" s="6">
        <f t="shared" ca="1" si="12"/>
        <v>19.403400000000001</v>
      </c>
      <c r="H80" s="6">
        <f t="shared" ca="1" si="12"/>
        <v>60.292400000000001</v>
      </c>
      <c r="I80" s="6">
        <f t="shared" ca="1" si="12"/>
        <v>11.696899999999999</v>
      </c>
      <c r="J80" s="7">
        <f t="shared" ca="1" si="12"/>
        <v>0.17711399999999999</v>
      </c>
      <c r="K80" s="7">
        <f t="shared" ca="1" si="12"/>
        <v>3.2865999999999999E-2</v>
      </c>
      <c r="L80" s="7">
        <f t="shared" ca="1" si="11"/>
        <v>6.0000000000570708E-4</v>
      </c>
    </row>
    <row r="81" spans="1:12">
      <c r="A81" s="20" t="s">
        <v>45</v>
      </c>
      <c r="B81" s="11" t="s">
        <v>38</v>
      </c>
      <c r="C81" s="19"/>
      <c r="D81" s="6">
        <f t="shared" ca="1" si="12"/>
        <v>328.61</v>
      </c>
      <c r="E81" s="6">
        <f t="shared" ca="1" si="12"/>
        <v>19.3431</v>
      </c>
      <c r="F81" s="6">
        <f t="shared" ca="1" si="12"/>
        <v>259.57100000000003</v>
      </c>
      <c r="G81" s="6">
        <f t="shared" ca="1" si="12"/>
        <v>18.863700000000001</v>
      </c>
      <c r="H81" s="6">
        <f t="shared" ca="1" si="12"/>
        <v>69.038799999999995</v>
      </c>
      <c r="I81" s="6">
        <f t="shared" ca="1" si="12"/>
        <v>11.785600000000001</v>
      </c>
      <c r="J81" s="7">
        <f t="shared" ca="1" si="12"/>
        <v>0.210093</v>
      </c>
      <c r="K81" s="7">
        <f t="shared" ca="1" si="12"/>
        <v>3.3665500000000001E-2</v>
      </c>
      <c r="L81" s="7">
        <f t="shared" ca="1" si="11"/>
        <v>1.9999999999242846E-4</v>
      </c>
    </row>
    <row r="82" spans="1:12">
      <c r="A82" s="20"/>
      <c r="B82" s="11" t="s">
        <v>46</v>
      </c>
      <c r="C82" s="19"/>
      <c r="D82" s="6">
        <f t="shared" ca="1" si="12"/>
        <v>997.14200000000005</v>
      </c>
      <c r="E82" s="6">
        <f t="shared" ca="1" si="12"/>
        <v>33.702500000000001</v>
      </c>
      <c r="F82" s="6">
        <f t="shared" ca="1" si="12"/>
        <v>864.00800000000004</v>
      </c>
      <c r="G82" s="6">
        <f t="shared" ca="1" si="12"/>
        <v>34.415900000000001</v>
      </c>
      <c r="H82" s="6">
        <f t="shared" ca="1" si="12"/>
        <v>133.13300000000001</v>
      </c>
      <c r="I82" s="6">
        <f t="shared" ca="1" si="12"/>
        <v>18.7592</v>
      </c>
      <c r="J82" s="7">
        <f t="shared" ca="1" si="12"/>
        <v>0.13351499999999999</v>
      </c>
      <c r="K82" s="7">
        <f t="shared" ca="1" si="12"/>
        <v>1.8263700000000001E-2</v>
      </c>
      <c r="L82" s="7">
        <f t="shared" ca="1" si="11"/>
        <v>1.0000000000047748E-3</v>
      </c>
    </row>
    <row r="83" spans="1:12">
      <c r="A83" s="17" t="s">
        <v>40</v>
      </c>
      <c r="B83" s="17" t="s">
        <v>38</v>
      </c>
      <c r="C83" s="11" t="s">
        <v>71</v>
      </c>
      <c r="D83" s="6">
        <f t="shared" ca="1" si="12"/>
        <v>0</v>
      </c>
      <c r="E83" s="6">
        <f t="shared" ca="1" si="12"/>
        <v>0</v>
      </c>
      <c r="F83" s="6">
        <f t="shared" ca="1" si="12"/>
        <v>0</v>
      </c>
      <c r="G83" s="6">
        <f t="shared" ca="1" si="12"/>
        <v>0</v>
      </c>
      <c r="H83" s="6">
        <f t="shared" ca="1" si="12"/>
        <v>0</v>
      </c>
      <c r="I83" s="6">
        <f t="shared" ca="1" si="12"/>
        <v>0</v>
      </c>
      <c r="J83" s="7">
        <f t="shared" ca="1" si="12"/>
        <v>0</v>
      </c>
      <c r="K83" s="7">
        <f t="shared" ca="1" si="12"/>
        <v>0</v>
      </c>
      <c r="L83" s="7">
        <f t="shared" ca="1" si="11"/>
        <v>0</v>
      </c>
    </row>
    <row r="84" spans="1:12">
      <c r="A84" s="17"/>
      <c r="B84" s="17"/>
      <c r="C84" s="11" t="s">
        <v>72</v>
      </c>
      <c r="D84" s="6">
        <f t="shared" ca="1" si="12"/>
        <v>0</v>
      </c>
      <c r="E84" s="6">
        <f t="shared" ca="1" si="12"/>
        <v>0</v>
      </c>
      <c r="F84" s="6">
        <f t="shared" ca="1" si="12"/>
        <v>0</v>
      </c>
      <c r="G84" s="6">
        <f t="shared" ca="1" si="12"/>
        <v>0</v>
      </c>
      <c r="H84" s="6">
        <f t="shared" ca="1" si="12"/>
        <v>0</v>
      </c>
      <c r="I84" s="6">
        <f t="shared" ca="1" si="12"/>
        <v>0</v>
      </c>
      <c r="J84" s="7">
        <f t="shared" ca="1" si="12"/>
        <v>0</v>
      </c>
      <c r="K84" s="7">
        <f t="shared" ca="1" si="12"/>
        <v>0</v>
      </c>
      <c r="L84" s="7">
        <f t="shared" ca="1" si="11"/>
        <v>0</v>
      </c>
    </row>
    <row r="85" spans="1:12">
      <c r="A85" s="17"/>
      <c r="B85" s="17"/>
      <c r="C85" s="11" t="s">
        <v>73</v>
      </c>
      <c r="D85" s="6">
        <f t="shared" ca="1" si="12"/>
        <v>0</v>
      </c>
      <c r="E85" s="6">
        <f t="shared" ca="1" si="12"/>
        <v>0</v>
      </c>
      <c r="F85" s="6">
        <f t="shared" ca="1" si="12"/>
        <v>0</v>
      </c>
      <c r="G85" s="6">
        <f t="shared" ca="1" si="12"/>
        <v>0</v>
      </c>
      <c r="H85" s="6">
        <f t="shared" ca="1" si="12"/>
        <v>0</v>
      </c>
      <c r="I85" s="6">
        <f t="shared" ca="1" si="12"/>
        <v>0</v>
      </c>
      <c r="J85" s="7">
        <f t="shared" ca="1" si="12"/>
        <v>0</v>
      </c>
      <c r="K85" s="7">
        <f t="shared" ca="1" si="12"/>
        <v>0</v>
      </c>
      <c r="L85" s="7">
        <f t="shared" ca="1" si="11"/>
        <v>0</v>
      </c>
    </row>
    <row r="86" spans="1:12">
      <c r="A86" s="17"/>
      <c r="B86" s="17"/>
      <c r="C86" s="11" t="s">
        <v>74</v>
      </c>
      <c r="D86" s="6">
        <f t="shared" ca="1" si="12"/>
        <v>0</v>
      </c>
      <c r="E86" s="6">
        <f t="shared" ca="1" si="12"/>
        <v>0</v>
      </c>
      <c r="F86" s="6">
        <f t="shared" ca="1" si="12"/>
        <v>0</v>
      </c>
      <c r="G86" s="6">
        <f t="shared" ca="1" si="12"/>
        <v>0</v>
      </c>
      <c r="H86" s="6">
        <f t="shared" ca="1" si="12"/>
        <v>0</v>
      </c>
      <c r="I86" s="6">
        <f t="shared" ca="1" si="12"/>
        <v>0</v>
      </c>
      <c r="J86" s="7">
        <f t="shared" ca="1" si="12"/>
        <v>0</v>
      </c>
      <c r="K86" s="7">
        <f t="shared" ca="1" si="12"/>
        <v>0</v>
      </c>
      <c r="L86" s="7">
        <f t="shared" ca="1" si="11"/>
        <v>0</v>
      </c>
    </row>
    <row r="87" spans="1:12">
      <c r="A87" s="17"/>
      <c r="B87" s="17"/>
      <c r="C87" s="11" t="s">
        <v>75</v>
      </c>
      <c r="D87" s="6">
        <f t="shared" ca="1" si="12"/>
        <v>0</v>
      </c>
      <c r="E87" s="6">
        <f t="shared" ca="1" si="12"/>
        <v>0</v>
      </c>
      <c r="F87" s="6">
        <f t="shared" ca="1" si="12"/>
        <v>0</v>
      </c>
      <c r="G87" s="6">
        <f t="shared" ca="1" si="12"/>
        <v>0</v>
      </c>
      <c r="H87" s="6">
        <f t="shared" ca="1" si="12"/>
        <v>0</v>
      </c>
      <c r="I87" s="6">
        <f t="shared" ca="1" si="12"/>
        <v>0</v>
      </c>
      <c r="J87" s="7">
        <f t="shared" ca="1" si="12"/>
        <v>0</v>
      </c>
      <c r="K87" s="7">
        <f t="shared" ca="1" si="12"/>
        <v>0</v>
      </c>
      <c r="L87" s="7">
        <f t="shared" ca="1" si="11"/>
        <v>0</v>
      </c>
    </row>
    <row r="88" spans="1:12">
      <c r="A88" s="17"/>
      <c r="B88" s="17"/>
      <c r="C88" s="11" t="s">
        <v>76</v>
      </c>
      <c r="D88" s="6">
        <f t="shared" ca="1" si="12"/>
        <v>0</v>
      </c>
      <c r="E88" s="6">
        <f t="shared" ca="1" si="12"/>
        <v>0</v>
      </c>
      <c r="F88" s="6">
        <f t="shared" ca="1" si="12"/>
        <v>0</v>
      </c>
      <c r="G88" s="6">
        <f t="shared" ca="1" si="12"/>
        <v>0</v>
      </c>
      <c r="H88" s="6">
        <f t="shared" ca="1" si="12"/>
        <v>0</v>
      </c>
      <c r="I88" s="6">
        <f t="shared" ca="1" si="12"/>
        <v>0</v>
      </c>
      <c r="J88" s="7">
        <f t="shared" ca="1" si="12"/>
        <v>0</v>
      </c>
      <c r="K88" s="7">
        <f t="shared" ca="1" si="12"/>
        <v>0</v>
      </c>
      <c r="L88" s="7">
        <f t="shared" ca="1" si="11"/>
        <v>0</v>
      </c>
    </row>
    <row r="89" spans="1:12">
      <c r="A89" s="17"/>
      <c r="B89" s="17"/>
      <c r="C89" s="11" t="s">
        <v>77</v>
      </c>
      <c r="D89" s="6">
        <f t="shared" ca="1" si="12"/>
        <v>0</v>
      </c>
      <c r="E89" s="6">
        <f t="shared" ca="1" si="12"/>
        <v>0</v>
      </c>
      <c r="F89" s="6">
        <f t="shared" ca="1" si="12"/>
        <v>0</v>
      </c>
      <c r="G89" s="6">
        <f t="shared" ca="1" si="12"/>
        <v>0</v>
      </c>
      <c r="H89" s="6">
        <f t="shared" ca="1" si="12"/>
        <v>0</v>
      </c>
      <c r="I89" s="6">
        <f t="shared" ca="1" si="12"/>
        <v>0</v>
      </c>
      <c r="J89" s="7">
        <f t="shared" ca="1" si="12"/>
        <v>0</v>
      </c>
      <c r="K89" s="7">
        <f t="shared" ca="1" si="12"/>
        <v>0</v>
      </c>
      <c r="L89" s="7">
        <f t="shared" ca="1" si="11"/>
        <v>0</v>
      </c>
    </row>
    <row r="90" spans="1:12">
      <c r="A90" s="17"/>
      <c r="B90" s="17"/>
      <c r="C90" s="5" t="s">
        <v>78</v>
      </c>
      <c r="D90" s="6">
        <f t="shared" ca="1" si="12"/>
        <v>0</v>
      </c>
      <c r="E90" s="6">
        <f t="shared" ca="1" si="12"/>
        <v>0</v>
      </c>
      <c r="F90" s="6">
        <f t="shared" ca="1" si="12"/>
        <v>0</v>
      </c>
      <c r="G90" s="6">
        <f t="shared" ca="1" si="12"/>
        <v>0</v>
      </c>
      <c r="H90" s="6">
        <f t="shared" ca="1" si="12"/>
        <v>0</v>
      </c>
      <c r="I90" s="6">
        <f t="shared" ca="1" si="12"/>
        <v>0</v>
      </c>
      <c r="J90" s="7">
        <f t="shared" ca="1" si="12"/>
        <v>0</v>
      </c>
      <c r="K90" s="7">
        <f t="shared" ca="1" si="12"/>
        <v>0</v>
      </c>
      <c r="L90" s="7">
        <f t="shared" ca="1" si="11"/>
        <v>0</v>
      </c>
    </row>
    <row r="91" spans="1:12">
      <c r="D91" s="6"/>
      <c r="E91" s="6"/>
      <c r="F91" s="6"/>
      <c r="G91" s="6"/>
      <c r="H91" s="6"/>
      <c r="I91" s="6"/>
      <c r="J91" s="7"/>
      <c r="K91" s="7"/>
      <c r="L91" s="7"/>
    </row>
    <row r="92" spans="1:12">
      <c r="D92" s="18" t="s">
        <v>82</v>
      </c>
      <c r="E92" s="18"/>
      <c r="F92" s="18"/>
      <c r="G92" s="18"/>
      <c r="H92" s="18"/>
      <c r="I92" s="18"/>
      <c r="J92" s="18"/>
      <c r="K92" s="18"/>
      <c r="L92" s="18"/>
    </row>
    <row r="93" spans="1:12">
      <c r="A93" s="17" t="s">
        <v>40</v>
      </c>
      <c r="B93" s="11" t="s">
        <v>38</v>
      </c>
      <c r="C93" s="19" t="s">
        <v>39</v>
      </c>
      <c r="D93">
        <f ca="1">INDIRECT("'"&amp;$D$92&amp;"'!"&amp;ADDRESS(ROW(D3)-1,COLUMN(D3),4))</f>
        <v>1025.5899999999999</v>
      </c>
      <c r="E93">
        <f t="shared" ref="E93:K93" ca="1" si="13">INDIRECT("'"&amp;$D$92&amp;"'!"&amp;ADDRESS(ROW(E3)-1,COLUMN(E3),4))</f>
        <v>35.270299999999999</v>
      </c>
      <c r="F93">
        <f t="shared" ca="1" si="13"/>
        <v>819.93299999999999</v>
      </c>
      <c r="G93">
        <f t="shared" ca="1" si="13"/>
        <v>33.9923</v>
      </c>
      <c r="H93">
        <f t="shared" ca="1" si="13"/>
        <v>205.655</v>
      </c>
      <c r="I93">
        <f t="shared" ca="1" si="13"/>
        <v>20.257899999999999</v>
      </c>
      <c r="J93">
        <f t="shared" ca="1" si="13"/>
        <v>0.20052400000000001</v>
      </c>
      <c r="K93">
        <f t="shared" ca="1" si="13"/>
        <v>1.8509600000000001E-2</v>
      </c>
      <c r="L93" s="7">
        <f t="shared" ref="L93:L108" ca="1" si="14">D93-F93-H93</f>
        <v>1.9999999999242846E-3</v>
      </c>
    </row>
    <row r="94" spans="1:12">
      <c r="A94" s="17"/>
      <c r="B94" s="11" t="s">
        <v>42</v>
      </c>
      <c r="C94" s="19"/>
      <c r="D94">
        <f t="shared" ref="D94:K108" ca="1" si="15">INDIRECT("'"&amp;$D$92&amp;"'!"&amp;ADDRESS(ROW(D4)-1,COLUMN(D4),4))</f>
        <v>683.43899999999996</v>
      </c>
      <c r="E94">
        <f t="shared" ca="1" si="15"/>
        <v>29.790299999999998</v>
      </c>
      <c r="F94">
        <f t="shared" ca="1" si="15"/>
        <v>566.96699999999998</v>
      </c>
      <c r="G94">
        <f t="shared" ca="1" si="15"/>
        <v>28.7989</v>
      </c>
      <c r="H94">
        <f t="shared" ca="1" si="15"/>
        <v>116.47199999999999</v>
      </c>
      <c r="I94">
        <f t="shared" ca="1" si="15"/>
        <v>15.633100000000001</v>
      </c>
      <c r="J94">
        <f t="shared" ca="1" si="15"/>
        <v>0.17041999999999999</v>
      </c>
      <c r="K94">
        <f t="shared" ca="1" si="15"/>
        <v>2.1634400000000002E-2</v>
      </c>
      <c r="L94" s="7">
        <f t="shared" ca="1" si="14"/>
        <v>0</v>
      </c>
    </row>
    <row r="95" spans="1:12">
      <c r="A95" s="17"/>
      <c r="B95" s="11" t="s">
        <v>41</v>
      </c>
      <c r="C95" s="19"/>
      <c r="D95">
        <f t="shared" ca="1" si="15"/>
        <v>342.68799999999999</v>
      </c>
      <c r="E95">
        <f t="shared" ca="1" si="15"/>
        <v>19.511199999999999</v>
      </c>
      <c r="F95">
        <f t="shared" ca="1" si="15"/>
        <v>255.73699999999999</v>
      </c>
      <c r="G95">
        <f t="shared" ca="1" si="15"/>
        <v>18.028500000000001</v>
      </c>
      <c r="H95">
        <f t="shared" ca="1" si="15"/>
        <v>86.950400000000002</v>
      </c>
      <c r="I95">
        <f t="shared" ca="1" si="15"/>
        <v>11.7271</v>
      </c>
      <c r="J95">
        <f t="shared" ca="1" si="15"/>
        <v>0.25373099999999998</v>
      </c>
      <c r="K95">
        <f t="shared" ca="1" si="15"/>
        <v>3.10221E-2</v>
      </c>
      <c r="L95" s="7">
        <f t="shared" ca="1" si="14"/>
        <v>5.9999999999149622E-4</v>
      </c>
    </row>
    <row r="96" spans="1:12">
      <c r="A96" s="12" t="s">
        <v>37</v>
      </c>
      <c r="B96" s="11" t="s">
        <v>38</v>
      </c>
      <c r="C96" s="19"/>
      <c r="D96">
        <f t="shared" ca="1" si="15"/>
        <v>447.36599999999999</v>
      </c>
      <c r="E96">
        <f t="shared" ca="1" si="15"/>
        <v>35.901800000000001</v>
      </c>
      <c r="F96">
        <f t="shared" ca="1" si="15"/>
        <v>355.33100000000002</v>
      </c>
      <c r="G96">
        <f t="shared" ca="1" si="15"/>
        <v>30.979199999999999</v>
      </c>
      <c r="H96">
        <f t="shared" ca="1" si="15"/>
        <v>92.034499999999994</v>
      </c>
      <c r="I96">
        <f t="shared" ca="1" si="15"/>
        <v>14.1812</v>
      </c>
      <c r="J96">
        <f t="shared" ca="1" si="15"/>
        <v>0.20572499999999999</v>
      </c>
      <c r="K96">
        <f t="shared" ca="1" si="15"/>
        <v>2.7060600000000001E-2</v>
      </c>
      <c r="L96" s="7">
        <f t="shared" ca="1" si="14"/>
        <v>4.9999999997396571E-4</v>
      </c>
    </row>
    <row r="97" spans="1:12">
      <c r="A97" s="17" t="s">
        <v>43</v>
      </c>
      <c r="B97" s="11" t="s">
        <v>38</v>
      </c>
      <c r="C97" s="19"/>
      <c r="D97">
        <f t="shared" ca="1" si="15"/>
        <v>278.488</v>
      </c>
      <c r="E97">
        <f t="shared" ca="1" si="15"/>
        <v>20.9192</v>
      </c>
      <c r="F97">
        <f t="shared" ca="1" si="15"/>
        <v>221.95</v>
      </c>
      <c r="G97">
        <f t="shared" ca="1" si="15"/>
        <v>19.525200000000002</v>
      </c>
      <c r="H97">
        <f t="shared" ca="1" si="15"/>
        <v>56.538400000000003</v>
      </c>
      <c r="I97">
        <f t="shared" ca="1" si="15"/>
        <v>11.014099999999999</v>
      </c>
      <c r="J97">
        <f t="shared" ca="1" si="15"/>
        <v>0.20301900000000001</v>
      </c>
      <c r="K97">
        <f t="shared" ca="1" si="15"/>
        <v>3.6491099999999999E-2</v>
      </c>
      <c r="L97" s="7">
        <f t="shared" ca="1" si="14"/>
        <v>-3.9999999999196234E-4</v>
      </c>
    </row>
    <row r="98" spans="1:12">
      <c r="A98" s="17"/>
      <c r="B98" s="11" t="s">
        <v>44</v>
      </c>
      <c r="C98" s="19"/>
      <c r="D98">
        <f t="shared" ca="1" si="15"/>
        <v>355.84800000000001</v>
      </c>
      <c r="E98">
        <f t="shared" ca="1" si="15"/>
        <v>21.6935</v>
      </c>
      <c r="F98">
        <f t="shared" ca="1" si="15"/>
        <v>295.279</v>
      </c>
      <c r="G98">
        <f t="shared" ca="1" si="15"/>
        <v>21.418600000000001</v>
      </c>
      <c r="H98">
        <f t="shared" ca="1" si="15"/>
        <v>60.569600000000001</v>
      </c>
      <c r="I98">
        <f t="shared" ca="1" si="15"/>
        <v>12.18</v>
      </c>
      <c r="J98">
        <f t="shared" ca="1" si="15"/>
        <v>0.170212</v>
      </c>
      <c r="K98">
        <f t="shared" ca="1" si="15"/>
        <v>3.2617300000000002E-2</v>
      </c>
      <c r="L98" s="7">
        <f t="shared" ca="1" si="14"/>
        <v>-5.999999999843908E-4</v>
      </c>
    </row>
    <row r="99" spans="1:12">
      <c r="A99" s="20" t="s">
        <v>45</v>
      </c>
      <c r="B99" s="11" t="s">
        <v>38</v>
      </c>
      <c r="C99" s="19"/>
      <c r="D99">
        <f t="shared" ca="1" si="15"/>
        <v>328.52800000000002</v>
      </c>
      <c r="E99">
        <f t="shared" ca="1" si="15"/>
        <v>8.9943100000000005</v>
      </c>
      <c r="F99">
        <f t="shared" ca="1" si="15"/>
        <v>259.512</v>
      </c>
      <c r="G99">
        <f t="shared" ca="1" si="15"/>
        <v>13.145899999999999</v>
      </c>
      <c r="H99">
        <f t="shared" ca="1" si="15"/>
        <v>69.016000000000005</v>
      </c>
      <c r="I99">
        <f t="shared" ca="1" si="15"/>
        <v>11.220800000000001</v>
      </c>
      <c r="J99">
        <f t="shared" ca="1" si="15"/>
        <v>0.21007600000000001</v>
      </c>
      <c r="K99">
        <f t="shared" ca="1" si="15"/>
        <v>3.3667000000000002E-2</v>
      </c>
      <c r="L99" s="7">
        <f t="shared" ca="1" si="14"/>
        <v>0</v>
      </c>
    </row>
    <row r="100" spans="1:12">
      <c r="A100" s="20"/>
      <c r="B100" s="11" t="s">
        <v>46</v>
      </c>
      <c r="C100" s="19"/>
      <c r="D100">
        <f t="shared" ca="1" si="15"/>
        <v>1006.61</v>
      </c>
      <c r="E100">
        <f t="shared" ca="1" si="15"/>
        <v>33.9497</v>
      </c>
      <c r="F100">
        <f t="shared" ca="1" si="15"/>
        <v>871.45899999999995</v>
      </c>
      <c r="G100">
        <f t="shared" ca="1" si="15"/>
        <v>34.686900000000001</v>
      </c>
      <c r="H100">
        <f t="shared" ca="1" si="15"/>
        <v>135.15600000000001</v>
      </c>
      <c r="I100">
        <f t="shared" ca="1" si="15"/>
        <v>18.976600000000001</v>
      </c>
      <c r="J100">
        <f t="shared" ca="1" si="15"/>
        <v>0.134268</v>
      </c>
      <c r="K100">
        <f t="shared" ca="1" si="15"/>
        <v>1.8299900000000001E-2</v>
      </c>
      <c r="L100" s="7">
        <f t="shared" ca="1" si="14"/>
        <v>-4.9999999999386091E-3</v>
      </c>
    </row>
    <row r="101" spans="1:12">
      <c r="A101" s="17" t="s">
        <v>40</v>
      </c>
      <c r="B101" s="17" t="s">
        <v>38</v>
      </c>
      <c r="C101" s="11" t="s">
        <v>71</v>
      </c>
      <c r="D101">
        <f t="shared" ca="1" si="15"/>
        <v>0</v>
      </c>
      <c r="E101">
        <f t="shared" ca="1" si="15"/>
        <v>0</v>
      </c>
      <c r="F101">
        <f t="shared" ca="1" si="15"/>
        <v>0</v>
      </c>
      <c r="G101">
        <f t="shared" ca="1" si="15"/>
        <v>0</v>
      </c>
      <c r="H101">
        <f t="shared" ca="1" si="15"/>
        <v>0</v>
      </c>
      <c r="I101">
        <f t="shared" ca="1" si="15"/>
        <v>0</v>
      </c>
      <c r="J101">
        <f t="shared" ca="1" si="15"/>
        <v>0</v>
      </c>
      <c r="K101">
        <f t="shared" ca="1" si="15"/>
        <v>0</v>
      </c>
      <c r="L101" s="7">
        <f t="shared" ca="1" si="14"/>
        <v>0</v>
      </c>
    </row>
    <row r="102" spans="1:12">
      <c r="A102" s="17"/>
      <c r="B102" s="17"/>
      <c r="C102" s="11" t="s">
        <v>72</v>
      </c>
      <c r="D102">
        <f t="shared" ca="1" si="15"/>
        <v>0</v>
      </c>
      <c r="E102">
        <f t="shared" ca="1" si="15"/>
        <v>0</v>
      </c>
      <c r="F102">
        <f t="shared" ca="1" si="15"/>
        <v>0</v>
      </c>
      <c r="G102">
        <f t="shared" ca="1" si="15"/>
        <v>0</v>
      </c>
      <c r="H102">
        <f t="shared" ca="1" si="15"/>
        <v>0</v>
      </c>
      <c r="I102">
        <f t="shared" ca="1" si="15"/>
        <v>0</v>
      </c>
      <c r="J102">
        <f t="shared" ca="1" si="15"/>
        <v>0</v>
      </c>
      <c r="K102">
        <f t="shared" ca="1" si="15"/>
        <v>0</v>
      </c>
      <c r="L102" s="7">
        <f t="shared" ca="1" si="14"/>
        <v>0</v>
      </c>
    </row>
    <row r="103" spans="1:12">
      <c r="A103" s="17"/>
      <c r="B103" s="17"/>
      <c r="C103" s="11" t="s">
        <v>73</v>
      </c>
      <c r="D103">
        <f t="shared" ca="1" si="15"/>
        <v>0</v>
      </c>
      <c r="E103">
        <f t="shared" ca="1" si="15"/>
        <v>0</v>
      </c>
      <c r="F103">
        <f t="shared" ca="1" si="15"/>
        <v>0</v>
      </c>
      <c r="G103">
        <f t="shared" ca="1" si="15"/>
        <v>0</v>
      </c>
      <c r="H103">
        <f t="shared" ca="1" si="15"/>
        <v>0</v>
      </c>
      <c r="I103">
        <f t="shared" ca="1" si="15"/>
        <v>0</v>
      </c>
      <c r="J103">
        <f t="shared" ca="1" si="15"/>
        <v>0</v>
      </c>
      <c r="K103">
        <f t="shared" ca="1" si="15"/>
        <v>0</v>
      </c>
      <c r="L103" s="7">
        <f t="shared" ca="1" si="14"/>
        <v>0</v>
      </c>
    </row>
    <row r="104" spans="1:12">
      <c r="A104" s="17"/>
      <c r="B104" s="17"/>
      <c r="C104" s="11" t="s">
        <v>74</v>
      </c>
      <c r="D104">
        <f t="shared" ca="1" si="15"/>
        <v>0</v>
      </c>
      <c r="E104">
        <f t="shared" ca="1" si="15"/>
        <v>0</v>
      </c>
      <c r="F104">
        <f t="shared" ca="1" si="15"/>
        <v>0</v>
      </c>
      <c r="G104">
        <f t="shared" ca="1" si="15"/>
        <v>0</v>
      </c>
      <c r="H104">
        <f t="shared" ca="1" si="15"/>
        <v>0</v>
      </c>
      <c r="I104">
        <f t="shared" ca="1" si="15"/>
        <v>0</v>
      </c>
      <c r="J104">
        <f t="shared" ca="1" si="15"/>
        <v>0</v>
      </c>
      <c r="K104">
        <f t="shared" ca="1" si="15"/>
        <v>0</v>
      </c>
      <c r="L104" s="7">
        <f t="shared" ca="1" si="14"/>
        <v>0</v>
      </c>
    </row>
    <row r="105" spans="1:12">
      <c r="A105" s="17"/>
      <c r="B105" s="17"/>
      <c r="C105" s="11" t="s">
        <v>75</v>
      </c>
      <c r="D105">
        <f t="shared" ca="1" si="15"/>
        <v>0</v>
      </c>
      <c r="E105">
        <f t="shared" ca="1" si="15"/>
        <v>0</v>
      </c>
      <c r="F105">
        <f t="shared" ca="1" si="15"/>
        <v>0</v>
      </c>
      <c r="G105">
        <f t="shared" ca="1" si="15"/>
        <v>0</v>
      </c>
      <c r="H105">
        <f t="shared" ca="1" si="15"/>
        <v>0</v>
      </c>
      <c r="I105">
        <f t="shared" ca="1" si="15"/>
        <v>0</v>
      </c>
      <c r="J105">
        <f t="shared" ca="1" si="15"/>
        <v>0</v>
      </c>
      <c r="K105">
        <f t="shared" ca="1" si="15"/>
        <v>0</v>
      </c>
      <c r="L105" s="7">
        <f t="shared" ca="1" si="14"/>
        <v>0</v>
      </c>
    </row>
    <row r="106" spans="1:12">
      <c r="A106" s="17"/>
      <c r="B106" s="17"/>
      <c r="C106" s="11" t="s">
        <v>76</v>
      </c>
      <c r="D106">
        <f t="shared" ca="1" si="15"/>
        <v>0</v>
      </c>
      <c r="E106">
        <f t="shared" ca="1" si="15"/>
        <v>0</v>
      </c>
      <c r="F106">
        <f t="shared" ca="1" si="15"/>
        <v>0</v>
      </c>
      <c r="G106">
        <f t="shared" ca="1" si="15"/>
        <v>0</v>
      </c>
      <c r="H106">
        <f t="shared" ca="1" si="15"/>
        <v>0</v>
      </c>
      <c r="I106">
        <f t="shared" ca="1" si="15"/>
        <v>0</v>
      </c>
      <c r="J106">
        <f t="shared" ca="1" si="15"/>
        <v>0</v>
      </c>
      <c r="K106">
        <f t="shared" ca="1" si="15"/>
        <v>0</v>
      </c>
      <c r="L106" s="7">
        <f t="shared" ca="1" si="14"/>
        <v>0</v>
      </c>
    </row>
    <row r="107" spans="1:12">
      <c r="A107" s="17"/>
      <c r="B107" s="17"/>
      <c r="C107" s="11" t="s">
        <v>77</v>
      </c>
      <c r="D107">
        <f t="shared" ca="1" si="15"/>
        <v>0</v>
      </c>
      <c r="E107">
        <f t="shared" ca="1" si="15"/>
        <v>0</v>
      </c>
      <c r="F107">
        <f t="shared" ca="1" si="15"/>
        <v>0</v>
      </c>
      <c r="G107">
        <f t="shared" ca="1" si="15"/>
        <v>0</v>
      </c>
      <c r="H107">
        <f t="shared" ca="1" si="15"/>
        <v>0</v>
      </c>
      <c r="I107">
        <f t="shared" ca="1" si="15"/>
        <v>0</v>
      </c>
      <c r="J107">
        <f t="shared" ca="1" si="15"/>
        <v>0</v>
      </c>
      <c r="K107">
        <f t="shared" ca="1" si="15"/>
        <v>0</v>
      </c>
      <c r="L107" s="7">
        <f t="shared" ca="1" si="14"/>
        <v>0</v>
      </c>
    </row>
    <row r="108" spans="1:12">
      <c r="A108" s="17"/>
      <c r="B108" s="17"/>
      <c r="C108" s="11" t="s">
        <v>78</v>
      </c>
      <c r="D108">
        <f t="shared" ca="1" si="15"/>
        <v>0</v>
      </c>
      <c r="E108">
        <f t="shared" ca="1" si="15"/>
        <v>0</v>
      </c>
      <c r="F108">
        <f t="shared" ca="1" si="15"/>
        <v>0</v>
      </c>
      <c r="G108">
        <f t="shared" ca="1" si="15"/>
        <v>0</v>
      </c>
      <c r="H108">
        <f t="shared" ca="1" si="15"/>
        <v>0</v>
      </c>
      <c r="I108">
        <f t="shared" ca="1" si="15"/>
        <v>0</v>
      </c>
      <c r="J108">
        <f t="shared" ca="1" si="15"/>
        <v>0</v>
      </c>
      <c r="K108">
        <f t="shared" ca="1" si="15"/>
        <v>0</v>
      </c>
      <c r="L108" s="7">
        <f t="shared" ca="1" si="14"/>
        <v>0</v>
      </c>
    </row>
    <row r="110" spans="1:12">
      <c r="D110" s="18" t="s">
        <v>83</v>
      </c>
      <c r="E110" s="18"/>
      <c r="F110" s="18"/>
      <c r="G110" s="18"/>
      <c r="H110" s="18"/>
      <c r="I110" s="18"/>
      <c r="J110" s="18"/>
      <c r="K110" s="18"/>
      <c r="L110" s="18"/>
    </row>
    <row r="111" spans="1:12">
      <c r="A111" s="17" t="s">
        <v>40</v>
      </c>
      <c r="B111" s="11" t="s">
        <v>38</v>
      </c>
      <c r="C111" s="19" t="s">
        <v>39</v>
      </c>
      <c r="D111">
        <f ca="1">INDIRECT("'"&amp;$D$110&amp;"'!"&amp;ADDRESS(ROW(D3)-1,COLUMN(D3),4))</f>
        <v>1016.55</v>
      </c>
      <c r="E111">
        <f t="shared" ref="E111:K111" ca="1" si="16">INDIRECT("'"&amp;$D$110&amp;"'!"&amp;ADDRESS(ROW(E3)-1,COLUMN(E3),4))</f>
        <v>34.668599999999998</v>
      </c>
      <c r="F111">
        <f t="shared" ca="1" si="16"/>
        <v>861.90800000000002</v>
      </c>
      <c r="G111">
        <f t="shared" ca="1" si="16"/>
        <v>35.630000000000003</v>
      </c>
      <c r="H111">
        <f t="shared" ca="1" si="16"/>
        <v>154.64599999999999</v>
      </c>
      <c r="I111">
        <f t="shared" ca="1" si="16"/>
        <v>20.815200000000001</v>
      </c>
      <c r="J111">
        <f t="shared" ca="1" si="16"/>
        <v>0.15212800000000001</v>
      </c>
      <c r="K111">
        <f t="shared" ca="1" si="16"/>
        <v>1.9807999999999999E-2</v>
      </c>
      <c r="L111" s="7">
        <f t="shared" ref="L111:L126" ca="1" si="17">D111-F111-H111</f>
        <v>-4.0000000000475211E-3</v>
      </c>
    </row>
    <row r="112" spans="1:12">
      <c r="A112" s="17"/>
      <c r="B112" s="11" t="s">
        <v>42</v>
      </c>
      <c r="C112" s="19"/>
      <c r="D112">
        <f t="shared" ref="D112:K126" ca="1" si="18">INDIRECT("'"&amp;$D$110&amp;"'!"&amp;ADDRESS(ROW(D4)-1,COLUMN(D4),4))</f>
        <v>675.12099999999998</v>
      </c>
      <c r="E112">
        <f t="shared" ca="1" si="18"/>
        <v>28.861999999999998</v>
      </c>
      <c r="F112">
        <f t="shared" ca="1" si="18"/>
        <v>609.65099999999995</v>
      </c>
      <c r="G112">
        <f t="shared" ca="1" si="18"/>
        <v>30.420100000000001</v>
      </c>
      <c r="H112">
        <f t="shared" ca="1" si="18"/>
        <v>65.469800000000006</v>
      </c>
      <c r="I112">
        <f t="shared" ca="1" si="18"/>
        <v>15.9352</v>
      </c>
      <c r="J112">
        <f t="shared" ca="1" si="18"/>
        <v>9.6974900000000003E-2</v>
      </c>
      <c r="K112">
        <f t="shared" ca="1" si="18"/>
        <v>2.32366E-2</v>
      </c>
      <c r="L112" s="7">
        <f t="shared" ca="1" si="17"/>
        <v>2.0000000002085017E-4</v>
      </c>
    </row>
    <row r="113" spans="1:21">
      <c r="A113" s="17"/>
      <c r="B113" s="11" t="s">
        <v>41</v>
      </c>
      <c r="C113" s="19"/>
      <c r="D113">
        <f t="shared" ca="1" si="18"/>
        <v>340.68099999999998</v>
      </c>
      <c r="E113">
        <f t="shared" ca="1" si="18"/>
        <v>19.341899999999999</v>
      </c>
      <c r="F113">
        <f t="shared" ca="1" si="18"/>
        <v>254.42699999999999</v>
      </c>
      <c r="G113">
        <f t="shared" ca="1" si="18"/>
        <v>17.919</v>
      </c>
      <c r="H113">
        <f t="shared" ca="1" si="18"/>
        <v>86.253399999999999</v>
      </c>
      <c r="I113">
        <f t="shared" ca="1" si="18"/>
        <v>11.6797</v>
      </c>
      <c r="J113">
        <f t="shared" ca="1" si="18"/>
        <v>0.25318000000000002</v>
      </c>
      <c r="K113">
        <f t="shared" ca="1" si="18"/>
        <v>3.1124499999999999E-2</v>
      </c>
      <c r="L113" s="7">
        <f t="shared" ca="1" si="17"/>
        <v>5.9999999999149622E-4</v>
      </c>
    </row>
    <row r="114" spans="1:21">
      <c r="A114" s="12" t="s">
        <v>37</v>
      </c>
      <c r="B114" s="11" t="s">
        <v>38</v>
      </c>
      <c r="C114" s="19"/>
      <c r="D114">
        <f t="shared" ca="1" si="18"/>
        <v>462.95100000000002</v>
      </c>
      <c r="E114">
        <f t="shared" ca="1" si="18"/>
        <v>25.273599999999998</v>
      </c>
      <c r="F114">
        <f t="shared" ca="1" si="18"/>
        <v>361.66500000000002</v>
      </c>
      <c r="G114">
        <f t="shared" ca="1" si="18"/>
        <v>23.4068</v>
      </c>
      <c r="H114">
        <f t="shared" ca="1" si="18"/>
        <v>101.285</v>
      </c>
      <c r="I114">
        <f t="shared" ca="1" si="18"/>
        <v>13.734</v>
      </c>
      <c r="J114">
        <f t="shared" ca="1" si="18"/>
        <v>0.218782</v>
      </c>
      <c r="K114">
        <f t="shared" ca="1" si="18"/>
        <v>2.7155599999999998E-2</v>
      </c>
      <c r="L114" s="7">
        <f t="shared" ca="1" si="17"/>
        <v>1.0000000000047748E-3</v>
      </c>
    </row>
    <row r="115" spans="1:21">
      <c r="A115" s="17" t="s">
        <v>43</v>
      </c>
      <c r="B115" s="11" t="s">
        <v>38</v>
      </c>
      <c r="C115" s="19"/>
      <c r="D115">
        <f t="shared" ca="1" si="18"/>
        <v>267.60599999999999</v>
      </c>
      <c r="E115">
        <f t="shared" ca="1" si="18"/>
        <v>17.981100000000001</v>
      </c>
      <c r="F115">
        <f t="shared" ca="1" si="18"/>
        <v>229.947</v>
      </c>
      <c r="G115">
        <f t="shared" ca="1" si="18"/>
        <v>18.744800000000001</v>
      </c>
      <c r="H115">
        <f t="shared" ca="1" si="18"/>
        <v>37.6584</v>
      </c>
      <c r="I115">
        <f t="shared" ca="1" si="18"/>
        <v>10.9107</v>
      </c>
      <c r="J115">
        <f t="shared" ca="1" si="18"/>
        <v>0.14072299999999999</v>
      </c>
      <c r="K115">
        <f t="shared" ca="1" si="18"/>
        <v>3.9659800000000002E-2</v>
      </c>
      <c r="L115" s="7">
        <f t="shared" ca="1" si="17"/>
        <v>5.9999999999149622E-4</v>
      </c>
    </row>
    <row r="116" spans="1:21">
      <c r="A116" s="17"/>
      <c r="B116" s="11" t="s">
        <v>44</v>
      </c>
      <c r="C116" s="19"/>
      <c r="D116">
        <f t="shared" ca="1" si="18"/>
        <v>357.358</v>
      </c>
      <c r="E116">
        <f t="shared" ca="1" si="18"/>
        <v>22.851400000000002</v>
      </c>
      <c r="F116">
        <f t="shared" ca="1" si="18"/>
        <v>310.92099999999999</v>
      </c>
      <c r="G116">
        <f t="shared" ca="1" si="18"/>
        <v>23.517499999999998</v>
      </c>
      <c r="H116">
        <f t="shared" ca="1" si="18"/>
        <v>46.437100000000001</v>
      </c>
      <c r="I116">
        <f t="shared" ca="1" si="18"/>
        <v>12.9072</v>
      </c>
      <c r="J116">
        <f t="shared" ca="1" si="18"/>
        <v>0.12994600000000001</v>
      </c>
      <c r="K116">
        <f t="shared" ca="1" si="18"/>
        <v>3.51495E-2</v>
      </c>
      <c r="L116" s="7">
        <f t="shared" ca="1" si="17"/>
        <v>-9.9999999989108801E-5</v>
      </c>
    </row>
    <row r="117" spans="1:21">
      <c r="A117" s="20" t="s">
        <v>45</v>
      </c>
      <c r="B117" s="11" t="s">
        <v>38</v>
      </c>
      <c r="C117" s="19"/>
      <c r="D117">
        <f t="shared" ca="1" si="18"/>
        <v>326.32900000000001</v>
      </c>
      <c r="E117">
        <f t="shared" ca="1" si="18"/>
        <v>19.209700000000002</v>
      </c>
      <c r="F117">
        <f t="shared" ca="1" si="18"/>
        <v>263.26299999999998</v>
      </c>
      <c r="G117">
        <f t="shared" ca="1" si="18"/>
        <v>19.247599999999998</v>
      </c>
      <c r="H117">
        <f t="shared" ca="1" si="18"/>
        <v>63.066499999999998</v>
      </c>
      <c r="I117">
        <f t="shared" ca="1" si="18"/>
        <v>12.0036</v>
      </c>
      <c r="J117">
        <f t="shared" ca="1" si="18"/>
        <v>0.19325999999999999</v>
      </c>
      <c r="K117">
        <f t="shared" ca="1" si="18"/>
        <v>3.4980299999999999E-2</v>
      </c>
      <c r="L117" s="7">
        <f t="shared" ca="1" si="17"/>
        <v>-4.9999999996686029E-4</v>
      </c>
    </row>
    <row r="118" spans="1:21">
      <c r="A118" s="20"/>
      <c r="B118" s="11" t="s">
        <v>46</v>
      </c>
      <c r="C118" s="19"/>
      <c r="D118">
        <f t="shared" ca="1" si="18"/>
        <v>1004.56</v>
      </c>
      <c r="E118">
        <f t="shared" ca="1" si="18"/>
        <v>33.899500000000003</v>
      </c>
      <c r="F118">
        <f t="shared" ca="1" si="18"/>
        <v>860.13800000000003</v>
      </c>
      <c r="G118">
        <f t="shared" ca="1" si="18"/>
        <v>34.604700000000001</v>
      </c>
      <c r="H118">
        <f t="shared" ca="1" si="18"/>
        <v>144.42099999999999</v>
      </c>
      <c r="I118">
        <f t="shared" ca="1" si="18"/>
        <v>19.461099999999998</v>
      </c>
      <c r="J118">
        <f t="shared" ca="1" si="18"/>
        <v>0.143765</v>
      </c>
      <c r="K118">
        <f t="shared" ca="1" si="18"/>
        <v>1.8755500000000001E-2</v>
      </c>
      <c r="L118" s="7">
        <f t="shared" ca="1" si="17"/>
        <v>9.9999999991950972E-4</v>
      </c>
    </row>
    <row r="119" spans="1:21">
      <c r="A119" s="17" t="s">
        <v>40</v>
      </c>
      <c r="B119" s="17" t="s">
        <v>38</v>
      </c>
      <c r="C119" s="11" t="s">
        <v>71</v>
      </c>
      <c r="D119">
        <f t="shared" ca="1" si="18"/>
        <v>0</v>
      </c>
      <c r="E119">
        <f t="shared" ca="1" si="18"/>
        <v>0</v>
      </c>
      <c r="F119">
        <f t="shared" ca="1" si="18"/>
        <v>0</v>
      </c>
      <c r="G119">
        <f t="shared" ca="1" si="18"/>
        <v>0</v>
      </c>
      <c r="H119">
        <f t="shared" ca="1" si="18"/>
        <v>0</v>
      </c>
      <c r="I119">
        <f t="shared" ca="1" si="18"/>
        <v>0</v>
      </c>
      <c r="J119">
        <f t="shared" ca="1" si="18"/>
        <v>0</v>
      </c>
      <c r="K119">
        <f t="shared" ca="1" si="18"/>
        <v>0</v>
      </c>
      <c r="L119" s="7">
        <f t="shared" ca="1" si="17"/>
        <v>0</v>
      </c>
    </row>
    <row r="120" spans="1:21">
      <c r="A120" s="17"/>
      <c r="B120" s="17"/>
      <c r="C120" s="11" t="s">
        <v>72</v>
      </c>
      <c r="D120">
        <f t="shared" ca="1" si="18"/>
        <v>0</v>
      </c>
      <c r="E120">
        <f t="shared" ca="1" si="18"/>
        <v>0</v>
      </c>
      <c r="F120">
        <f t="shared" ca="1" si="18"/>
        <v>0</v>
      </c>
      <c r="G120">
        <f t="shared" ca="1" si="18"/>
        <v>0</v>
      </c>
      <c r="H120">
        <f t="shared" ca="1" si="18"/>
        <v>0</v>
      </c>
      <c r="I120">
        <f t="shared" ca="1" si="18"/>
        <v>0</v>
      </c>
      <c r="J120">
        <f t="shared" ca="1" si="18"/>
        <v>0</v>
      </c>
      <c r="K120">
        <f t="shared" ca="1" si="18"/>
        <v>0</v>
      </c>
      <c r="L120" s="7">
        <f t="shared" ca="1" si="17"/>
        <v>0</v>
      </c>
    </row>
    <row r="121" spans="1:21">
      <c r="A121" s="17"/>
      <c r="B121" s="17"/>
      <c r="C121" s="11" t="s">
        <v>73</v>
      </c>
      <c r="D121">
        <f t="shared" ca="1" si="18"/>
        <v>0</v>
      </c>
      <c r="E121">
        <f t="shared" ca="1" si="18"/>
        <v>0</v>
      </c>
      <c r="F121">
        <f t="shared" ca="1" si="18"/>
        <v>0</v>
      </c>
      <c r="G121">
        <f t="shared" ca="1" si="18"/>
        <v>0</v>
      </c>
      <c r="H121">
        <f t="shared" ca="1" si="18"/>
        <v>0</v>
      </c>
      <c r="I121">
        <f t="shared" ca="1" si="18"/>
        <v>0</v>
      </c>
      <c r="J121">
        <f t="shared" ca="1" si="18"/>
        <v>0</v>
      </c>
      <c r="K121">
        <f t="shared" ca="1" si="18"/>
        <v>0</v>
      </c>
      <c r="L121" s="7">
        <f t="shared" ca="1" si="17"/>
        <v>0</v>
      </c>
    </row>
    <row r="122" spans="1:21">
      <c r="A122" s="17"/>
      <c r="B122" s="17"/>
      <c r="C122" s="11" t="s">
        <v>74</v>
      </c>
      <c r="D122">
        <f t="shared" ca="1" si="18"/>
        <v>0</v>
      </c>
      <c r="E122">
        <f t="shared" ca="1" si="18"/>
        <v>0</v>
      </c>
      <c r="F122">
        <f t="shared" ca="1" si="18"/>
        <v>0</v>
      </c>
      <c r="G122">
        <f t="shared" ca="1" si="18"/>
        <v>0</v>
      </c>
      <c r="H122">
        <f t="shared" ca="1" si="18"/>
        <v>0</v>
      </c>
      <c r="I122">
        <f t="shared" ca="1" si="18"/>
        <v>0</v>
      </c>
      <c r="J122">
        <f t="shared" ca="1" si="18"/>
        <v>0</v>
      </c>
      <c r="K122">
        <f t="shared" ca="1" si="18"/>
        <v>0</v>
      </c>
      <c r="L122" s="7">
        <f t="shared" ca="1" si="17"/>
        <v>0</v>
      </c>
    </row>
    <row r="123" spans="1:21">
      <c r="A123" s="17"/>
      <c r="B123" s="17"/>
      <c r="C123" s="11" t="s">
        <v>75</v>
      </c>
      <c r="D123">
        <f t="shared" ca="1" si="18"/>
        <v>0</v>
      </c>
      <c r="E123">
        <f t="shared" ca="1" si="18"/>
        <v>0</v>
      </c>
      <c r="F123">
        <f t="shared" ca="1" si="18"/>
        <v>0</v>
      </c>
      <c r="G123">
        <f t="shared" ca="1" si="18"/>
        <v>0</v>
      </c>
      <c r="H123">
        <f t="shared" ca="1" si="18"/>
        <v>0</v>
      </c>
      <c r="I123">
        <f t="shared" ca="1" si="18"/>
        <v>0</v>
      </c>
      <c r="J123">
        <f t="shared" ca="1" si="18"/>
        <v>0</v>
      </c>
      <c r="K123">
        <f t="shared" ca="1" si="18"/>
        <v>0</v>
      </c>
      <c r="L123" s="7">
        <f t="shared" ca="1" si="17"/>
        <v>0</v>
      </c>
    </row>
    <row r="124" spans="1:21">
      <c r="A124" s="17"/>
      <c r="B124" s="17"/>
      <c r="C124" s="11" t="s">
        <v>76</v>
      </c>
      <c r="D124">
        <f t="shared" ca="1" si="18"/>
        <v>0</v>
      </c>
      <c r="E124">
        <f t="shared" ca="1" si="18"/>
        <v>0</v>
      </c>
      <c r="F124">
        <f t="shared" ca="1" si="18"/>
        <v>0</v>
      </c>
      <c r="G124">
        <f t="shared" ca="1" si="18"/>
        <v>0</v>
      </c>
      <c r="H124">
        <f t="shared" ca="1" si="18"/>
        <v>0</v>
      </c>
      <c r="I124">
        <f t="shared" ca="1" si="18"/>
        <v>0</v>
      </c>
      <c r="J124">
        <f t="shared" ca="1" si="18"/>
        <v>0</v>
      </c>
      <c r="K124">
        <f t="shared" ca="1" si="18"/>
        <v>0</v>
      </c>
      <c r="L124" s="7">
        <f t="shared" ca="1" si="17"/>
        <v>0</v>
      </c>
    </row>
    <row r="125" spans="1:21">
      <c r="A125" s="17"/>
      <c r="B125" s="17"/>
      <c r="C125" s="11" t="s">
        <v>77</v>
      </c>
      <c r="D125">
        <f t="shared" ca="1" si="18"/>
        <v>0</v>
      </c>
      <c r="E125">
        <f t="shared" ca="1" si="18"/>
        <v>0</v>
      </c>
      <c r="F125">
        <f t="shared" ca="1" si="18"/>
        <v>0</v>
      </c>
      <c r="G125">
        <f t="shared" ca="1" si="18"/>
        <v>0</v>
      </c>
      <c r="H125">
        <f t="shared" ca="1" si="18"/>
        <v>0</v>
      </c>
      <c r="I125">
        <f t="shared" ca="1" si="18"/>
        <v>0</v>
      </c>
      <c r="J125">
        <f t="shared" ca="1" si="18"/>
        <v>0</v>
      </c>
      <c r="K125">
        <f t="shared" ca="1" si="18"/>
        <v>0</v>
      </c>
      <c r="L125" s="7">
        <f t="shared" ca="1" si="17"/>
        <v>0</v>
      </c>
    </row>
    <row r="126" spans="1:21">
      <c r="A126" s="17"/>
      <c r="B126" s="17"/>
      <c r="C126" s="11" t="s">
        <v>78</v>
      </c>
      <c r="D126">
        <f t="shared" ca="1" si="18"/>
        <v>0</v>
      </c>
      <c r="E126">
        <f t="shared" ca="1" si="18"/>
        <v>0</v>
      </c>
      <c r="F126">
        <f t="shared" ca="1" si="18"/>
        <v>0</v>
      </c>
      <c r="G126">
        <f t="shared" ca="1" si="18"/>
        <v>0</v>
      </c>
      <c r="H126">
        <f t="shared" ca="1" si="18"/>
        <v>0</v>
      </c>
      <c r="I126">
        <f t="shared" ca="1" si="18"/>
        <v>0</v>
      </c>
      <c r="J126">
        <f t="shared" ca="1" si="18"/>
        <v>0</v>
      </c>
      <c r="K126">
        <f t="shared" ca="1" si="18"/>
        <v>0</v>
      </c>
      <c r="L126" s="7">
        <f t="shared" ca="1" si="17"/>
        <v>0</v>
      </c>
    </row>
    <row r="128" spans="1:21">
      <c r="D128" s="18" t="s">
        <v>84</v>
      </c>
      <c r="E128" s="18"/>
      <c r="F128" s="18"/>
      <c r="G128" s="18"/>
      <c r="H128" s="18"/>
      <c r="I128" s="18"/>
      <c r="J128" s="18"/>
      <c r="K128" s="18"/>
      <c r="L128" s="18"/>
      <c r="M128" s="18" t="s">
        <v>85</v>
      </c>
      <c r="N128" s="18"/>
      <c r="O128" s="18"/>
      <c r="P128" s="18"/>
      <c r="Q128" s="18"/>
      <c r="R128" s="18"/>
      <c r="S128" s="18"/>
      <c r="T128" s="18"/>
      <c r="U128" s="18"/>
    </row>
    <row r="129" spans="1:12">
      <c r="A129" s="17" t="s">
        <v>40</v>
      </c>
      <c r="B129" s="11" t="s">
        <v>38</v>
      </c>
      <c r="C129" s="19" t="s">
        <v>39</v>
      </c>
      <c r="D129">
        <f ca="1">INDIRECT("'"&amp;$D$128&amp;"'!"&amp;ADDRESS(ROW(D3)-1,COLUMN(D3),4))</f>
        <v>1025.5</v>
      </c>
      <c r="E129">
        <f t="shared" ref="E129:K129" ca="1" si="19">INDIRECT("'"&amp;$D$128&amp;"'!"&amp;ADDRESS(ROW(E3)-1,COLUMN(E3),4))</f>
        <v>35.255499999999998</v>
      </c>
      <c r="F129">
        <f t="shared" ca="1" si="19"/>
        <v>819.86400000000003</v>
      </c>
      <c r="G129">
        <f t="shared" ca="1" si="19"/>
        <v>33.9816</v>
      </c>
      <c r="H129">
        <f t="shared" ca="1" si="19"/>
        <v>205.637</v>
      </c>
      <c r="I129">
        <f t="shared" ca="1" si="19"/>
        <v>20.255400000000002</v>
      </c>
      <c r="J129">
        <f t="shared" ca="1" si="19"/>
        <v>0.20052300000000001</v>
      </c>
      <c r="K129">
        <f t="shared" ca="1" si="19"/>
        <v>1.8509600000000001E-2</v>
      </c>
      <c r="L129" s="7">
        <f t="shared" ref="L129:L144" ca="1" si="20">D129-F129-H129</f>
        <v>-1.0000000000331966E-3</v>
      </c>
    </row>
    <row r="130" spans="1:12">
      <c r="A130" s="17"/>
      <c r="B130" s="11" t="s">
        <v>42</v>
      </c>
      <c r="C130" s="19"/>
      <c r="D130">
        <f t="shared" ref="D130:K144" ca="1" si="21">INDIRECT("'"&amp;$D$128&amp;"'!"&amp;ADDRESS(ROW(D4)-1,COLUMN(D4),4))</f>
        <v>683.43600000000004</v>
      </c>
      <c r="E130">
        <f t="shared" ca="1" si="21"/>
        <v>29.777999999999999</v>
      </c>
      <c r="F130">
        <f t="shared" ca="1" si="21"/>
        <v>566.96600000000001</v>
      </c>
      <c r="G130">
        <f t="shared" ca="1" si="21"/>
        <v>28.79</v>
      </c>
      <c r="H130">
        <f t="shared" ca="1" si="21"/>
        <v>116.47</v>
      </c>
      <c r="I130">
        <f t="shared" ca="1" si="21"/>
        <v>15.632300000000001</v>
      </c>
      <c r="J130">
        <f t="shared" ca="1" si="21"/>
        <v>0.17041899999999999</v>
      </c>
      <c r="K130">
        <f t="shared" ca="1" si="21"/>
        <v>2.1634299999999999E-2</v>
      </c>
      <c r="L130" s="7">
        <f t="shared" ca="1" si="20"/>
        <v>0</v>
      </c>
    </row>
    <row r="131" spans="1:12">
      <c r="A131" s="17"/>
      <c r="B131" s="11" t="s">
        <v>41</v>
      </c>
      <c r="C131" s="19"/>
      <c r="D131">
        <f t="shared" ca="1" si="21"/>
        <v>343.41300000000001</v>
      </c>
      <c r="E131">
        <f t="shared" ca="1" si="21"/>
        <v>19.631</v>
      </c>
      <c r="F131">
        <f t="shared" ca="1" si="21"/>
        <v>256.22800000000001</v>
      </c>
      <c r="G131">
        <f t="shared" ca="1" si="21"/>
        <v>18.110700000000001</v>
      </c>
      <c r="H131">
        <f t="shared" ca="1" si="21"/>
        <v>87.185000000000002</v>
      </c>
      <c r="I131">
        <f t="shared" ca="1" si="21"/>
        <v>11.76</v>
      </c>
      <c r="J131">
        <f t="shared" ca="1" si="21"/>
        <v>0.25387799999999999</v>
      </c>
      <c r="K131">
        <f t="shared" ca="1" si="21"/>
        <v>3.1017300000000001E-2</v>
      </c>
      <c r="L131" s="7">
        <f t="shared" ca="1" si="20"/>
        <v>0</v>
      </c>
    </row>
    <row r="132" spans="1:12">
      <c r="A132" s="12" t="s">
        <v>37</v>
      </c>
      <c r="B132" s="11" t="s">
        <v>38</v>
      </c>
      <c r="C132" s="19"/>
      <c r="D132">
        <f t="shared" ca="1" si="21"/>
        <v>440.24599999999998</v>
      </c>
      <c r="E132">
        <f t="shared" ca="1" si="21"/>
        <v>27.166</v>
      </c>
      <c r="F132">
        <f t="shared" ca="1" si="21"/>
        <v>350.53500000000003</v>
      </c>
      <c r="G132">
        <f t="shared" ca="1" si="21"/>
        <v>24.665400000000002</v>
      </c>
      <c r="H132">
        <f t="shared" ca="1" si="21"/>
        <v>89.711299999999994</v>
      </c>
      <c r="I132">
        <f t="shared" ca="1" si="21"/>
        <v>13.082800000000001</v>
      </c>
      <c r="J132">
        <f t="shared" ca="1" si="21"/>
        <v>0.20377500000000001</v>
      </c>
      <c r="K132">
        <f t="shared" ca="1" si="21"/>
        <v>2.6925500000000002E-2</v>
      </c>
      <c r="L132" s="7">
        <f t="shared" ca="1" si="20"/>
        <v>-3.0000000003838068E-4</v>
      </c>
    </row>
    <row r="133" spans="1:12">
      <c r="A133" s="17" t="s">
        <v>43</v>
      </c>
      <c r="B133" s="11" t="s">
        <v>38</v>
      </c>
      <c r="C133" s="19"/>
      <c r="D133">
        <f t="shared" ca="1" si="21"/>
        <v>278.411</v>
      </c>
      <c r="E133">
        <f t="shared" ca="1" si="21"/>
        <v>21.045300000000001</v>
      </c>
      <c r="F133">
        <f t="shared" ca="1" si="21"/>
        <v>221.905</v>
      </c>
      <c r="G133">
        <f t="shared" ca="1" si="21"/>
        <v>19.610800000000001</v>
      </c>
      <c r="H133">
        <f t="shared" ca="1" si="21"/>
        <v>56.506599999999999</v>
      </c>
      <c r="I133">
        <f t="shared" ca="1" si="21"/>
        <v>11.021100000000001</v>
      </c>
      <c r="J133">
        <f t="shared" ca="1" si="21"/>
        <v>0.202961</v>
      </c>
      <c r="K133">
        <f t="shared" ca="1" si="21"/>
        <v>3.6491700000000002E-2</v>
      </c>
      <c r="L133" s="7">
        <f t="shared" ca="1" si="20"/>
        <v>-5.9999999999860165E-4</v>
      </c>
    </row>
    <row r="134" spans="1:12">
      <c r="A134" s="17"/>
      <c r="B134" s="11" t="s">
        <v>44</v>
      </c>
      <c r="C134" s="19"/>
      <c r="D134">
        <f t="shared" ca="1" si="21"/>
        <v>359.95</v>
      </c>
      <c r="E134">
        <f t="shared" ca="1" si="21"/>
        <v>22.5547</v>
      </c>
      <c r="F134">
        <f t="shared" ca="1" si="21"/>
        <v>298.35899999999998</v>
      </c>
      <c r="G134">
        <f t="shared" ca="1" si="21"/>
        <v>22.093599999999999</v>
      </c>
      <c r="H134">
        <f t="shared" ca="1" si="21"/>
        <v>61.590699999999998</v>
      </c>
      <c r="I134">
        <f t="shared" ca="1" si="21"/>
        <v>12.389799999999999</v>
      </c>
      <c r="J134">
        <f t="shared" ca="1" si="21"/>
        <v>0.17110900000000001</v>
      </c>
      <c r="K134">
        <f t="shared" ca="1" si="21"/>
        <v>3.2708500000000001E-2</v>
      </c>
      <c r="L134" s="7">
        <f t="shared" ca="1" si="20"/>
        <v>3.0000000000995897E-4</v>
      </c>
    </row>
    <row r="135" spans="1:12">
      <c r="A135" s="20" t="s">
        <v>45</v>
      </c>
      <c r="B135" s="11" t="s">
        <v>38</v>
      </c>
      <c r="C135" s="19"/>
      <c r="D135">
        <f t="shared" ca="1" si="21"/>
        <v>329.505</v>
      </c>
      <c r="E135">
        <f t="shared" ca="1" si="21"/>
        <v>19.371600000000001</v>
      </c>
      <c r="F135">
        <f t="shared" ca="1" si="21"/>
        <v>260.34300000000002</v>
      </c>
      <c r="G135">
        <f t="shared" ca="1" si="21"/>
        <v>18.902000000000001</v>
      </c>
      <c r="H135">
        <f t="shared" ca="1" si="21"/>
        <v>69.1614</v>
      </c>
      <c r="I135">
        <f t="shared" ca="1" si="21"/>
        <v>11.813499999999999</v>
      </c>
      <c r="J135">
        <f t="shared" ca="1" si="21"/>
        <v>0.209895</v>
      </c>
      <c r="K135">
        <f t="shared" ca="1" si="21"/>
        <v>3.3661700000000003E-2</v>
      </c>
      <c r="L135" s="7">
        <f t="shared" ca="1" si="20"/>
        <v>5.9999999997728537E-4</v>
      </c>
    </row>
    <row r="136" spans="1:12">
      <c r="A136" s="20"/>
      <c r="B136" s="11" t="s">
        <v>46</v>
      </c>
      <c r="C136" s="19"/>
      <c r="D136">
        <f t="shared" ca="1" si="21"/>
        <v>1006.62</v>
      </c>
      <c r="E136">
        <f t="shared" ca="1" si="21"/>
        <v>33.948700000000002</v>
      </c>
      <c r="F136">
        <f t="shared" ca="1" si="21"/>
        <v>871.46500000000003</v>
      </c>
      <c r="G136">
        <f t="shared" ca="1" si="21"/>
        <v>34.686300000000003</v>
      </c>
      <c r="H136">
        <f t="shared" ca="1" si="21"/>
        <v>135.15600000000001</v>
      </c>
      <c r="I136">
        <f t="shared" ca="1" si="21"/>
        <v>18.976700000000001</v>
      </c>
      <c r="J136">
        <f t="shared" ca="1" si="21"/>
        <v>0.134267</v>
      </c>
      <c r="K136">
        <f t="shared" ca="1" si="21"/>
        <v>1.83E-2</v>
      </c>
      <c r="L136" s="7">
        <f t="shared" ca="1" si="20"/>
        <v>-1.0000000000331966E-3</v>
      </c>
    </row>
    <row r="137" spans="1:12">
      <c r="A137" s="17" t="s">
        <v>40</v>
      </c>
      <c r="B137" s="17" t="s">
        <v>38</v>
      </c>
      <c r="C137" s="11" t="s">
        <v>71</v>
      </c>
      <c r="D137">
        <f t="shared" ca="1" si="21"/>
        <v>0</v>
      </c>
      <c r="E137">
        <f t="shared" ca="1" si="21"/>
        <v>0</v>
      </c>
      <c r="F137">
        <f t="shared" ca="1" si="21"/>
        <v>0</v>
      </c>
      <c r="G137">
        <f t="shared" ca="1" si="21"/>
        <v>0</v>
      </c>
      <c r="H137">
        <f t="shared" ca="1" si="21"/>
        <v>0</v>
      </c>
      <c r="I137">
        <f t="shared" ca="1" si="21"/>
        <v>0</v>
      </c>
      <c r="J137">
        <f t="shared" ca="1" si="21"/>
        <v>0</v>
      </c>
      <c r="K137">
        <f t="shared" ca="1" si="21"/>
        <v>0</v>
      </c>
      <c r="L137" s="7">
        <f t="shared" ca="1" si="20"/>
        <v>0</v>
      </c>
    </row>
    <row r="138" spans="1:12">
      <c r="A138" s="17"/>
      <c r="B138" s="17"/>
      <c r="C138" s="11" t="s">
        <v>72</v>
      </c>
      <c r="D138">
        <f t="shared" ca="1" si="21"/>
        <v>0</v>
      </c>
      <c r="E138">
        <f t="shared" ca="1" si="21"/>
        <v>0</v>
      </c>
      <c r="F138">
        <f t="shared" ca="1" si="21"/>
        <v>0</v>
      </c>
      <c r="G138">
        <f t="shared" ca="1" si="21"/>
        <v>0</v>
      </c>
      <c r="H138">
        <f t="shared" ca="1" si="21"/>
        <v>0</v>
      </c>
      <c r="I138">
        <f t="shared" ca="1" si="21"/>
        <v>0</v>
      </c>
      <c r="J138">
        <f t="shared" ca="1" si="21"/>
        <v>0</v>
      </c>
      <c r="K138">
        <f t="shared" ca="1" si="21"/>
        <v>0</v>
      </c>
      <c r="L138" s="7">
        <f t="shared" ca="1" si="20"/>
        <v>0</v>
      </c>
    </row>
    <row r="139" spans="1:12">
      <c r="A139" s="17"/>
      <c r="B139" s="17"/>
      <c r="C139" s="11" t="s">
        <v>73</v>
      </c>
      <c r="D139">
        <f t="shared" ca="1" si="21"/>
        <v>0</v>
      </c>
      <c r="E139">
        <f t="shared" ca="1" si="21"/>
        <v>0</v>
      </c>
      <c r="F139">
        <f t="shared" ca="1" si="21"/>
        <v>0</v>
      </c>
      <c r="G139">
        <f t="shared" ca="1" si="21"/>
        <v>0</v>
      </c>
      <c r="H139">
        <f t="shared" ca="1" si="21"/>
        <v>0</v>
      </c>
      <c r="I139">
        <f t="shared" ca="1" si="21"/>
        <v>0</v>
      </c>
      <c r="J139">
        <f t="shared" ca="1" si="21"/>
        <v>0</v>
      </c>
      <c r="K139">
        <f t="shared" ca="1" si="21"/>
        <v>0</v>
      </c>
      <c r="L139" s="7">
        <f t="shared" ca="1" si="20"/>
        <v>0</v>
      </c>
    </row>
    <row r="140" spans="1:12">
      <c r="A140" s="17"/>
      <c r="B140" s="17"/>
      <c r="C140" s="11" t="s">
        <v>74</v>
      </c>
      <c r="D140">
        <f t="shared" ca="1" si="21"/>
        <v>0</v>
      </c>
      <c r="E140">
        <f t="shared" ca="1" si="21"/>
        <v>0</v>
      </c>
      <c r="F140">
        <f t="shared" ca="1" si="21"/>
        <v>0</v>
      </c>
      <c r="G140">
        <f t="shared" ca="1" si="21"/>
        <v>0</v>
      </c>
      <c r="H140">
        <f t="shared" ca="1" si="21"/>
        <v>0</v>
      </c>
      <c r="I140">
        <f t="shared" ca="1" si="21"/>
        <v>0</v>
      </c>
      <c r="J140">
        <f t="shared" ca="1" si="21"/>
        <v>0</v>
      </c>
      <c r="K140">
        <f t="shared" ca="1" si="21"/>
        <v>0</v>
      </c>
      <c r="L140" s="7">
        <f t="shared" ca="1" si="20"/>
        <v>0</v>
      </c>
    </row>
    <row r="141" spans="1:12">
      <c r="A141" s="17"/>
      <c r="B141" s="17"/>
      <c r="C141" s="11" t="s">
        <v>75</v>
      </c>
      <c r="D141">
        <f t="shared" ca="1" si="21"/>
        <v>0</v>
      </c>
      <c r="E141">
        <f t="shared" ca="1" si="21"/>
        <v>0</v>
      </c>
      <c r="F141">
        <f t="shared" ca="1" si="21"/>
        <v>0</v>
      </c>
      <c r="G141">
        <f t="shared" ca="1" si="21"/>
        <v>0</v>
      </c>
      <c r="H141">
        <f t="shared" ca="1" si="21"/>
        <v>0</v>
      </c>
      <c r="I141">
        <f t="shared" ca="1" si="21"/>
        <v>0</v>
      </c>
      <c r="J141">
        <f t="shared" ca="1" si="21"/>
        <v>0</v>
      </c>
      <c r="K141">
        <f t="shared" ca="1" si="21"/>
        <v>0</v>
      </c>
      <c r="L141" s="7">
        <f t="shared" ca="1" si="20"/>
        <v>0</v>
      </c>
    </row>
    <row r="142" spans="1:12">
      <c r="A142" s="17"/>
      <c r="B142" s="17"/>
      <c r="C142" s="11" t="s">
        <v>76</v>
      </c>
      <c r="D142">
        <f t="shared" ca="1" si="21"/>
        <v>0</v>
      </c>
      <c r="E142">
        <f t="shared" ca="1" si="21"/>
        <v>0</v>
      </c>
      <c r="F142">
        <f t="shared" ca="1" si="21"/>
        <v>0</v>
      </c>
      <c r="G142">
        <f t="shared" ca="1" si="21"/>
        <v>0</v>
      </c>
      <c r="H142">
        <f t="shared" ca="1" si="21"/>
        <v>0</v>
      </c>
      <c r="I142">
        <f t="shared" ca="1" si="21"/>
        <v>0</v>
      </c>
      <c r="J142">
        <f t="shared" ca="1" si="21"/>
        <v>0</v>
      </c>
      <c r="K142">
        <f t="shared" ca="1" si="21"/>
        <v>0</v>
      </c>
      <c r="L142" s="7">
        <f t="shared" ca="1" si="20"/>
        <v>0</v>
      </c>
    </row>
    <row r="143" spans="1:12">
      <c r="A143" s="17"/>
      <c r="B143" s="17"/>
      <c r="C143" s="11" t="s">
        <v>77</v>
      </c>
      <c r="D143">
        <f t="shared" ca="1" si="21"/>
        <v>0</v>
      </c>
      <c r="E143">
        <f t="shared" ca="1" si="21"/>
        <v>0</v>
      </c>
      <c r="F143">
        <f t="shared" ca="1" si="21"/>
        <v>0</v>
      </c>
      <c r="G143">
        <f t="shared" ca="1" si="21"/>
        <v>0</v>
      </c>
      <c r="H143">
        <f t="shared" ca="1" si="21"/>
        <v>0</v>
      </c>
      <c r="I143">
        <f t="shared" ca="1" si="21"/>
        <v>0</v>
      </c>
      <c r="J143">
        <f t="shared" ca="1" si="21"/>
        <v>0</v>
      </c>
      <c r="K143">
        <f t="shared" ca="1" si="21"/>
        <v>0</v>
      </c>
      <c r="L143" s="7">
        <f t="shared" ca="1" si="20"/>
        <v>0</v>
      </c>
    </row>
    <row r="144" spans="1:12">
      <c r="A144" s="17"/>
      <c r="B144" s="17"/>
      <c r="C144" s="11" t="s">
        <v>78</v>
      </c>
      <c r="D144">
        <f t="shared" ca="1" si="21"/>
        <v>0</v>
      </c>
      <c r="E144">
        <f t="shared" ca="1" si="21"/>
        <v>0</v>
      </c>
      <c r="F144">
        <f t="shared" ca="1" si="21"/>
        <v>0</v>
      </c>
      <c r="G144">
        <f t="shared" ca="1" si="21"/>
        <v>0</v>
      </c>
      <c r="H144">
        <f t="shared" ca="1" si="21"/>
        <v>0</v>
      </c>
      <c r="I144">
        <f t="shared" ca="1" si="21"/>
        <v>0</v>
      </c>
      <c r="J144">
        <f t="shared" ca="1" si="21"/>
        <v>0</v>
      </c>
      <c r="K144">
        <f t="shared" ca="1" si="21"/>
        <v>0</v>
      </c>
      <c r="L144" s="7">
        <f t="shared" ca="1" si="20"/>
        <v>0</v>
      </c>
    </row>
    <row r="146" spans="1:12">
      <c r="D146" s="18" t="s">
        <v>86</v>
      </c>
      <c r="E146" s="18"/>
      <c r="F146" s="18"/>
      <c r="G146" s="18"/>
      <c r="H146" s="18"/>
      <c r="I146" s="18"/>
      <c r="J146" s="18"/>
      <c r="K146" s="18"/>
      <c r="L146" s="18"/>
    </row>
    <row r="147" spans="1:12">
      <c r="A147" s="17" t="s">
        <v>40</v>
      </c>
      <c r="B147" s="11" t="s">
        <v>38</v>
      </c>
      <c r="C147" s="19" t="s">
        <v>39</v>
      </c>
      <c r="D147" s="6">
        <f t="shared" ref="D147:K162" ca="1" si="22">AVERAGE(D3,D21,D39,D57,D75,D93,D111,D129)</f>
        <v>1021.3725000000001</v>
      </c>
      <c r="E147" s="6">
        <f t="shared" ca="1" si="22"/>
        <v>34.904074999999999</v>
      </c>
      <c r="F147" s="6">
        <f t="shared" ca="1" si="22"/>
        <v>840.68925000000013</v>
      </c>
      <c r="G147" s="6">
        <f t="shared" ca="1" si="22"/>
        <v>34.762212499999997</v>
      </c>
      <c r="H147" s="6">
        <f t="shared" ca="1" si="22"/>
        <v>180.68174999999999</v>
      </c>
      <c r="I147" s="6">
        <f t="shared" ca="1" si="22"/>
        <v>20.536587500000003</v>
      </c>
      <c r="J147" s="6">
        <f t="shared" ca="1" si="22"/>
        <v>0.176949625</v>
      </c>
      <c r="K147" s="6">
        <f t="shared" ca="1" si="22"/>
        <v>1.9153687500000002E-2</v>
      </c>
      <c r="L147" s="7">
        <f t="shared" ref="L147:L162" ca="1" si="23">D147-F147-H147</f>
        <v>1.499999999936108E-3</v>
      </c>
    </row>
    <row r="148" spans="1:12">
      <c r="A148" s="17"/>
      <c r="B148" s="11" t="s">
        <v>42</v>
      </c>
      <c r="C148" s="19"/>
      <c r="D148" s="6">
        <f t="shared" ca="1" si="22"/>
        <v>679.78424999999993</v>
      </c>
      <c r="E148" s="6">
        <f t="shared" ca="1" si="22"/>
        <v>29.320937499999999</v>
      </c>
      <c r="F148" s="6">
        <f t="shared" ca="1" si="22"/>
        <v>588.45687500000008</v>
      </c>
      <c r="G148" s="6">
        <f t="shared" ca="1" si="22"/>
        <v>29.619924999999999</v>
      </c>
      <c r="H148" s="6">
        <f t="shared" ca="1" si="22"/>
        <v>91.327199999999991</v>
      </c>
      <c r="I148" s="6">
        <f t="shared" ca="1" si="22"/>
        <v>15.793037499999999</v>
      </c>
      <c r="J148" s="6">
        <f t="shared" ca="1" si="22"/>
        <v>0.1344337625</v>
      </c>
      <c r="K148" s="6">
        <f t="shared" ca="1" si="22"/>
        <v>2.24367E-2</v>
      </c>
      <c r="L148" s="7">
        <f t="shared" ca="1" si="23"/>
        <v>1.7499999985659542E-4</v>
      </c>
    </row>
    <row r="149" spans="1:12">
      <c r="A149" s="17"/>
      <c r="B149" s="11" t="s">
        <v>41</v>
      </c>
      <c r="C149" s="19"/>
      <c r="D149" s="6">
        <f t="shared" ca="1" si="22"/>
        <v>342.18400000000003</v>
      </c>
      <c r="E149" s="6">
        <f t="shared" ca="1" si="22"/>
        <v>19.443787499999999</v>
      </c>
      <c r="F149" s="6">
        <f t="shared" ca="1" si="22"/>
        <v>255.35062500000001</v>
      </c>
      <c r="G149" s="6">
        <f t="shared" ca="1" si="22"/>
        <v>17.982612499999998</v>
      </c>
      <c r="H149" s="6">
        <f t="shared" ca="1" si="22"/>
        <v>86.832950000000011</v>
      </c>
      <c r="I149" s="6">
        <f t="shared" ca="1" si="22"/>
        <v>11.712562500000001</v>
      </c>
      <c r="J149" s="6">
        <f t="shared" ca="1" si="22"/>
        <v>0.25376137499999996</v>
      </c>
      <c r="K149" s="6">
        <f t="shared" ca="1" si="22"/>
        <v>3.1043512499999999E-2</v>
      </c>
      <c r="L149" s="7">
        <f t="shared" ca="1" si="23"/>
        <v>4.2500000000700311E-4</v>
      </c>
    </row>
    <row r="150" spans="1:12">
      <c r="A150" s="12" t="s">
        <v>37</v>
      </c>
      <c r="B150" s="11" t="s">
        <v>38</v>
      </c>
      <c r="C150" s="19"/>
      <c r="D150" s="6">
        <f t="shared" ca="1" si="22"/>
        <v>445.85487499999999</v>
      </c>
      <c r="E150" s="6">
        <f t="shared" ca="1" si="22"/>
        <v>31.643237500000001</v>
      </c>
      <c r="F150" s="6">
        <f t="shared" ca="1" si="22"/>
        <v>353.37874999999997</v>
      </c>
      <c r="G150" s="6">
        <f t="shared" ca="1" si="22"/>
        <v>27.869837500000003</v>
      </c>
      <c r="H150" s="6">
        <f t="shared" ca="1" si="22"/>
        <v>92.475612499999983</v>
      </c>
      <c r="I150" s="6">
        <f t="shared" ca="1" si="22"/>
        <v>13.687775</v>
      </c>
      <c r="J150" s="6">
        <f t="shared" ca="1" si="22"/>
        <v>0.20732012499999999</v>
      </c>
      <c r="K150" s="6">
        <f t="shared" ca="1" si="22"/>
        <v>2.68434E-2</v>
      </c>
      <c r="L150" s="7">
        <f t="shared" ca="1" si="23"/>
        <v>5.1250000004188223E-4</v>
      </c>
    </row>
    <row r="151" spans="1:12">
      <c r="A151" s="17" t="s">
        <v>43</v>
      </c>
      <c r="B151" s="11" t="s">
        <v>38</v>
      </c>
      <c r="C151" s="19"/>
      <c r="D151" s="6">
        <f t="shared" ca="1" si="22"/>
        <v>274.48325</v>
      </c>
      <c r="E151" s="6">
        <f t="shared" ca="1" si="22"/>
        <v>20.048525000000001</v>
      </c>
      <c r="F151" s="6">
        <f t="shared" ca="1" si="22"/>
        <v>226.864</v>
      </c>
      <c r="G151" s="6">
        <f t="shared" ca="1" si="22"/>
        <v>19.60575</v>
      </c>
      <c r="H151" s="6">
        <f t="shared" ca="1" si="22"/>
        <v>47.619475000000001</v>
      </c>
      <c r="I151" s="6">
        <f t="shared" ca="1" si="22"/>
        <v>11.050862500000001</v>
      </c>
      <c r="J151" s="6">
        <f t="shared" ca="1" si="22"/>
        <v>0.17363162499999998</v>
      </c>
      <c r="K151" s="6">
        <f t="shared" ca="1" si="22"/>
        <v>3.8122250000000003E-2</v>
      </c>
      <c r="L151" s="7">
        <f t="shared" ca="1" si="23"/>
        <v>-2.2500000000746923E-4</v>
      </c>
    </row>
    <row r="152" spans="1:12">
      <c r="A152" s="17"/>
      <c r="B152" s="11" t="s">
        <v>44</v>
      </c>
      <c r="C152" s="19"/>
      <c r="D152" s="6">
        <f t="shared" ca="1" si="22"/>
        <v>354.62049999999999</v>
      </c>
      <c r="E152" s="6">
        <f t="shared" ca="1" si="22"/>
        <v>21.6423375</v>
      </c>
      <c r="F152" s="6">
        <f t="shared" ca="1" si="22"/>
        <v>301.16974999999996</v>
      </c>
      <c r="G152" s="6">
        <f t="shared" ca="1" si="22"/>
        <v>21.960812499999999</v>
      </c>
      <c r="H152" s="6">
        <f t="shared" ca="1" si="22"/>
        <v>53.451025000000001</v>
      </c>
      <c r="I152" s="6">
        <f t="shared" ca="1" si="22"/>
        <v>12.4492125</v>
      </c>
      <c r="J152" s="6">
        <f t="shared" ca="1" si="22"/>
        <v>0.150852125</v>
      </c>
      <c r="K152" s="6">
        <f t="shared" ca="1" si="22"/>
        <v>3.3847587499999998E-2</v>
      </c>
      <c r="L152" s="7">
        <f t="shared" ca="1" si="23"/>
        <v>-2.7499999997360192E-4</v>
      </c>
    </row>
    <row r="153" spans="1:12">
      <c r="A153" s="20" t="s">
        <v>45</v>
      </c>
      <c r="B153" s="11" t="s">
        <v>38</v>
      </c>
      <c r="C153" s="19"/>
      <c r="D153" s="6">
        <f t="shared" ca="1" si="22"/>
        <v>328.38550000000004</v>
      </c>
      <c r="E153" s="6">
        <f t="shared" ca="1" si="22"/>
        <v>12.86199375</v>
      </c>
      <c r="F153" s="6">
        <f t="shared" ca="1" si="22"/>
        <v>261.93149999999997</v>
      </c>
      <c r="G153" s="6">
        <f t="shared" ca="1" si="22"/>
        <v>15.4923625</v>
      </c>
      <c r="H153" s="6">
        <f t="shared" ca="1" si="22"/>
        <v>66.454112500000008</v>
      </c>
      <c r="I153" s="6">
        <f t="shared" ca="1" si="22"/>
        <v>11.598637500000002</v>
      </c>
      <c r="J153" s="6">
        <f t="shared" ca="1" si="22"/>
        <v>0.20235512499999997</v>
      </c>
      <c r="K153" s="6">
        <f t="shared" ca="1" si="22"/>
        <v>3.42723625E-2</v>
      </c>
      <c r="L153" s="7">
        <f t="shared" ca="1" si="23"/>
        <v>-1.1249999994333848E-4</v>
      </c>
    </row>
    <row r="154" spans="1:12">
      <c r="A154" s="20"/>
      <c r="B154" s="11" t="s">
        <v>46</v>
      </c>
      <c r="C154" s="19"/>
      <c r="D154" s="6">
        <f t="shared" ca="1" si="22"/>
        <v>1005.1715</v>
      </c>
      <c r="E154" s="6">
        <f t="shared" ca="1" si="22"/>
        <v>33.912400000000005</v>
      </c>
      <c r="F154" s="6">
        <f t="shared" ca="1" si="22"/>
        <v>865.41837499999997</v>
      </c>
      <c r="G154" s="6">
        <f t="shared" ca="1" si="22"/>
        <v>34.625987500000001</v>
      </c>
      <c r="H154" s="6">
        <f t="shared" ca="1" si="22"/>
        <v>139.756125</v>
      </c>
      <c r="I154" s="6">
        <f t="shared" ca="1" si="22"/>
        <v>19.1999</v>
      </c>
      <c r="J154" s="6">
        <f t="shared" ca="1" si="22"/>
        <v>0.13903137500000001</v>
      </c>
      <c r="K154" s="6">
        <f t="shared" ca="1" si="22"/>
        <v>1.8515612500000004E-2</v>
      </c>
      <c r="L154" s="7">
        <f t="shared" ca="1" si="23"/>
        <v>-2.9999999999290594E-3</v>
      </c>
    </row>
    <row r="155" spans="1:12">
      <c r="A155" s="17" t="s">
        <v>40</v>
      </c>
      <c r="B155" s="17" t="s">
        <v>38</v>
      </c>
      <c r="C155" s="11" t="s">
        <v>71</v>
      </c>
      <c r="D155" s="6"/>
      <c r="E155" s="6"/>
      <c r="F155" s="6"/>
      <c r="G155" s="6"/>
      <c r="H155" s="6"/>
      <c r="I155" s="6"/>
      <c r="J155" s="6"/>
      <c r="K155" s="6"/>
      <c r="L155" s="7"/>
    </row>
    <row r="156" spans="1:12">
      <c r="A156" s="17"/>
      <c r="B156" s="17"/>
      <c r="C156" s="11" t="s">
        <v>72</v>
      </c>
      <c r="D156" s="6"/>
      <c r="E156" s="6"/>
      <c r="F156" s="6"/>
      <c r="G156" s="6"/>
      <c r="H156" s="6"/>
      <c r="I156" s="6"/>
      <c r="J156" s="6"/>
      <c r="K156" s="6"/>
      <c r="L156" s="7"/>
    </row>
    <row r="157" spans="1:12">
      <c r="A157" s="17"/>
      <c r="B157" s="17"/>
      <c r="C157" s="11" t="s">
        <v>73</v>
      </c>
      <c r="D157" s="6"/>
      <c r="E157" s="6"/>
      <c r="F157" s="6"/>
      <c r="G157" s="6"/>
      <c r="H157" s="6"/>
      <c r="I157" s="6"/>
      <c r="J157" s="6"/>
      <c r="K157" s="6"/>
      <c r="L157" s="7"/>
    </row>
    <row r="158" spans="1:12">
      <c r="A158" s="17"/>
      <c r="B158" s="17"/>
      <c r="C158" s="11" t="s">
        <v>74</v>
      </c>
      <c r="D158" s="6"/>
      <c r="E158" s="6"/>
      <c r="F158" s="6"/>
      <c r="G158" s="6"/>
      <c r="H158" s="6"/>
      <c r="I158" s="6"/>
      <c r="J158" s="6"/>
      <c r="K158" s="6"/>
      <c r="L158" s="7"/>
    </row>
    <row r="159" spans="1:12">
      <c r="A159" s="17"/>
      <c r="B159" s="17"/>
      <c r="C159" s="11" t="s">
        <v>75</v>
      </c>
      <c r="D159" s="6"/>
      <c r="E159" s="6"/>
      <c r="F159" s="6"/>
      <c r="G159" s="6"/>
      <c r="H159" s="6"/>
      <c r="I159" s="6"/>
      <c r="J159" s="6"/>
      <c r="K159" s="6"/>
      <c r="L159" s="7"/>
    </row>
    <row r="160" spans="1:12">
      <c r="A160" s="17"/>
      <c r="B160" s="17"/>
      <c r="C160" s="11" t="s">
        <v>76</v>
      </c>
      <c r="D160" s="6"/>
      <c r="E160" s="6"/>
      <c r="F160" s="6"/>
      <c r="G160" s="6"/>
      <c r="H160" s="6"/>
      <c r="I160" s="6"/>
      <c r="J160" s="6"/>
      <c r="K160" s="6"/>
      <c r="L160" s="7"/>
    </row>
    <row r="161" spans="1:12">
      <c r="A161" s="17"/>
      <c r="B161" s="17"/>
      <c r="C161" s="11" t="s">
        <v>77</v>
      </c>
      <c r="D161" s="6"/>
      <c r="E161" s="6"/>
      <c r="F161" s="6"/>
      <c r="G161" s="6"/>
      <c r="H161" s="6"/>
      <c r="I161" s="6"/>
      <c r="J161" s="6"/>
      <c r="K161" s="6"/>
      <c r="L161" s="7"/>
    </row>
    <row r="162" spans="1:12">
      <c r="A162" s="17"/>
      <c r="B162" s="17"/>
      <c r="C162" s="11" t="s">
        <v>78</v>
      </c>
      <c r="D162" s="6"/>
      <c r="E162" s="6"/>
      <c r="F162" s="6"/>
      <c r="G162" s="6"/>
      <c r="H162" s="6"/>
      <c r="I162" s="6"/>
      <c r="J162" s="6"/>
      <c r="K162" s="6"/>
      <c r="L162" s="7"/>
    </row>
    <row r="163" spans="1:12">
      <c r="A163" s="12"/>
      <c r="B163" s="13"/>
      <c r="C163" s="11"/>
      <c r="D163" s="6"/>
      <c r="E163" s="6"/>
      <c r="F163" s="6"/>
      <c r="G163" s="6"/>
      <c r="H163" s="6"/>
      <c r="I163" s="6"/>
      <c r="J163" s="6"/>
      <c r="K163" s="6"/>
      <c r="L163" s="7"/>
    </row>
    <row r="164" spans="1:12">
      <c r="D164" s="18" t="s">
        <v>87</v>
      </c>
      <c r="E164" s="18"/>
      <c r="F164" s="18"/>
      <c r="G164" s="18"/>
      <c r="H164" s="18"/>
      <c r="I164" s="18"/>
      <c r="J164" s="18"/>
      <c r="K164" s="18"/>
      <c r="L164" s="18"/>
    </row>
    <row r="165" spans="1:12">
      <c r="A165" s="17" t="s">
        <v>40</v>
      </c>
      <c r="B165" s="11" t="s">
        <v>38</v>
      </c>
      <c r="C165" s="19" t="s">
        <v>39</v>
      </c>
      <c r="D165" s="14">
        <f t="shared" ref="D165:D180" ca="1" si="24">SQRT( (POWER(D21-D3,2) + POWER(D39-D3,2) + POWER(D57-D3,2) + POWER(D75-D3,2) + POWER(D93-D3,2) + POWER(D111-D3,2) + POWER(D129-D3,2) )/7)</f>
        <v>9.9094601265658877</v>
      </c>
      <c r="F165" s="14">
        <f t="shared" ref="F165:F180" ca="1" si="25">SQRT( (POWER(F21-F3,2) + POWER(F39-F3,2) + POWER(F57-F3,2) + POWER(F75-F3,2) + POWER(F93-F3,2) + POWER(F111-F3,2) + POWER(F129-F3,2) )/7)</f>
        <v>36.342524092701296</v>
      </c>
      <c r="H165" s="14">
        <f ca="1">SQRT( (POWER(H21-H3,2) + POWER(H39-H3,2) + POWER(H57-H3,2) + POWER(H75-H3,2) + POWER(H93-H3,2) + POWER(H111-H3,2) + POWER(H129-H3,2) )/7)</f>
        <v>37.130304996631232</v>
      </c>
      <c r="J165" s="15">
        <f ca="1">SQRT( (POWER(J21-J3,2) + POWER(J39-J3,2) + POWER(J57-J3,2) + POWER(J75-J3,2) + POWER(J93-J3,2) + POWER(J111-J3,2) + POWER(J129-J3,2) )/7)</f>
        <v>3.5924682507792814E-2</v>
      </c>
      <c r="L165" s="6"/>
    </row>
    <row r="166" spans="1:12">
      <c r="A166" s="17"/>
      <c r="B166" s="11" t="s">
        <v>42</v>
      </c>
      <c r="C166" s="19"/>
      <c r="D166" s="14">
        <f t="shared" ca="1" si="24"/>
        <v>8.5080635869743855</v>
      </c>
      <c r="F166" s="14">
        <f t="shared" ca="1" si="25"/>
        <v>36.661628404719195</v>
      </c>
      <c r="H166" s="14">
        <f t="shared" ref="H166:H180" ca="1" si="26">SQRT( (POWER(H22-H4,2) + POWER(H40-H4,2) + POWER(H58-H4,2) + POWER(H76-H4,2) + POWER(H94-H4,2) + POWER(H112-H4,2) + POWER(H130-H4,2) )/7)</f>
        <v>37.53306240392785</v>
      </c>
      <c r="J166" s="15">
        <f t="shared" ref="J166:J179" ca="1" si="27">SQRT( (POWER(J22-J4,2) + POWER(J40-J4,2) + POWER(J58-J4,2) + POWER(J76-J4,2) + POWER(J94-J4,2) + POWER(J112-J4,2) + POWER(J130-J4,2) )/7)</f>
        <v>5.4672729199548298E-2</v>
      </c>
    </row>
    <row r="167" spans="1:12">
      <c r="A167" s="17"/>
      <c r="B167" s="11" t="s">
        <v>41</v>
      </c>
      <c r="C167" s="19"/>
      <c r="D167" s="14">
        <f t="shared" ca="1" si="24"/>
        <v>1.3156298871643224</v>
      </c>
      <c r="F167" s="14">
        <f t="shared" ca="1" si="25"/>
        <v>0.9912241349534836</v>
      </c>
      <c r="H167" s="14">
        <f t="shared" ca="1" si="26"/>
        <v>0.34316202753635061</v>
      </c>
      <c r="J167" s="15">
        <f t="shared" ca="1" si="27"/>
        <v>2.8580237927630143E-4</v>
      </c>
    </row>
    <row r="168" spans="1:12">
      <c r="A168" s="12" t="s">
        <v>37</v>
      </c>
      <c r="B168" s="11" t="s">
        <v>38</v>
      </c>
      <c r="C168" s="19"/>
      <c r="D168" s="14">
        <f t="shared" ca="1" si="24"/>
        <v>10.114018143151613</v>
      </c>
      <c r="F168" s="14">
        <f t="shared" ca="1" si="25"/>
        <v>6.2568764913950163</v>
      </c>
      <c r="H168" s="14">
        <f t="shared" ca="1" si="26"/>
        <v>4.3231804795279407</v>
      </c>
      <c r="J168" s="15">
        <f t="shared" ca="1" si="27"/>
        <v>5.4265862065522247E-3</v>
      </c>
    </row>
    <row r="169" spans="1:12">
      <c r="A169" s="17" t="s">
        <v>43</v>
      </c>
      <c r="B169" s="11" t="s">
        <v>38</v>
      </c>
      <c r="C169" s="19"/>
      <c r="D169" s="14">
        <f t="shared" ca="1" si="24"/>
        <v>8.9661912123901821</v>
      </c>
      <c r="F169" s="14">
        <f t="shared" ca="1" si="25"/>
        <v>12.885155589725278</v>
      </c>
      <c r="H169" s="14">
        <f t="shared" ca="1" si="26"/>
        <v>12.893015225750284</v>
      </c>
      <c r="J169" s="15">
        <f t="shared" ca="1" si="27"/>
        <v>4.4918945501870366E-2</v>
      </c>
    </row>
    <row r="170" spans="1:12">
      <c r="A170" s="17"/>
      <c r="B170" s="11" t="s">
        <v>44</v>
      </c>
      <c r="C170" s="19"/>
      <c r="D170" s="14">
        <f t="shared" ca="1" si="24"/>
        <v>6.0622146825349974</v>
      </c>
      <c r="F170" s="14">
        <f t="shared" ca="1" si="25"/>
        <v>12.62850573673928</v>
      </c>
      <c r="H170" s="14">
        <f t="shared" ca="1" si="26"/>
        <v>10.910926641936253</v>
      </c>
      <c r="J170" s="15">
        <f t="shared" ca="1" si="27"/>
        <v>3.0856099691031227E-2</v>
      </c>
    </row>
    <row r="171" spans="1:12">
      <c r="A171" s="20" t="s">
        <v>45</v>
      </c>
      <c r="B171" s="11" t="s">
        <v>38</v>
      </c>
      <c r="C171" s="19"/>
      <c r="D171" s="14">
        <f t="shared" ca="1" si="24"/>
        <v>0.91001208783180498</v>
      </c>
      <c r="F171" s="14">
        <f t="shared" ca="1" si="25"/>
        <v>3.5242246969064812</v>
      </c>
      <c r="H171" s="14">
        <f t="shared" ca="1" si="26"/>
        <v>3.9203409970125254</v>
      </c>
      <c r="J171" s="15">
        <f t="shared" ca="1" si="27"/>
        <v>1.165844898407529E-2</v>
      </c>
    </row>
    <row r="172" spans="1:12">
      <c r="A172" s="20"/>
      <c r="B172" s="11" t="s">
        <v>46</v>
      </c>
      <c r="C172" s="19"/>
      <c r="D172" s="14">
        <f t="shared" ca="1" si="24"/>
        <v>3.6614911872467548</v>
      </c>
      <c r="F172" s="14">
        <f t="shared" ca="1" si="25"/>
        <v>8.2369143407675409</v>
      </c>
      <c r="H172" s="14">
        <f t="shared" ca="1" si="26"/>
        <v>7.3792913035641128</v>
      </c>
      <c r="J172" s="15">
        <f t="shared" ca="1" si="27"/>
        <v>7.3501686180852789E-3</v>
      </c>
    </row>
    <row r="173" spans="1:12">
      <c r="A173" s="17" t="s">
        <v>40</v>
      </c>
      <c r="B173" s="17" t="s">
        <v>38</v>
      </c>
      <c r="C173" s="11" t="s">
        <v>71</v>
      </c>
      <c r="D173" s="14"/>
      <c r="F173" s="14"/>
      <c r="H173" s="14"/>
      <c r="J173" s="15"/>
    </row>
    <row r="174" spans="1:12">
      <c r="A174" s="17"/>
      <c r="B174" s="17"/>
      <c r="C174" s="11" t="s">
        <v>72</v>
      </c>
      <c r="D174" s="14"/>
      <c r="F174" s="14"/>
      <c r="H174" s="14"/>
      <c r="J174" s="15"/>
    </row>
    <row r="175" spans="1:12">
      <c r="A175" s="17"/>
      <c r="B175" s="17"/>
      <c r="C175" s="11" t="s">
        <v>73</v>
      </c>
      <c r="D175" s="14"/>
      <c r="F175" s="14"/>
      <c r="H175" s="14"/>
      <c r="J175" s="15"/>
    </row>
    <row r="176" spans="1:12">
      <c r="A176" s="17"/>
      <c r="B176" s="17"/>
      <c r="C176" s="11" t="s">
        <v>74</v>
      </c>
      <c r="D176" s="14"/>
      <c r="F176" s="14"/>
      <c r="H176" s="14"/>
      <c r="J176" s="15"/>
    </row>
    <row r="177" spans="1:12">
      <c r="A177" s="17"/>
      <c r="B177" s="17"/>
      <c r="C177" s="11" t="s">
        <v>75</v>
      </c>
      <c r="D177" s="14"/>
      <c r="F177" s="14"/>
      <c r="H177" s="14"/>
      <c r="J177" s="15"/>
    </row>
    <row r="178" spans="1:12">
      <c r="A178" s="17"/>
      <c r="B178" s="17"/>
      <c r="C178" s="11" t="s">
        <v>76</v>
      </c>
      <c r="D178" s="14"/>
      <c r="F178" s="14"/>
      <c r="H178" s="14"/>
      <c r="J178" s="15"/>
    </row>
    <row r="179" spans="1:12">
      <c r="A179" s="17"/>
      <c r="B179" s="17"/>
      <c r="C179" s="11" t="s">
        <v>77</v>
      </c>
      <c r="D179" s="14"/>
      <c r="F179" s="14"/>
      <c r="H179" s="14"/>
      <c r="J179" s="15"/>
    </row>
    <row r="180" spans="1:12">
      <c r="A180" s="17"/>
      <c r="B180" s="17"/>
      <c r="C180" s="11" t="s">
        <v>78</v>
      </c>
      <c r="D180" s="14"/>
      <c r="F180" s="14"/>
      <c r="H180" s="14"/>
      <c r="J180" s="15"/>
    </row>
    <row r="182" spans="1:12">
      <c r="D182" s="18" t="s">
        <v>88</v>
      </c>
      <c r="E182" s="18"/>
      <c r="F182" s="18"/>
      <c r="G182" s="18"/>
      <c r="H182" s="18"/>
      <c r="I182" s="18"/>
      <c r="J182" s="18"/>
      <c r="K182" s="18"/>
      <c r="L182" s="18"/>
    </row>
    <row r="183" spans="1:12">
      <c r="A183" s="17" t="s">
        <v>40</v>
      </c>
      <c r="B183" s="11" t="s">
        <v>38</v>
      </c>
      <c r="C183" s="19" t="s">
        <v>39</v>
      </c>
      <c r="D183" s="16">
        <f ca="1">D165/D147</f>
        <v>9.70210195258428E-3</v>
      </c>
      <c r="E183" s="16"/>
      <c r="F183" s="16">
        <f ca="1">F165/F147</f>
        <v>4.3229438336104917E-2</v>
      </c>
      <c r="G183" s="16"/>
      <c r="H183" s="16">
        <f ca="1">H165/H147</f>
        <v>0.20550113664845085</v>
      </c>
      <c r="I183" s="16"/>
      <c r="J183" s="16">
        <f ca="1">J165/J147</f>
        <v>0.20302208895776305</v>
      </c>
      <c r="K183" s="16"/>
    </row>
    <row r="184" spans="1:12">
      <c r="A184" s="17"/>
      <c r="B184" s="11" t="s">
        <v>42</v>
      </c>
      <c r="C184" s="19"/>
      <c r="D184" s="16">
        <f t="shared" ref="D184:F198" ca="1" si="28">D166/D148</f>
        <v>1.2515829231074986E-2</v>
      </c>
      <c r="E184" s="16"/>
      <c r="F184" s="16">
        <f t="shared" ca="1" si="28"/>
        <v>6.2301300167015961E-2</v>
      </c>
      <c r="G184" s="16"/>
      <c r="H184" s="16">
        <f t="shared" ref="H184:H198" ca="1" si="29">H166/H148</f>
        <v>0.41097353695205652</v>
      </c>
      <c r="I184" s="16"/>
      <c r="J184" s="16">
        <f t="shared" ref="J184:J198" ca="1" si="30">J166/J148</f>
        <v>0.40668897591517084</v>
      </c>
      <c r="K184" s="16"/>
    </row>
    <row r="185" spans="1:12">
      <c r="A185" s="17"/>
      <c r="B185" s="11" t="s">
        <v>41</v>
      </c>
      <c r="C185" s="19"/>
      <c r="D185" s="16">
        <f t="shared" ca="1" si="28"/>
        <v>3.8448024664049819E-3</v>
      </c>
      <c r="E185" s="16"/>
      <c r="F185" s="16">
        <f t="shared" ca="1" si="28"/>
        <v>3.8818159734423348E-3</v>
      </c>
      <c r="G185" s="16"/>
      <c r="H185" s="16">
        <f t="shared" ca="1" si="29"/>
        <v>3.9519793757594388E-3</v>
      </c>
      <c r="I185" s="16"/>
      <c r="J185" s="16">
        <f t="shared" ca="1" si="30"/>
        <v>1.126264307467208E-3</v>
      </c>
      <c r="K185" s="16"/>
    </row>
    <row r="186" spans="1:12">
      <c r="A186" s="12" t="s">
        <v>37</v>
      </c>
      <c r="B186" s="11" t="s">
        <v>38</v>
      </c>
      <c r="C186" s="19"/>
      <c r="D186" s="16">
        <f t="shared" ca="1" si="28"/>
        <v>2.268455210487855E-2</v>
      </c>
      <c r="E186" s="16"/>
      <c r="F186" s="16">
        <f t="shared" ca="1" si="28"/>
        <v>1.7705865141565576E-2</v>
      </c>
      <c r="G186" s="16"/>
      <c r="H186" s="16">
        <f t="shared" ca="1" si="29"/>
        <v>4.6749411684382645E-2</v>
      </c>
      <c r="I186" s="16"/>
      <c r="J186" s="16">
        <f t="shared" ca="1" si="30"/>
        <v>2.6174912862666974E-2</v>
      </c>
      <c r="K186" s="16"/>
    </row>
    <row r="187" spans="1:12">
      <c r="A187" s="17" t="s">
        <v>43</v>
      </c>
      <c r="B187" s="11" t="s">
        <v>38</v>
      </c>
      <c r="C187" s="19"/>
      <c r="D187" s="16">
        <f t="shared" ca="1" si="28"/>
        <v>3.2665713526745924E-2</v>
      </c>
      <c r="E187" s="16"/>
      <c r="F187" s="16">
        <f t="shared" ca="1" si="28"/>
        <v>5.6796828010284919E-2</v>
      </c>
      <c r="G187" s="16"/>
      <c r="H187" s="16">
        <f t="shared" ca="1" si="29"/>
        <v>0.27075088975152045</v>
      </c>
      <c r="I187" s="16"/>
      <c r="J187" s="16">
        <f t="shared" ca="1" si="30"/>
        <v>0.25870255779654411</v>
      </c>
      <c r="K187" s="16"/>
    </row>
    <row r="188" spans="1:12">
      <c r="A188" s="17"/>
      <c r="B188" s="11" t="s">
        <v>44</v>
      </c>
      <c r="C188" s="19"/>
      <c r="D188" s="16">
        <f t="shared" ca="1" si="28"/>
        <v>1.7094935804712354E-2</v>
      </c>
      <c r="E188" s="16"/>
      <c r="F188" s="16">
        <f t="shared" ca="1" si="28"/>
        <v>4.1931521132979925E-2</v>
      </c>
      <c r="G188" s="16"/>
      <c r="H188" s="16">
        <f t="shared" ca="1" si="29"/>
        <v>0.20412941832146816</v>
      </c>
      <c r="I188" s="16"/>
      <c r="J188" s="16">
        <f t="shared" ca="1" si="30"/>
        <v>0.20454534326931906</v>
      </c>
      <c r="K188" s="16"/>
    </row>
    <row r="189" spans="1:12">
      <c r="A189" s="20" t="s">
        <v>45</v>
      </c>
      <c r="B189" s="11" t="s">
        <v>38</v>
      </c>
      <c r="C189" s="19"/>
      <c r="D189" s="16">
        <f t="shared" ca="1" si="28"/>
        <v>2.7711701272796906E-3</v>
      </c>
      <c r="E189" s="16"/>
      <c r="F189" s="16">
        <f t="shared" ca="1" si="28"/>
        <v>1.3454757052536567E-2</v>
      </c>
      <c r="G189" s="16"/>
      <c r="H189" s="16">
        <f t="shared" ca="1" si="29"/>
        <v>5.8993203724036263E-2</v>
      </c>
      <c r="I189" s="16"/>
      <c r="J189" s="16">
        <f t="shared" ca="1" si="30"/>
        <v>5.7613806342069626E-2</v>
      </c>
      <c r="K189" s="16"/>
    </row>
    <row r="190" spans="1:12">
      <c r="A190" s="20"/>
      <c r="B190" s="11" t="s">
        <v>46</v>
      </c>
      <c r="C190" s="19"/>
      <c r="D190" s="16">
        <f t="shared" ca="1" si="28"/>
        <v>3.6426532061909381E-3</v>
      </c>
      <c r="E190" s="16"/>
      <c r="F190" s="16">
        <f t="shared" ca="1" si="28"/>
        <v>9.5178408255631747E-3</v>
      </c>
      <c r="G190" s="16"/>
      <c r="H190" s="16">
        <f t="shared" ca="1" si="29"/>
        <v>5.2801201403975054E-2</v>
      </c>
      <c r="I190" s="16"/>
      <c r="J190" s="16">
        <f t="shared" ca="1" si="30"/>
        <v>5.2866977817670857E-2</v>
      </c>
      <c r="K190" s="16"/>
    </row>
    <row r="191" spans="1:12">
      <c r="A191" s="17" t="s">
        <v>40</v>
      </c>
      <c r="B191" s="17" t="s">
        <v>38</v>
      </c>
      <c r="C191" s="11" t="s">
        <v>71</v>
      </c>
      <c r="D191" s="16"/>
      <c r="E191" s="16"/>
      <c r="F191" s="16"/>
      <c r="G191" s="16"/>
      <c r="H191" s="16"/>
      <c r="I191" s="16"/>
      <c r="J191" s="16"/>
      <c r="K191" s="16"/>
    </row>
    <row r="192" spans="1:12">
      <c r="A192" s="17"/>
      <c r="B192" s="17"/>
      <c r="C192" s="11" t="s">
        <v>72</v>
      </c>
      <c r="D192" s="16"/>
      <c r="E192" s="16"/>
      <c r="F192" s="16"/>
      <c r="G192" s="16"/>
      <c r="H192" s="16"/>
      <c r="I192" s="16"/>
      <c r="J192" s="16"/>
      <c r="K192" s="16"/>
    </row>
    <row r="193" spans="1:11">
      <c r="A193" s="17"/>
      <c r="B193" s="17"/>
      <c r="C193" s="11" t="s">
        <v>73</v>
      </c>
      <c r="D193" s="16"/>
      <c r="E193" s="16"/>
      <c r="F193" s="16"/>
      <c r="G193" s="16"/>
      <c r="H193" s="16"/>
      <c r="I193" s="16"/>
      <c r="J193" s="16"/>
      <c r="K193" s="16"/>
    </row>
    <row r="194" spans="1:11">
      <c r="A194" s="17"/>
      <c r="B194" s="17"/>
      <c r="C194" s="11" t="s">
        <v>74</v>
      </c>
      <c r="D194" s="16"/>
      <c r="E194" s="16"/>
      <c r="F194" s="16"/>
      <c r="G194" s="16"/>
      <c r="H194" s="16"/>
      <c r="I194" s="16"/>
      <c r="J194" s="16"/>
      <c r="K194" s="16"/>
    </row>
    <row r="195" spans="1:11">
      <c r="A195" s="17"/>
      <c r="B195" s="17"/>
      <c r="C195" s="11" t="s">
        <v>75</v>
      </c>
      <c r="D195" s="16"/>
      <c r="E195" s="16"/>
      <c r="F195" s="16"/>
      <c r="G195" s="16"/>
      <c r="H195" s="16"/>
      <c r="I195" s="16"/>
      <c r="J195" s="16"/>
      <c r="K195" s="16"/>
    </row>
    <row r="196" spans="1:11">
      <c r="A196" s="17"/>
      <c r="B196" s="17"/>
      <c r="C196" s="11" t="s">
        <v>76</v>
      </c>
      <c r="D196" s="16"/>
      <c r="E196" s="16"/>
      <c r="F196" s="16"/>
      <c r="G196" s="16"/>
      <c r="H196" s="16"/>
      <c r="I196" s="16"/>
      <c r="J196" s="16"/>
      <c r="K196" s="16"/>
    </row>
    <row r="197" spans="1:11">
      <c r="A197" s="17"/>
      <c r="B197" s="17"/>
      <c r="C197" s="11" t="s">
        <v>77</v>
      </c>
      <c r="D197" s="16"/>
      <c r="E197" s="16"/>
      <c r="F197" s="16"/>
      <c r="G197" s="16"/>
      <c r="H197" s="16"/>
      <c r="I197" s="16"/>
      <c r="J197" s="16"/>
      <c r="K197" s="16"/>
    </row>
    <row r="198" spans="1:11">
      <c r="A198" s="17"/>
      <c r="B198" s="17"/>
      <c r="C198" s="11" t="s">
        <v>78</v>
      </c>
      <c r="D198" s="16"/>
      <c r="E198" s="16"/>
      <c r="F198" s="16"/>
      <c r="G198" s="16"/>
      <c r="H198" s="16"/>
      <c r="I198" s="16"/>
      <c r="J198" s="16"/>
      <c r="K198" s="16"/>
    </row>
  </sheetData>
  <mergeCells count="78">
    <mergeCell ref="A11:A18"/>
    <mergeCell ref="B11:B18"/>
    <mergeCell ref="D2:L2"/>
    <mergeCell ref="A3:A5"/>
    <mergeCell ref="C3:C10"/>
    <mergeCell ref="A7:A8"/>
    <mergeCell ref="A9:A10"/>
    <mergeCell ref="A47:A54"/>
    <mergeCell ref="B47:B54"/>
    <mergeCell ref="D20:L20"/>
    <mergeCell ref="A21:A23"/>
    <mergeCell ref="C21:C28"/>
    <mergeCell ref="A25:A26"/>
    <mergeCell ref="A27:A28"/>
    <mergeCell ref="A29:A36"/>
    <mergeCell ref="B29:B36"/>
    <mergeCell ref="D38:L38"/>
    <mergeCell ref="A39:A41"/>
    <mergeCell ref="C39:C46"/>
    <mergeCell ref="A43:A44"/>
    <mergeCell ref="A45:A46"/>
    <mergeCell ref="A83:A90"/>
    <mergeCell ref="B83:B90"/>
    <mergeCell ref="D56:L56"/>
    <mergeCell ref="A57:A59"/>
    <mergeCell ref="C57:C64"/>
    <mergeCell ref="A61:A62"/>
    <mergeCell ref="A63:A64"/>
    <mergeCell ref="A65:A72"/>
    <mergeCell ref="B65:B72"/>
    <mergeCell ref="D74:L74"/>
    <mergeCell ref="A75:A77"/>
    <mergeCell ref="C75:C82"/>
    <mergeCell ref="A79:A80"/>
    <mergeCell ref="A81:A82"/>
    <mergeCell ref="A119:A126"/>
    <mergeCell ref="B119:B126"/>
    <mergeCell ref="D92:L92"/>
    <mergeCell ref="A93:A95"/>
    <mergeCell ref="C93:C100"/>
    <mergeCell ref="A97:A98"/>
    <mergeCell ref="A99:A100"/>
    <mergeCell ref="A101:A108"/>
    <mergeCell ref="B101:B108"/>
    <mergeCell ref="D110:L110"/>
    <mergeCell ref="A111:A113"/>
    <mergeCell ref="C111:C118"/>
    <mergeCell ref="A115:A116"/>
    <mergeCell ref="A117:A118"/>
    <mergeCell ref="D128:L128"/>
    <mergeCell ref="M128:U128"/>
    <mergeCell ref="A129:A131"/>
    <mergeCell ref="C129:C136"/>
    <mergeCell ref="A133:A134"/>
    <mergeCell ref="A135:A136"/>
    <mergeCell ref="A137:A144"/>
    <mergeCell ref="B137:B144"/>
    <mergeCell ref="D146:L146"/>
    <mergeCell ref="A147:A149"/>
    <mergeCell ref="C147:C154"/>
    <mergeCell ref="A151:A152"/>
    <mergeCell ref="A153:A154"/>
    <mergeCell ref="A155:A162"/>
    <mergeCell ref="B155:B162"/>
    <mergeCell ref="D164:L164"/>
    <mergeCell ref="A165:A167"/>
    <mergeCell ref="C165:C172"/>
    <mergeCell ref="A169:A170"/>
    <mergeCell ref="A171:A172"/>
    <mergeCell ref="A191:A198"/>
    <mergeCell ref="B191:B198"/>
    <mergeCell ref="A173:A180"/>
    <mergeCell ref="B173:B180"/>
    <mergeCell ref="D182:L182"/>
    <mergeCell ref="A183:A185"/>
    <mergeCell ref="C183:C190"/>
    <mergeCell ref="A187:A188"/>
    <mergeCell ref="A189:A19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</v>
      </c>
      <c r="E2">
        <f ca="1">INDIRECT("'Details'!"&amp;ADDRESS(ROW(INDIRECT("A"&amp;MATCH($P$2,Details!$A$1:$A$145,0)+4)),COLUMN(E$1),4))</f>
        <v>35.255499999999998</v>
      </c>
      <c r="F2">
        <f ca="1">INDIRECT("'Details'!"&amp;ADDRESS(ROW(INDIRECT("A"&amp;MATCH($P$2,Details!$A$1:$A$145,0)+4)),COLUMN(F$1),4))</f>
        <v>868.29100000000005</v>
      </c>
      <c r="G2">
        <f ca="1">INDIRECT("'Details'!"&amp;ADDRESS(ROW(INDIRECT("A"&amp;MATCH($P$2,Details!$A$1:$A$145,0)+4)),COLUMN(G$1),4))</f>
        <v>36.071399999999997</v>
      </c>
      <c r="H2">
        <f ca="1">INDIRECT("'Details'!"&amp;ADDRESS(ROW(INDIRECT("A"&amp;MATCH($P$2,Details!$A$1:$A$145,0)+4)),COLUMN(H$1),4))</f>
        <v>157.21</v>
      </c>
      <c r="I2">
        <f ca="1">INDIRECT("'Details'!"&amp;ADDRESS(ROW(INDIRECT("A"&amp;MATCH($P$2,Details!$A$1:$A$145,0)+4)),COLUMN(I$1),4))</f>
        <v>20.959099999999999</v>
      </c>
      <c r="J2">
        <f ca="1">INDIRECT("'Details'!"&amp;ADDRESS(ROW(INDIRECT("A"&amp;MATCH($P$2,Details!$A$1:$A$145,0)+4)),COLUMN(J$1),4))</f>
        <v>0.15330099999999999</v>
      </c>
      <c r="K2">
        <f ca="1">INDIRECT("'Details'!"&amp;ADDRESS(ROW(INDIRECT("A"&amp;MATCH($P$2,Details!$A$1:$A$145,0)+4)),COLUMN(K$1),4))</f>
        <v>1.9746699999999999E-2</v>
      </c>
      <c r="L2">
        <f ca="1">INDIRECT("'Details'!"&amp;ADDRESS(ROW(INDIRECT("A"&amp;MATCH($P$2,Details!$A$1:$A$145,0)+4)),COLUMN(L$1),4))</f>
        <v>171.453</v>
      </c>
      <c r="M2">
        <f ca="1">INDIRECT("'Details'!"&amp;ADDRESS(ROW(INDIRECT("A"&amp;MATCH($P$2,Details!$A$1:$A$145,0)+4)),COLUMN(M$1),4))</f>
        <v>19.718900000000001</v>
      </c>
      <c r="N2">
        <f ca="1">INDIRECT("'Details'!"&amp;ADDRESS(ROW(INDIRECT("A"&amp;MATCH($P$2,Details!$A$1:$A$145,0)+4)),COLUMN(N$1),4))</f>
        <v>-2753.95</v>
      </c>
      <c r="P2" s="1" t="s">
        <v>58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683.43600000000004</v>
      </c>
      <c r="E3">
        <f ca="1">INDIRECT("'Details'!"&amp;ADDRESS(ROW(INDIRECT("A"&amp;MATCH($P$2,Details!$A$1:$A$145,0)+3)),COLUMN(E$1),4))</f>
        <v>29.777999999999999</v>
      </c>
      <c r="F3">
        <f ca="1">INDIRECT("'Details'!"&amp;ADDRESS(ROW(INDIRECT("A"&amp;MATCH($P$2,Details!$A$1:$A$145,0)+3)),COLUMN(F$1),4))</f>
        <v>616.13499999999999</v>
      </c>
      <c r="G3">
        <f ca="1">INDIRECT("'Details'!"&amp;ADDRESS(ROW(INDIRECT("A"&amp;MATCH($P$2,Details!$A$1:$A$145,0)+3)),COLUMN(G$1),4))</f>
        <v>31.168800000000001</v>
      </c>
      <c r="H3">
        <f ca="1">INDIRECT("'Details'!"&amp;ADDRESS(ROW(INDIRECT("A"&amp;MATCH($P$2,Details!$A$1:$A$145,0)+3)),COLUMN(H$1),4))</f>
        <v>67.300700000000006</v>
      </c>
      <c r="I3">
        <f ca="1">INDIRECT("'Details'!"&amp;ADDRESS(ROW(INDIRECT("A"&amp;MATCH($P$2,Details!$A$1:$A$145,0)+3)),COLUMN(I$1),4))</f>
        <v>16.106100000000001</v>
      </c>
      <c r="J3">
        <f ca="1">INDIRECT("'Details'!"&amp;ADDRESS(ROW(INDIRECT("A"&amp;MATCH($P$2,Details!$A$1:$A$145,0)+3)),COLUMN(J$1),4))</f>
        <v>9.8474000000000006E-2</v>
      </c>
      <c r="K3">
        <f ca="1">INDIRECT("'Details'!"&amp;ADDRESS(ROW(INDIRECT("A"&amp;MATCH($P$2,Details!$A$1:$A$145,0)+3)),COLUMN(K$1),4))</f>
        <v>2.3172499999999999E-2</v>
      </c>
      <c r="L3">
        <f ca="1">INDIRECT("'Details'!"&amp;ADDRESS(ROW(INDIRECT("A"&amp;MATCH($P$2,Details!$A$1:$A$145,0)+3)),COLUMN(L$1),4))</f>
        <v>118.57599999999999</v>
      </c>
      <c r="M3">
        <f ca="1">INDIRECT("'Details'!"&amp;ADDRESS(ROW(INDIRECT("A"&amp;MATCH($P$2,Details!$A$1:$A$145,0)+3)),COLUMN(M$1),4))</f>
        <v>17.935700000000001</v>
      </c>
      <c r="N3">
        <f ca="1">INDIRECT("'Details'!"&amp;ADDRESS(ROW(INDIRECT("A"&amp;MATCH($P$2,Details!$A$1:$A$145,0)+3)),COLUMN(N$1),4))</f>
        <v>-1777.92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343.41300000000001</v>
      </c>
      <c r="E4">
        <f ca="1">INDIRECT("'Details'!"&amp;ADDRESS(ROW(INDIRECT("A"&amp;MATCH($P$2,Details!$A$1:$A$145,0)+2)),COLUMN(E$1),4))</f>
        <v>19.631</v>
      </c>
      <c r="F4">
        <f ca="1">INDIRECT("'Details'!"&amp;ADDRESS(ROW(INDIRECT("A"&amp;MATCH($P$2,Details!$A$1:$A$145,0)+2)),COLUMN(F$1),4))</f>
        <v>256.26299999999998</v>
      </c>
      <c r="G4">
        <f ca="1">INDIRECT("'Details'!"&amp;ADDRESS(ROW(INDIRECT("A"&amp;MATCH($P$2,Details!$A$1:$A$145,0)+2)),COLUMN(G$1),4))</f>
        <v>18.1112</v>
      </c>
      <c r="H4">
        <f ca="1">INDIRECT("'Details'!"&amp;ADDRESS(ROW(INDIRECT("A"&amp;MATCH($P$2,Details!$A$1:$A$145,0)+2)),COLUMN(H$1),4))</f>
        <v>87.149600000000007</v>
      </c>
      <c r="I4">
        <f ca="1">INDIRECT("'Details'!"&amp;ADDRESS(ROW(INDIRECT("A"&amp;MATCH($P$2,Details!$A$1:$A$145,0)+2)),COLUMN(I$1),4))</f>
        <v>11.757400000000001</v>
      </c>
      <c r="J4">
        <f ca="1">INDIRECT("'Details'!"&amp;ADDRESS(ROW(INDIRECT("A"&amp;MATCH($P$2,Details!$A$1:$A$145,0)+2)),COLUMN(J$1),4))</f>
        <v>0.25377499999999997</v>
      </c>
      <c r="K4">
        <f ca="1">INDIRECT("'Details'!"&amp;ADDRESS(ROW(INDIRECT("A"&amp;MATCH($P$2,Details!$A$1:$A$145,0)+2)),COLUMN(K$1),4))</f>
        <v>3.10116E-2</v>
      </c>
      <c r="L4">
        <f ca="1">INDIRECT("'Details'!"&amp;ADDRESS(ROW(INDIRECT("A"&amp;MATCH($P$2,Details!$A$1:$A$145,0)+2)),COLUMN(L$1),4))</f>
        <v>51.587699999999998</v>
      </c>
      <c r="M4">
        <f ca="1">INDIRECT("'Details'!"&amp;ADDRESS(ROW(INDIRECT("A"&amp;MATCH($P$2,Details!$A$1:$A$145,0)+2)),COLUMN(M$1),4))</f>
        <v>9.6719100000000005</v>
      </c>
      <c r="N4">
        <f ca="1">INDIRECT("'Details'!"&amp;ADDRESS(ROW(INDIRECT("A"&amp;MATCH($P$2,Details!$A$1:$A$145,0)+2)),COLUMN(N$1),4))</f>
        <v>-994.97400000000005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440.24599999999998</v>
      </c>
      <c r="E5">
        <f ca="1">INDIRECT("'Details'!"&amp;ADDRESS(ROW(INDIRECT("A"&amp;MATCH($P$2,Details!$A$1:$A$145,0)+1)),COLUMN(E$1),4))</f>
        <v>27.166</v>
      </c>
      <c r="F5">
        <f ca="1">INDIRECT("'Details'!"&amp;ADDRESS(ROW(INDIRECT("A"&amp;MATCH($P$2,Details!$A$1:$A$145,0)+1)),COLUMN(F$1),4))</f>
        <v>349.64400000000001</v>
      </c>
      <c r="G5">
        <f ca="1">INDIRECT("'Details'!"&amp;ADDRESS(ROW(INDIRECT("A"&amp;MATCH($P$2,Details!$A$1:$A$145,0)+1)),COLUMN(G$1),4))</f>
        <v>24.508700000000001</v>
      </c>
      <c r="H5">
        <f ca="1">INDIRECT("'Details'!"&amp;ADDRESS(ROW(INDIRECT("A"&amp;MATCH($P$2,Details!$A$1:$A$145,0)+1)),COLUMN(H$1),4))</f>
        <v>90.602500000000006</v>
      </c>
      <c r="I5">
        <f ca="1">INDIRECT("'Details'!"&amp;ADDRESS(ROW(INDIRECT("A"&amp;MATCH($P$2,Details!$A$1:$A$145,0)+1)),COLUMN(I$1),4))</f>
        <v>12.901300000000001</v>
      </c>
      <c r="J5">
        <f ca="1">INDIRECT("'Details'!"&amp;ADDRESS(ROW(INDIRECT("A"&amp;MATCH($P$2,Details!$A$1:$A$145,0)+1)),COLUMN(J$1),4))</f>
        <v>0.20580000000000001</v>
      </c>
      <c r="K5">
        <f ca="1">INDIRECT("'Details'!"&amp;ADDRESS(ROW(INDIRECT("A"&amp;MATCH($P$2,Details!$A$1:$A$145,0)+1)),COLUMN(K$1),4))</f>
        <v>2.6410099999999999E-2</v>
      </c>
      <c r="L5">
        <f ca="1">INDIRECT("'Details'!"&amp;ADDRESS(ROW(INDIRECT("A"&amp;MATCH($P$2,Details!$A$1:$A$145,0)+1)),COLUMN(L$1),4))</f>
        <v>50.765599999999999</v>
      </c>
      <c r="M5">
        <f ca="1">INDIRECT("'Details'!"&amp;ADDRESS(ROW(INDIRECT("A"&amp;MATCH($P$2,Details!$A$1:$A$145,0)+1)),COLUMN(M$1),4))</f>
        <v>18.658799999999999</v>
      </c>
      <c r="N5">
        <f ca="1">INDIRECT("'Details'!"&amp;ADDRESS(ROW(INDIRECT("A"&amp;MATCH($P$2,Details!$A$1:$A$145,0)+1)),COLUMN(N$1),4))</f>
        <v>-1349.08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278.411</v>
      </c>
      <c r="E6">
        <f ca="1">INDIRECT("'Details'!"&amp;ADDRESS(ROW(INDIRECT("A"&amp;MATCH($P$2,Details!$A$1:$A$145,0)+6)),COLUMN(E$1),4))</f>
        <v>21.045300000000001</v>
      </c>
      <c r="F6">
        <f ca="1">INDIRECT("'Details'!"&amp;ADDRESS(ROW(INDIRECT("A"&amp;MATCH($P$2,Details!$A$1:$A$145,0)+6)),COLUMN(F$1),4))</f>
        <v>238.17</v>
      </c>
      <c r="G6">
        <f ca="1">INDIRECT("'Details'!"&amp;ADDRESS(ROW(INDIRECT("A"&amp;MATCH($P$2,Details!$A$1:$A$145,0)+6)),COLUMN(G$1),4))</f>
        <v>21.113399999999999</v>
      </c>
      <c r="H6">
        <f ca="1">INDIRECT("'Details'!"&amp;ADDRESS(ROW(INDIRECT("A"&amp;MATCH($P$2,Details!$A$1:$A$145,0)+6)),COLUMN(H$1),4))</f>
        <v>40.241799999999998</v>
      </c>
      <c r="I6">
        <f ca="1">INDIRECT("'Details'!"&amp;ADDRESS(ROW(INDIRECT("A"&amp;MATCH($P$2,Details!$A$1:$A$145,0)+6)),COLUMN(I$1),4))</f>
        <v>11.4415</v>
      </c>
      <c r="J6">
        <f ca="1">INDIRECT("'Details'!"&amp;ADDRESS(ROW(INDIRECT("A"&amp;MATCH($P$2,Details!$A$1:$A$145,0)+6)),COLUMN(J$1),4))</f>
        <v>0.144541</v>
      </c>
      <c r="K6">
        <f ca="1">INDIRECT("'Details'!"&amp;ADDRESS(ROW(INDIRECT("A"&amp;MATCH($P$2,Details!$A$1:$A$145,0)+6)),COLUMN(K$1),4))</f>
        <v>3.9616600000000002E-2</v>
      </c>
      <c r="L6">
        <f ca="1">INDIRECT("'Details'!"&amp;ADDRESS(ROW(INDIRECT("A"&amp;MATCH($P$2,Details!$A$1:$A$145,0)+6)),COLUMN(L$1),4))</f>
        <v>28.648</v>
      </c>
      <c r="M6">
        <f ca="1">INDIRECT("'Details'!"&amp;ADDRESS(ROW(INDIRECT("A"&amp;MATCH($P$2,Details!$A$1:$A$145,0)+6)),COLUMN(M$1),4))</f>
        <v>13.8993</v>
      </c>
      <c r="N6">
        <f ca="1">INDIRECT("'Details'!"&amp;ADDRESS(ROW(INDIRECT("A"&amp;MATCH($P$2,Details!$A$1:$A$145,0)+6)),COLUMN(N$1),4))</f>
        <v>-666.06100000000004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359.95</v>
      </c>
      <c r="E7">
        <f ca="1">INDIRECT("'Details'!"&amp;ADDRESS(ROW(INDIRECT("A"&amp;MATCH($P$2,Details!$A$1:$A$145,0)+5)),COLUMN(E$1),4))</f>
        <v>22.5547</v>
      </c>
      <c r="F7">
        <f ca="1">INDIRECT("'Details'!"&amp;ADDRESS(ROW(INDIRECT("A"&amp;MATCH($P$2,Details!$A$1:$A$145,0)+5)),COLUMN(F$1),4))</f>
        <v>312.91300000000001</v>
      </c>
      <c r="G7">
        <f ca="1">INDIRECT("'Details'!"&amp;ADDRESS(ROW(INDIRECT("A"&amp;MATCH($P$2,Details!$A$1:$A$145,0)+5)),COLUMN(G$1),4))</f>
        <v>23.320399999999999</v>
      </c>
      <c r="H7">
        <f ca="1">INDIRECT("'Details'!"&amp;ADDRESS(ROW(INDIRECT("A"&amp;MATCH($P$2,Details!$A$1:$A$145,0)+5)),COLUMN(H$1),4))</f>
        <v>47.036299999999997</v>
      </c>
      <c r="I7">
        <f ca="1">INDIRECT("'Details'!"&amp;ADDRESS(ROW(INDIRECT("A"&amp;MATCH($P$2,Details!$A$1:$A$145,0)+5)),COLUMN(I$1),4))</f>
        <v>12.964700000000001</v>
      </c>
      <c r="J7">
        <f ca="1">INDIRECT("'Details'!"&amp;ADDRESS(ROW(INDIRECT("A"&amp;MATCH($P$2,Details!$A$1:$A$145,0)+5)),COLUMN(J$1),4))</f>
        <v>0.13067500000000001</v>
      </c>
      <c r="K7">
        <f ca="1">INDIRECT("'Details'!"&amp;ADDRESS(ROW(INDIRECT("A"&amp;MATCH($P$2,Details!$A$1:$A$145,0)+5)),COLUMN(K$1),4))</f>
        <v>3.5074899999999999E-2</v>
      </c>
      <c r="L7">
        <f ca="1">INDIRECT("'Details'!"&amp;ADDRESS(ROW(INDIRECT("A"&amp;MATCH($P$2,Details!$A$1:$A$145,0)+5)),COLUMN(L$1),4))</f>
        <v>46.0824</v>
      </c>
      <c r="M7">
        <f ca="1">INDIRECT("'Details'!"&amp;ADDRESS(ROW(INDIRECT("A"&amp;MATCH($P$2,Details!$A$1:$A$145,0)+5)),COLUMN(M$1),4))</f>
        <v>13.9567</v>
      </c>
      <c r="N7">
        <f ca="1">INDIRECT("'Details'!"&amp;ADDRESS(ROW(INDIRECT("A"&amp;MATCH($P$2,Details!$A$1:$A$145,0)+5)),COLUMN(N$1),4))</f>
        <v>-861.90499999999997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329.505</v>
      </c>
      <c r="E8">
        <f ca="1">INDIRECT("'Details'!"&amp;ADDRESS(ROW(INDIRECT("A"&amp;MATCH($P$2,Details!$A$1:$A$145,0)+8)),COLUMN(E$1),4))</f>
        <v>19.371600000000001</v>
      </c>
      <c r="F8">
        <f ca="1">INDIRECT("'Details'!"&amp;ADDRESS(ROW(INDIRECT("A"&amp;MATCH($P$2,Details!$A$1:$A$145,0)+8)),COLUMN(F$1),4))</f>
        <v>265.25599999999997</v>
      </c>
      <c r="G8">
        <f ca="1">INDIRECT("'Details'!"&amp;ADDRESS(ROW(INDIRECT("A"&amp;MATCH($P$2,Details!$A$1:$A$145,0)+8)),COLUMN(G$1),4))</f>
        <v>19.365300000000001</v>
      </c>
      <c r="H8">
        <f ca="1">INDIRECT("'Details'!"&amp;ADDRESS(ROW(INDIRECT("A"&amp;MATCH($P$2,Details!$A$1:$A$145,0)+8)),COLUMN(H$1),4))</f>
        <v>64.248900000000006</v>
      </c>
      <c r="I8">
        <f ca="1">INDIRECT("'Details'!"&amp;ADDRESS(ROW(INDIRECT("A"&amp;MATCH($P$2,Details!$A$1:$A$145,0)+8)),COLUMN(I$1),4))</f>
        <v>12.0871</v>
      </c>
      <c r="J8">
        <f ca="1">INDIRECT("'Details'!"&amp;ADDRESS(ROW(INDIRECT("A"&amp;MATCH($P$2,Details!$A$1:$A$145,0)+8)),COLUMN(J$1),4))</f>
        <v>0.19498699999999999</v>
      </c>
      <c r="K8">
        <f ca="1">INDIRECT("'Details'!"&amp;ADDRESS(ROW(INDIRECT("A"&amp;MATCH($P$2,Details!$A$1:$A$145,0)+8)),COLUMN(K$1),4))</f>
        <v>3.4845599999999997E-2</v>
      </c>
      <c r="L8">
        <f ca="1">INDIRECT("'Details'!"&amp;ADDRESS(ROW(INDIRECT("A"&amp;MATCH($P$2,Details!$A$1:$A$145,0)+8)),COLUMN(L$1),4))</f>
        <v>69.511499999999998</v>
      </c>
      <c r="M8">
        <f ca="1">INDIRECT("'Details'!"&amp;ADDRESS(ROW(INDIRECT("A"&amp;MATCH($P$2,Details!$A$1:$A$145,0)+8)),COLUMN(M$1),4))</f>
        <v>10.737</v>
      </c>
      <c r="N8">
        <f ca="1">INDIRECT("'Details'!"&amp;ADDRESS(ROW(INDIRECT("A"&amp;MATCH($P$2,Details!$A$1:$A$145,0)+8)),COLUMN(N$1),4))</f>
        <v>-805.58199999999999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1006.62</v>
      </c>
      <c r="E9">
        <f ca="1">INDIRECT("'Details'!"&amp;ADDRESS(ROW(INDIRECT("A"&amp;MATCH($P$2,Details!$A$1:$A$145,0)+7)),COLUMN(E$1),4))</f>
        <v>33.948700000000002</v>
      </c>
      <c r="F9">
        <f ca="1">INDIRECT("'Details'!"&amp;ADDRESS(ROW(INDIRECT("A"&amp;MATCH($P$2,Details!$A$1:$A$145,0)+7)),COLUMN(F$1),4))</f>
        <v>861.61199999999997</v>
      </c>
      <c r="G9">
        <f ca="1">INDIRECT("'Details'!"&amp;ADDRESS(ROW(INDIRECT("A"&amp;MATCH($P$2,Details!$A$1:$A$145,0)+7)),COLUMN(G$1),4))</f>
        <v>34.641800000000003</v>
      </c>
      <c r="H9">
        <f ca="1">INDIRECT("'Details'!"&amp;ADDRESS(ROW(INDIRECT("A"&amp;MATCH($P$2,Details!$A$1:$A$145,0)+7)),COLUMN(H$1),4))</f>
        <v>145.00899999999999</v>
      </c>
      <c r="I9">
        <f ca="1">INDIRECT("'Details'!"&amp;ADDRESS(ROW(INDIRECT("A"&amp;MATCH($P$2,Details!$A$1:$A$145,0)+7)),COLUMN(I$1),4))</f>
        <v>19.4832</v>
      </c>
      <c r="J9">
        <f ca="1">INDIRECT("'Details'!"&amp;ADDRESS(ROW(INDIRECT("A"&amp;MATCH($P$2,Details!$A$1:$A$145,0)+7)),COLUMN(J$1),4))</f>
        <v>0.14405599999999999</v>
      </c>
      <c r="K9">
        <f ca="1">INDIRECT("'Details'!"&amp;ADDRESS(ROW(INDIRECT("A"&amp;MATCH($P$2,Details!$A$1:$A$145,0)+7)),COLUMN(K$1),4))</f>
        <v>1.8735399999999999E-2</v>
      </c>
      <c r="L9">
        <f ca="1">INDIRECT("'Details'!"&amp;ADDRESS(ROW(INDIRECT("A"&amp;MATCH($P$2,Details!$A$1:$A$145,0)+7)),COLUMN(L$1),4))</f>
        <v>208.39699999999999</v>
      </c>
      <c r="M9">
        <f ca="1">INDIRECT("'Details'!"&amp;ADDRESS(ROW(INDIRECT("A"&amp;MATCH($P$2,Details!$A$1:$A$145,0)+7)),COLUMN(M$1),4))</f>
        <v>18.824100000000001</v>
      </c>
      <c r="N9">
        <f ca="1">INDIRECT("'Details'!"&amp;ADDRESS(ROW(INDIRECT("A"&amp;MATCH($P$2,Details!$A$1:$A$145,0)+7)),COLUMN(N$1),4))</f>
        <v>-2273.15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</v>
      </c>
      <c r="E2">
        <f ca="1">INDIRECT("'Details'!"&amp;ADDRESS(ROW(INDIRECT("A"&amp;MATCH($P$2,Details!$A$1:$A$145,0)+4)),COLUMN(E$1),4))</f>
        <v>35.255499999999998</v>
      </c>
      <c r="F2">
        <f ca="1">INDIRECT("'Details'!"&amp;ADDRESS(ROW(INDIRECT("A"&amp;MATCH($P$2,Details!$A$1:$A$145,0)+4)),COLUMN(F$1),4))</f>
        <v>819.86400000000003</v>
      </c>
      <c r="G2">
        <f ca="1">INDIRECT("'Details'!"&amp;ADDRESS(ROW(INDIRECT("A"&amp;MATCH($P$2,Details!$A$1:$A$145,0)+4)),COLUMN(G$1),4))</f>
        <v>33.9816</v>
      </c>
      <c r="H2">
        <f ca="1">INDIRECT("'Details'!"&amp;ADDRESS(ROW(INDIRECT("A"&amp;MATCH($P$2,Details!$A$1:$A$145,0)+4)),COLUMN(H$1),4))</f>
        <v>205.637</v>
      </c>
      <c r="I2">
        <f ca="1">INDIRECT("'Details'!"&amp;ADDRESS(ROW(INDIRECT("A"&amp;MATCH($P$2,Details!$A$1:$A$145,0)+4)),COLUMN(I$1),4))</f>
        <v>20.255400000000002</v>
      </c>
      <c r="J2">
        <f ca="1">INDIRECT("'Details'!"&amp;ADDRESS(ROW(INDIRECT("A"&amp;MATCH($P$2,Details!$A$1:$A$145,0)+4)),COLUMN(J$1),4))</f>
        <v>0.20052300000000001</v>
      </c>
      <c r="K2">
        <f ca="1">INDIRECT("'Details'!"&amp;ADDRESS(ROW(INDIRECT("A"&amp;MATCH($P$2,Details!$A$1:$A$145,0)+4)),COLUMN(K$1),4))</f>
        <v>1.8509600000000001E-2</v>
      </c>
      <c r="L2">
        <f ca="1">INDIRECT("'Details'!"&amp;ADDRESS(ROW(INDIRECT("A"&amp;MATCH($P$2,Details!$A$1:$A$145,0)+4)),COLUMN(L$1),4))</f>
        <v>171.453</v>
      </c>
      <c r="M2">
        <f ca="1">INDIRECT("'Details'!"&amp;ADDRESS(ROW(INDIRECT("A"&amp;MATCH($P$2,Details!$A$1:$A$145,0)+4)),COLUMN(M$1),4))</f>
        <v>19.718900000000001</v>
      </c>
      <c r="N2">
        <f ca="1">INDIRECT("'Details'!"&amp;ADDRESS(ROW(INDIRECT("A"&amp;MATCH($P$2,Details!$A$1:$A$145,0)+4)),COLUMN(N$1),4))</f>
        <v>-2781.61</v>
      </c>
      <c r="P2" s="1" t="s">
        <v>59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683.43600000000004</v>
      </c>
      <c r="E3">
        <f ca="1">INDIRECT("'Details'!"&amp;ADDRESS(ROW(INDIRECT("A"&amp;MATCH($P$2,Details!$A$1:$A$145,0)+3)),COLUMN(E$1),4))</f>
        <v>29.777999999999999</v>
      </c>
      <c r="F3">
        <f ca="1">INDIRECT("'Details'!"&amp;ADDRESS(ROW(INDIRECT("A"&amp;MATCH($P$2,Details!$A$1:$A$145,0)+3)),COLUMN(F$1),4))</f>
        <v>566.96600000000001</v>
      </c>
      <c r="G3">
        <f ca="1">INDIRECT("'Details'!"&amp;ADDRESS(ROW(INDIRECT("A"&amp;MATCH($P$2,Details!$A$1:$A$145,0)+3)),COLUMN(G$1),4))</f>
        <v>28.79</v>
      </c>
      <c r="H3">
        <f ca="1">INDIRECT("'Details'!"&amp;ADDRESS(ROW(INDIRECT("A"&amp;MATCH($P$2,Details!$A$1:$A$145,0)+3)),COLUMN(H$1),4))</f>
        <v>116.47</v>
      </c>
      <c r="I3">
        <f ca="1">INDIRECT("'Details'!"&amp;ADDRESS(ROW(INDIRECT("A"&amp;MATCH($P$2,Details!$A$1:$A$145,0)+3)),COLUMN(I$1),4))</f>
        <v>15.632300000000001</v>
      </c>
      <c r="J3">
        <f ca="1">INDIRECT("'Details'!"&amp;ADDRESS(ROW(INDIRECT("A"&amp;MATCH($P$2,Details!$A$1:$A$145,0)+3)),COLUMN(J$1),4))</f>
        <v>0.17041899999999999</v>
      </c>
      <c r="K3">
        <f ca="1">INDIRECT("'Details'!"&amp;ADDRESS(ROW(INDIRECT("A"&amp;MATCH($P$2,Details!$A$1:$A$145,0)+3)),COLUMN(K$1),4))</f>
        <v>2.1634299999999999E-2</v>
      </c>
      <c r="L3">
        <f ca="1">INDIRECT("'Details'!"&amp;ADDRESS(ROW(INDIRECT("A"&amp;MATCH($P$2,Details!$A$1:$A$145,0)+3)),COLUMN(L$1),4))</f>
        <v>118.57599999999999</v>
      </c>
      <c r="M3">
        <f ca="1">INDIRECT("'Details'!"&amp;ADDRESS(ROW(INDIRECT("A"&amp;MATCH($P$2,Details!$A$1:$A$145,0)+3)),COLUMN(M$1),4))</f>
        <v>17.935700000000001</v>
      </c>
      <c r="N3">
        <f ca="1">INDIRECT("'Details'!"&amp;ADDRESS(ROW(INDIRECT("A"&amp;MATCH($P$2,Details!$A$1:$A$145,0)+3)),COLUMN(N$1),4))</f>
        <v>-1803.4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343.41300000000001</v>
      </c>
      <c r="E4">
        <f ca="1">INDIRECT("'Details'!"&amp;ADDRESS(ROW(INDIRECT("A"&amp;MATCH($P$2,Details!$A$1:$A$145,0)+2)),COLUMN(E$1),4))</f>
        <v>19.631</v>
      </c>
      <c r="F4">
        <f ca="1">INDIRECT("'Details'!"&amp;ADDRESS(ROW(INDIRECT("A"&amp;MATCH($P$2,Details!$A$1:$A$145,0)+2)),COLUMN(F$1),4))</f>
        <v>256.22800000000001</v>
      </c>
      <c r="G4">
        <f ca="1">INDIRECT("'Details'!"&amp;ADDRESS(ROW(INDIRECT("A"&amp;MATCH($P$2,Details!$A$1:$A$145,0)+2)),COLUMN(G$1),4))</f>
        <v>18.110700000000001</v>
      </c>
      <c r="H4">
        <f ca="1">INDIRECT("'Details'!"&amp;ADDRESS(ROW(INDIRECT("A"&amp;MATCH($P$2,Details!$A$1:$A$145,0)+2)),COLUMN(H$1),4))</f>
        <v>87.185000000000002</v>
      </c>
      <c r="I4">
        <f ca="1">INDIRECT("'Details'!"&amp;ADDRESS(ROW(INDIRECT("A"&amp;MATCH($P$2,Details!$A$1:$A$145,0)+2)),COLUMN(I$1),4))</f>
        <v>11.76</v>
      </c>
      <c r="J4">
        <f ca="1">INDIRECT("'Details'!"&amp;ADDRESS(ROW(INDIRECT("A"&amp;MATCH($P$2,Details!$A$1:$A$145,0)+2)),COLUMN(J$1),4))</f>
        <v>0.25387799999999999</v>
      </c>
      <c r="K4">
        <f ca="1">INDIRECT("'Details'!"&amp;ADDRESS(ROW(INDIRECT("A"&amp;MATCH($P$2,Details!$A$1:$A$145,0)+2)),COLUMN(K$1),4))</f>
        <v>3.1017300000000001E-2</v>
      </c>
      <c r="L4">
        <f ca="1">INDIRECT("'Details'!"&amp;ADDRESS(ROW(INDIRECT("A"&amp;MATCH($P$2,Details!$A$1:$A$145,0)+2)),COLUMN(L$1),4))</f>
        <v>51.587699999999998</v>
      </c>
      <c r="M4">
        <f ca="1">INDIRECT("'Details'!"&amp;ADDRESS(ROW(INDIRECT("A"&amp;MATCH($P$2,Details!$A$1:$A$145,0)+2)),COLUMN(M$1),4))</f>
        <v>9.6719100000000005</v>
      </c>
      <c r="N4">
        <f ca="1">INDIRECT("'Details'!"&amp;ADDRESS(ROW(INDIRECT("A"&amp;MATCH($P$2,Details!$A$1:$A$145,0)+2)),COLUMN(N$1),4))</f>
        <v>-994.97500000000002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440.24599999999998</v>
      </c>
      <c r="E5">
        <f ca="1">INDIRECT("'Details'!"&amp;ADDRESS(ROW(INDIRECT("A"&amp;MATCH($P$2,Details!$A$1:$A$145,0)+1)),COLUMN(E$1),4))</f>
        <v>27.166</v>
      </c>
      <c r="F5">
        <f ca="1">INDIRECT("'Details'!"&amp;ADDRESS(ROW(INDIRECT("A"&amp;MATCH($P$2,Details!$A$1:$A$145,0)+1)),COLUMN(F$1),4))</f>
        <v>350.53500000000003</v>
      </c>
      <c r="G5">
        <f ca="1">INDIRECT("'Details'!"&amp;ADDRESS(ROW(INDIRECT("A"&amp;MATCH($P$2,Details!$A$1:$A$145,0)+1)),COLUMN(G$1),4))</f>
        <v>24.665400000000002</v>
      </c>
      <c r="H5">
        <f ca="1">INDIRECT("'Details'!"&amp;ADDRESS(ROW(INDIRECT("A"&amp;MATCH($P$2,Details!$A$1:$A$145,0)+1)),COLUMN(H$1),4))</f>
        <v>89.711299999999994</v>
      </c>
      <c r="I5">
        <f ca="1">INDIRECT("'Details'!"&amp;ADDRESS(ROW(INDIRECT("A"&amp;MATCH($P$2,Details!$A$1:$A$145,0)+1)),COLUMN(I$1),4))</f>
        <v>13.082800000000001</v>
      </c>
      <c r="J5">
        <f ca="1">INDIRECT("'Details'!"&amp;ADDRESS(ROW(INDIRECT("A"&amp;MATCH($P$2,Details!$A$1:$A$145,0)+1)),COLUMN(J$1),4))</f>
        <v>0.20377500000000001</v>
      </c>
      <c r="K5">
        <f ca="1">INDIRECT("'Details'!"&amp;ADDRESS(ROW(INDIRECT("A"&amp;MATCH($P$2,Details!$A$1:$A$145,0)+1)),COLUMN(K$1),4))</f>
        <v>2.6925500000000002E-2</v>
      </c>
      <c r="L5">
        <f ca="1">INDIRECT("'Details'!"&amp;ADDRESS(ROW(INDIRECT("A"&amp;MATCH($P$2,Details!$A$1:$A$145,0)+1)),COLUMN(L$1),4))</f>
        <v>50.765599999999999</v>
      </c>
      <c r="M5">
        <f ca="1">INDIRECT("'Details'!"&amp;ADDRESS(ROW(INDIRECT("A"&amp;MATCH($P$2,Details!$A$1:$A$145,0)+1)),COLUMN(M$1),4))</f>
        <v>18.658799999999999</v>
      </c>
      <c r="N5">
        <f ca="1">INDIRECT("'Details'!"&amp;ADDRESS(ROW(INDIRECT("A"&amp;MATCH($P$2,Details!$A$1:$A$145,0)+1)),COLUMN(N$1),4))</f>
        <v>-1349.33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278.411</v>
      </c>
      <c r="E6">
        <f ca="1">INDIRECT("'Details'!"&amp;ADDRESS(ROW(INDIRECT("A"&amp;MATCH($P$2,Details!$A$1:$A$145,0)+6)),COLUMN(E$1),4))</f>
        <v>21.045300000000001</v>
      </c>
      <c r="F6">
        <f ca="1">INDIRECT("'Details'!"&amp;ADDRESS(ROW(INDIRECT("A"&amp;MATCH($P$2,Details!$A$1:$A$145,0)+6)),COLUMN(F$1),4))</f>
        <v>221.905</v>
      </c>
      <c r="G6">
        <f ca="1">INDIRECT("'Details'!"&amp;ADDRESS(ROW(INDIRECT("A"&amp;MATCH($P$2,Details!$A$1:$A$145,0)+6)),COLUMN(G$1),4))</f>
        <v>19.610800000000001</v>
      </c>
      <c r="H6">
        <f ca="1">INDIRECT("'Details'!"&amp;ADDRESS(ROW(INDIRECT("A"&amp;MATCH($P$2,Details!$A$1:$A$145,0)+6)),COLUMN(H$1),4))</f>
        <v>56.506599999999999</v>
      </c>
      <c r="I6">
        <f ca="1">INDIRECT("'Details'!"&amp;ADDRESS(ROW(INDIRECT("A"&amp;MATCH($P$2,Details!$A$1:$A$145,0)+6)),COLUMN(I$1),4))</f>
        <v>11.021100000000001</v>
      </c>
      <c r="J6">
        <f ca="1">INDIRECT("'Details'!"&amp;ADDRESS(ROW(INDIRECT("A"&amp;MATCH($P$2,Details!$A$1:$A$145,0)+6)),COLUMN(J$1),4))</f>
        <v>0.202961</v>
      </c>
      <c r="K6">
        <f ca="1">INDIRECT("'Details'!"&amp;ADDRESS(ROW(INDIRECT("A"&amp;MATCH($P$2,Details!$A$1:$A$145,0)+6)),COLUMN(K$1),4))</f>
        <v>3.6491700000000002E-2</v>
      </c>
      <c r="L6">
        <f ca="1">INDIRECT("'Details'!"&amp;ADDRESS(ROW(INDIRECT("A"&amp;MATCH($P$2,Details!$A$1:$A$145,0)+6)),COLUMN(L$1),4))</f>
        <v>28.648</v>
      </c>
      <c r="M6">
        <f ca="1">INDIRECT("'Details'!"&amp;ADDRESS(ROW(INDIRECT("A"&amp;MATCH($P$2,Details!$A$1:$A$145,0)+6)),COLUMN(M$1),4))</f>
        <v>13.8993</v>
      </c>
      <c r="N6">
        <f ca="1">INDIRECT("'Details'!"&amp;ADDRESS(ROW(INDIRECT("A"&amp;MATCH($P$2,Details!$A$1:$A$145,0)+6)),COLUMN(N$1),4))</f>
        <v>-673.72299999999996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359.95</v>
      </c>
      <c r="E7">
        <f ca="1">INDIRECT("'Details'!"&amp;ADDRESS(ROW(INDIRECT("A"&amp;MATCH($P$2,Details!$A$1:$A$145,0)+5)),COLUMN(E$1),4))</f>
        <v>22.5547</v>
      </c>
      <c r="F7">
        <f ca="1">INDIRECT("'Details'!"&amp;ADDRESS(ROW(INDIRECT("A"&amp;MATCH($P$2,Details!$A$1:$A$145,0)+5)),COLUMN(F$1),4))</f>
        <v>298.35899999999998</v>
      </c>
      <c r="G7">
        <f ca="1">INDIRECT("'Details'!"&amp;ADDRESS(ROW(INDIRECT("A"&amp;MATCH($P$2,Details!$A$1:$A$145,0)+5)),COLUMN(G$1),4))</f>
        <v>22.093599999999999</v>
      </c>
      <c r="H7">
        <f ca="1">INDIRECT("'Details'!"&amp;ADDRESS(ROW(INDIRECT("A"&amp;MATCH($P$2,Details!$A$1:$A$145,0)+5)),COLUMN(H$1),4))</f>
        <v>61.590699999999998</v>
      </c>
      <c r="I7">
        <f ca="1">INDIRECT("'Details'!"&amp;ADDRESS(ROW(INDIRECT("A"&amp;MATCH($P$2,Details!$A$1:$A$145,0)+5)),COLUMN(I$1),4))</f>
        <v>12.389799999999999</v>
      </c>
      <c r="J7">
        <f ca="1">INDIRECT("'Details'!"&amp;ADDRESS(ROW(INDIRECT("A"&amp;MATCH($P$2,Details!$A$1:$A$145,0)+5)),COLUMN(J$1),4))</f>
        <v>0.17110900000000001</v>
      </c>
      <c r="K7">
        <f ca="1">INDIRECT("'Details'!"&amp;ADDRESS(ROW(INDIRECT("A"&amp;MATCH($P$2,Details!$A$1:$A$145,0)+5)),COLUMN(K$1),4))</f>
        <v>3.2708500000000001E-2</v>
      </c>
      <c r="L7">
        <f ca="1">INDIRECT("'Details'!"&amp;ADDRESS(ROW(INDIRECT("A"&amp;MATCH($P$2,Details!$A$1:$A$145,0)+5)),COLUMN(L$1),4))</f>
        <v>46.0824</v>
      </c>
      <c r="M7">
        <f ca="1">INDIRECT("'Details'!"&amp;ADDRESS(ROW(INDIRECT("A"&amp;MATCH($P$2,Details!$A$1:$A$145,0)+5)),COLUMN(M$1),4))</f>
        <v>13.9567</v>
      </c>
      <c r="N7">
        <f ca="1">INDIRECT("'Details'!"&amp;ADDRESS(ROW(INDIRECT("A"&amp;MATCH($P$2,Details!$A$1:$A$145,0)+5)),COLUMN(N$1),4))</f>
        <v>-868.08500000000004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329.505</v>
      </c>
      <c r="E8">
        <f ca="1">INDIRECT("'Details'!"&amp;ADDRESS(ROW(INDIRECT("A"&amp;MATCH($P$2,Details!$A$1:$A$145,0)+8)),COLUMN(E$1),4))</f>
        <v>19.371600000000001</v>
      </c>
      <c r="F8">
        <f ca="1">INDIRECT("'Details'!"&amp;ADDRESS(ROW(INDIRECT("A"&amp;MATCH($P$2,Details!$A$1:$A$145,0)+8)),COLUMN(F$1),4))</f>
        <v>260.34300000000002</v>
      </c>
      <c r="G8">
        <f ca="1">INDIRECT("'Details'!"&amp;ADDRESS(ROW(INDIRECT("A"&amp;MATCH($P$2,Details!$A$1:$A$145,0)+8)),COLUMN(G$1),4))</f>
        <v>18.902000000000001</v>
      </c>
      <c r="H8">
        <f ca="1">INDIRECT("'Details'!"&amp;ADDRESS(ROW(INDIRECT("A"&amp;MATCH($P$2,Details!$A$1:$A$145,0)+8)),COLUMN(H$1),4))</f>
        <v>69.1614</v>
      </c>
      <c r="I8">
        <f ca="1">INDIRECT("'Details'!"&amp;ADDRESS(ROW(INDIRECT("A"&amp;MATCH($P$2,Details!$A$1:$A$145,0)+8)),COLUMN(I$1),4))</f>
        <v>11.813499999999999</v>
      </c>
      <c r="J8">
        <f ca="1">INDIRECT("'Details'!"&amp;ADDRESS(ROW(INDIRECT("A"&amp;MATCH($P$2,Details!$A$1:$A$145,0)+8)),COLUMN(J$1),4))</f>
        <v>0.209895</v>
      </c>
      <c r="K8">
        <f ca="1">INDIRECT("'Details'!"&amp;ADDRESS(ROW(INDIRECT("A"&amp;MATCH($P$2,Details!$A$1:$A$145,0)+8)),COLUMN(K$1),4))</f>
        <v>3.3661700000000003E-2</v>
      </c>
      <c r="L8">
        <f ca="1">INDIRECT("'Details'!"&amp;ADDRESS(ROW(INDIRECT("A"&amp;MATCH($P$2,Details!$A$1:$A$145,0)+8)),COLUMN(L$1),4))</f>
        <v>69.511499999999998</v>
      </c>
      <c r="M8">
        <f ca="1">INDIRECT("'Details'!"&amp;ADDRESS(ROW(INDIRECT("A"&amp;MATCH($P$2,Details!$A$1:$A$145,0)+8)),COLUMN(M$1),4))</f>
        <v>10.737</v>
      </c>
      <c r="N8">
        <f ca="1">INDIRECT("'Details'!"&amp;ADDRESS(ROW(INDIRECT("A"&amp;MATCH($P$2,Details!$A$1:$A$145,0)+8)),COLUMN(N$1),4))</f>
        <v>-805.11900000000003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1006.62</v>
      </c>
      <c r="E9">
        <f ca="1">INDIRECT("'Details'!"&amp;ADDRESS(ROW(INDIRECT("A"&amp;MATCH($P$2,Details!$A$1:$A$145,0)+7)),COLUMN(E$1),4))</f>
        <v>33.948700000000002</v>
      </c>
      <c r="F9">
        <f ca="1">INDIRECT("'Details'!"&amp;ADDRESS(ROW(INDIRECT("A"&amp;MATCH($P$2,Details!$A$1:$A$145,0)+7)),COLUMN(F$1),4))</f>
        <v>871.46500000000003</v>
      </c>
      <c r="G9">
        <f ca="1">INDIRECT("'Details'!"&amp;ADDRESS(ROW(INDIRECT("A"&amp;MATCH($P$2,Details!$A$1:$A$145,0)+7)),COLUMN(G$1),4))</f>
        <v>34.686300000000003</v>
      </c>
      <c r="H9">
        <f ca="1">INDIRECT("'Details'!"&amp;ADDRESS(ROW(INDIRECT("A"&amp;MATCH($P$2,Details!$A$1:$A$145,0)+7)),COLUMN(H$1),4))</f>
        <v>135.15600000000001</v>
      </c>
      <c r="I9">
        <f ca="1">INDIRECT("'Details'!"&amp;ADDRESS(ROW(INDIRECT("A"&amp;MATCH($P$2,Details!$A$1:$A$145,0)+7)),COLUMN(I$1),4))</f>
        <v>18.976700000000001</v>
      </c>
      <c r="J9">
        <f ca="1">INDIRECT("'Details'!"&amp;ADDRESS(ROW(INDIRECT("A"&amp;MATCH($P$2,Details!$A$1:$A$145,0)+7)),COLUMN(J$1),4))</f>
        <v>0.134267</v>
      </c>
      <c r="K9">
        <f ca="1">INDIRECT("'Details'!"&amp;ADDRESS(ROW(INDIRECT("A"&amp;MATCH($P$2,Details!$A$1:$A$145,0)+7)),COLUMN(K$1),4))</f>
        <v>1.83E-2</v>
      </c>
      <c r="L9">
        <f ca="1">INDIRECT("'Details'!"&amp;ADDRESS(ROW(INDIRECT("A"&amp;MATCH($P$2,Details!$A$1:$A$145,0)+7)),COLUMN(L$1),4))</f>
        <v>208.39699999999999</v>
      </c>
      <c r="M9">
        <f ca="1">INDIRECT("'Details'!"&amp;ADDRESS(ROW(INDIRECT("A"&amp;MATCH($P$2,Details!$A$1:$A$145,0)+7)),COLUMN(M$1),4))</f>
        <v>18.824100000000001</v>
      </c>
      <c r="N9">
        <f ca="1">INDIRECT("'Details'!"&amp;ADDRESS(ROW(INDIRECT("A"&amp;MATCH($P$2,Details!$A$1:$A$145,0)+7)),COLUMN(N$1),4))</f>
        <v>-2272.83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D5" sqref="D5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1000.98</v>
      </c>
      <c r="E2">
        <f ca="1">INDIRECT("'Details'!"&amp;ADDRESS(ROW(INDIRECT("A"&amp;MATCH($P$2,Details!$A$1:$A$145,0)+4)),COLUMN(E$1),4))</f>
        <v>32.957000000000001</v>
      </c>
      <c r="F2">
        <f ca="1">INDIRECT("'Details'!"&amp;ADDRESS(ROW(INDIRECT("A"&amp;MATCH($P$2,Details!$A$1:$A$145,0)+4)),COLUMN(F$1),4))</f>
        <v>845.91499999999996</v>
      </c>
      <c r="G2">
        <f ca="1">INDIRECT("'Details'!"&amp;ADDRESS(ROW(INDIRECT("A"&amp;MATCH($P$2,Details!$A$1:$A$145,0)+4)),COLUMN(G$1),4))</f>
        <v>34.236800000000002</v>
      </c>
      <c r="H2">
        <f ca="1">INDIRECT("'Details'!"&amp;ADDRESS(ROW(INDIRECT("A"&amp;MATCH($P$2,Details!$A$1:$A$145,0)+4)),COLUMN(H$1),4))</f>
        <v>155.06200000000001</v>
      </c>
      <c r="I2">
        <f ca="1">INDIRECT("'Details'!"&amp;ADDRESS(ROW(INDIRECT("A"&amp;MATCH($P$2,Details!$A$1:$A$145,0)+4)),COLUMN(I$1),4))</f>
        <v>20.555</v>
      </c>
      <c r="J2">
        <f ca="1">INDIRECT("'Details'!"&amp;ADDRESS(ROW(INDIRECT("A"&amp;MATCH($P$2,Details!$A$1:$A$145,0)+4)),COLUMN(J$1),4))</f>
        <v>0.15490999999999999</v>
      </c>
      <c r="K2">
        <f ca="1">INDIRECT("'Details'!"&amp;ADDRESS(ROW(INDIRECT("A"&amp;MATCH($P$2,Details!$A$1:$A$145,0)+4)),COLUMN(K$1),4))</f>
        <v>1.9891499999999999E-2</v>
      </c>
      <c r="L2">
        <f ca="1">INDIRECT("'Details'!"&amp;ADDRESS(ROW(INDIRECT("A"&amp;MATCH($P$2,Details!$A$1:$A$145,0)+4)),COLUMN(L$1),4))</f>
        <v>196.02799999999999</v>
      </c>
      <c r="M2">
        <f ca="1">INDIRECT("'Details'!"&amp;ADDRESS(ROW(INDIRECT("A"&amp;MATCH($P$2,Details!$A$1:$A$145,0)+4)),COLUMN(M$1),4))</f>
        <v>16.770399999999999</v>
      </c>
      <c r="N2">
        <f ca="1">INDIRECT("'Details'!"&amp;ADDRESS(ROW(INDIRECT("A"&amp;MATCH($P$2,Details!$A$1:$A$145,0)+4)),COLUMN(N$1),4))</f>
        <v>-2745</v>
      </c>
      <c r="P2" s="1" t="s">
        <v>60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662.52200000000005</v>
      </c>
      <c r="E3">
        <f ca="1">INDIRECT("'Details'!"&amp;ADDRESS(ROW(INDIRECT("A"&amp;MATCH($P$2,Details!$A$1:$A$145,0)+3)),COLUMN(E$1),4))</f>
        <v>26.975999999999999</v>
      </c>
      <c r="F3">
        <f ca="1">INDIRECT("'Details'!"&amp;ADDRESS(ROW(INDIRECT("A"&amp;MATCH($P$2,Details!$A$1:$A$145,0)+3)),COLUMN(F$1),4))</f>
        <v>596.34299999999996</v>
      </c>
      <c r="G3">
        <f ca="1">INDIRECT("'Details'!"&amp;ADDRESS(ROW(INDIRECT("A"&amp;MATCH($P$2,Details!$A$1:$A$145,0)+3)),COLUMN(G$1),4))</f>
        <v>28.793500000000002</v>
      </c>
      <c r="H3">
        <f ca="1">INDIRECT("'Details'!"&amp;ADDRESS(ROW(INDIRECT("A"&amp;MATCH($P$2,Details!$A$1:$A$145,0)+3)),COLUMN(H$1),4))</f>
        <v>66.179100000000005</v>
      </c>
      <c r="I3">
        <f ca="1">INDIRECT("'Details'!"&amp;ADDRESS(ROW(INDIRECT("A"&amp;MATCH($P$2,Details!$A$1:$A$145,0)+3)),COLUMN(I$1),4))</f>
        <v>15.708</v>
      </c>
      <c r="J3">
        <f ca="1">INDIRECT("'Details'!"&amp;ADDRESS(ROW(INDIRECT("A"&amp;MATCH($P$2,Details!$A$1:$A$145,0)+3)),COLUMN(J$1),4))</f>
        <v>9.9889699999999998E-2</v>
      </c>
      <c r="K3">
        <f ca="1">INDIRECT("'Details'!"&amp;ADDRESS(ROW(INDIRECT("A"&amp;MATCH($P$2,Details!$A$1:$A$145,0)+3)),COLUMN(K$1),4))</f>
        <v>2.3358E-2</v>
      </c>
      <c r="L3">
        <f ca="1">INDIRECT("'Details'!"&amp;ADDRESS(ROW(INDIRECT("A"&amp;MATCH($P$2,Details!$A$1:$A$145,0)+3)),COLUMN(L$1),4))</f>
        <v>139.47399999999999</v>
      </c>
      <c r="M3">
        <f ca="1">INDIRECT("'Details'!"&amp;ADDRESS(ROW(INDIRECT("A"&amp;MATCH($P$2,Details!$A$1:$A$145,0)+3)),COLUMN(M$1),4))</f>
        <v>14.305899999999999</v>
      </c>
      <c r="N3">
        <f ca="1">INDIRECT("'Details'!"&amp;ADDRESS(ROW(INDIRECT("A"&amp;MATCH($P$2,Details!$A$1:$A$145,0)+3)),COLUMN(N$1),4))</f>
        <v>-1770.26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339.93799999999999</v>
      </c>
      <c r="E4">
        <f ca="1">INDIRECT("'Details'!"&amp;ADDRESS(ROW(INDIRECT("A"&amp;MATCH($P$2,Details!$A$1:$A$145,0)+2)),COLUMN(E$1),4))</f>
        <v>19.0214</v>
      </c>
      <c r="F4">
        <f ca="1">INDIRECT("'Details'!"&amp;ADDRESS(ROW(INDIRECT("A"&amp;MATCH($P$2,Details!$A$1:$A$145,0)+2)),COLUMN(F$1),4))</f>
        <v>253.53100000000001</v>
      </c>
      <c r="G4">
        <f ca="1">INDIRECT("'Details'!"&amp;ADDRESS(ROW(INDIRECT("A"&amp;MATCH($P$2,Details!$A$1:$A$145,0)+2)),COLUMN(G$1),4))</f>
        <v>17.689</v>
      </c>
      <c r="H4">
        <f ca="1">INDIRECT("'Details'!"&amp;ADDRESS(ROW(INDIRECT("A"&amp;MATCH($P$2,Details!$A$1:$A$145,0)+2)),COLUMN(H$1),4))</f>
        <v>86.407499999999999</v>
      </c>
      <c r="I4">
        <f ca="1">INDIRECT("'Details'!"&amp;ADDRESS(ROW(INDIRECT("A"&amp;MATCH($P$2,Details!$A$1:$A$145,0)+2)),COLUMN(I$1),4))</f>
        <v>11.619899999999999</v>
      </c>
      <c r="J4">
        <f ca="1">INDIRECT("'Details'!"&amp;ADDRESS(ROW(INDIRECT("A"&amp;MATCH($P$2,Details!$A$1:$A$145,0)+2)),COLUMN(J$1),4))</f>
        <v>0.25418600000000002</v>
      </c>
      <c r="K4">
        <f ca="1">INDIRECT("'Details'!"&amp;ADDRESS(ROW(INDIRECT("A"&amp;MATCH($P$2,Details!$A$1:$A$145,0)+2)),COLUMN(K$1),4))</f>
        <v>3.1082700000000001E-2</v>
      </c>
      <c r="L4">
        <f ca="1">INDIRECT("'Details'!"&amp;ADDRESS(ROW(INDIRECT("A"&amp;MATCH($P$2,Details!$A$1:$A$145,0)+2)),COLUMN(L$1),4))</f>
        <v>55.067999999999998</v>
      </c>
      <c r="M4">
        <f ca="1">INDIRECT("'Details'!"&amp;ADDRESS(ROW(INDIRECT("A"&amp;MATCH($P$2,Details!$A$1:$A$145,0)+2)),COLUMN(M$1),4))</f>
        <v>8.7726699999999997</v>
      </c>
      <c r="N4">
        <f ca="1">INDIRECT("'Details'!"&amp;ADDRESS(ROW(INDIRECT("A"&amp;MATCH($P$2,Details!$A$1:$A$145,0)+2)),COLUMN(N$1),4))</f>
        <v>-994.08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426.81200000000001</v>
      </c>
      <c r="E5">
        <f ca="1">INDIRECT("'Details'!"&amp;ADDRESS(ROW(INDIRECT("A"&amp;MATCH($P$2,Details!$A$1:$A$145,0)+1)),COLUMN(E$1),4))</f>
        <v>21.197299999999998</v>
      </c>
      <c r="F5">
        <f ca="1">INDIRECT("'Details'!"&amp;ADDRESS(ROW(INDIRECT("A"&amp;MATCH($P$2,Details!$A$1:$A$145,0)+1)),COLUMN(F$1),4))</f>
        <v>340.06299999999999</v>
      </c>
      <c r="G5">
        <f ca="1">INDIRECT("'Details'!"&amp;ADDRESS(ROW(INDIRECT("A"&amp;MATCH($P$2,Details!$A$1:$A$145,0)+1)),COLUMN(G$1),4))</f>
        <v>20.3032</v>
      </c>
      <c r="H5">
        <f ca="1">INDIRECT("'Details'!"&amp;ADDRESS(ROW(INDIRECT("A"&amp;MATCH($P$2,Details!$A$1:$A$145,0)+1)),COLUMN(H$1),4))</f>
        <v>86.748699999999999</v>
      </c>
      <c r="I5">
        <f ca="1">INDIRECT("'Details'!"&amp;ADDRESS(ROW(INDIRECT("A"&amp;MATCH($P$2,Details!$A$1:$A$145,0)+1)),COLUMN(I$1),4))</f>
        <v>12.0642</v>
      </c>
      <c r="J5">
        <f ca="1">INDIRECT("'Details'!"&amp;ADDRESS(ROW(INDIRECT("A"&amp;MATCH($P$2,Details!$A$1:$A$145,0)+1)),COLUMN(J$1),4))</f>
        <v>0.20324800000000001</v>
      </c>
      <c r="K5">
        <f ca="1">INDIRECT("'Details'!"&amp;ADDRESS(ROW(INDIRECT("A"&amp;MATCH($P$2,Details!$A$1:$A$145,0)+1)),COLUMN(K$1),4))</f>
        <v>2.6401899999999999E-2</v>
      </c>
      <c r="L5">
        <f ca="1">INDIRECT("'Details'!"&amp;ADDRESS(ROW(INDIRECT("A"&amp;MATCH($P$2,Details!$A$1:$A$145,0)+1)),COLUMN(L$1),4))</f>
        <v>64.237099999999998</v>
      </c>
      <c r="M5">
        <f ca="1">INDIRECT("'Details'!"&amp;ADDRESS(ROW(INDIRECT("A"&amp;MATCH($P$2,Details!$A$1:$A$145,0)+1)),COLUMN(M$1),4))</f>
        <v>9.3143600000000006</v>
      </c>
      <c r="N5">
        <f ca="1">INDIRECT("'Details'!"&amp;ADDRESS(ROW(INDIRECT("A"&amp;MATCH($P$2,Details!$A$1:$A$145,0)+1)),COLUMN(N$1),4))</f>
        <v>-1346.41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257.40899999999999</v>
      </c>
      <c r="E6">
        <f ca="1">INDIRECT("'Details'!"&amp;ADDRESS(ROW(INDIRECT("A"&amp;MATCH($P$2,Details!$A$1:$A$145,0)+6)),COLUMN(E$1),4))</f>
        <v>16.765799999999999</v>
      </c>
      <c r="F6">
        <f ca="1">INDIRECT("'Details'!"&amp;ADDRESS(ROW(INDIRECT("A"&amp;MATCH($P$2,Details!$A$1:$A$145,0)+6)),COLUMN(F$1),4))</f>
        <v>219.649</v>
      </c>
      <c r="G6">
        <f ca="1">INDIRECT("'Details'!"&amp;ADDRESS(ROW(INDIRECT("A"&amp;MATCH($P$2,Details!$A$1:$A$145,0)+6)),COLUMN(G$1),4))</f>
        <v>17.644200000000001</v>
      </c>
      <c r="H6">
        <f ca="1">INDIRECT("'Details'!"&amp;ADDRESS(ROW(INDIRECT("A"&amp;MATCH($P$2,Details!$A$1:$A$145,0)+6)),COLUMN(H$1),4))</f>
        <v>37.760100000000001</v>
      </c>
      <c r="I6">
        <f ca="1">INDIRECT("'Details'!"&amp;ADDRESS(ROW(INDIRECT("A"&amp;MATCH($P$2,Details!$A$1:$A$145,0)+6)),COLUMN(I$1),4))</f>
        <v>10.6159</v>
      </c>
      <c r="J6">
        <f ca="1">INDIRECT("'Details'!"&amp;ADDRESS(ROW(INDIRECT("A"&amp;MATCH($P$2,Details!$A$1:$A$145,0)+6)),COLUMN(J$1),4))</f>
        <v>0.14669299999999999</v>
      </c>
      <c r="K6">
        <f ca="1">INDIRECT("'Details'!"&amp;ADDRESS(ROW(INDIRECT("A"&amp;MATCH($P$2,Details!$A$1:$A$145,0)+6)),COLUMN(K$1),4))</f>
        <v>4.0119200000000001E-2</v>
      </c>
      <c r="L6">
        <f ca="1">INDIRECT("'Details'!"&amp;ADDRESS(ROW(INDIRECT("A"&amp;MATCH($P$2,Details!$A$1:$A$145,0)+6)),COLUMN(L$1),4))</f>
        <v>49.578299999999999</v>
      </c>
      <c r="M6">
        <f ca="1">INDIRECT("'Details'!"&amp;ADDRESS(ROW(INDIRECT("A"&amp;MATCH($P$2,Details!$A$1:$A$145,0)+6)),COLUMN(M$1),4))</f>
        <v>8.5602300000000007</v>
      </c>
      <c r="N6">
        <f ca="1">INDIRECT("'Details'!"&amp;ADDRESS(ROW(INDIRECT("A"&amp;MATCH($P$2,Details!$A$1:$A$145,0)+6)),COLUMN(N$1),4))</f>
        <v>-659.38499999999999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340.416</v>
      </c>
      <c r="E7">
        <f ca="1">INDIRECT("'Details'!"&amp;ADDRESS(ROW(INDIRECT("A"&amp;MATCH($P$2,Details!$A$1:$A$145,0)+5)),COLUMN(E$1),4))</f>
        <v>19.2651</v>
      </c>
      <c r="F7">
        <f ca="1">INDIRECT("'Details'!"&amp;ADDRESS(ROW(INDIRECT("A"&amp;MATCH($P$2,Details!$A$1:$A$145,0)+5)),COLUMN(F$1),4))</f>
        <v>295.666</v>
      </c>
      <c r="G7">
        <f ca="1">INDIRECT("'Details'!"&amp;ADDRESS(ROW(INDIRECT("A"&amp;MATCH($P$2,Details!$A$1:$A$145,0)+5)),COLUMN(G$1),4))</f>
        <v>20.610900000000001</v>
      </c>
      <c r="H7">
        <f ca="1">INDIRECT("'Details'!"&amp;ADDRESS(ROW(INDIRECT("A"&amp;MATCH($P$2,Details!$A$1:$A$145,0)+5)),COLUMN(H$1),4))</f>
        <v>44.749699999999997</v>
      </c>
      <c r="I7">
        <f ca="1">INDIRECT("'Details'!"&amp;ADDRESS(ROW(INDIRECT("A"&amp;MATCH($P$2,Details!$A$1:$A$145,0)+5)),COLUMN(I$1),4))</f>
        <v>12.2982</v>
      </c>
      <c r="J7">
        <f ca="1">INDIRECT("'Details'!"&amp;ADDRESS(ROW(INDIRECT("A"&amp;MATCH($P$2,Details!$A$1:$A$145,0)+5)),COLUMN(J$1),4))</f>
        <v>0.13145599999999999</v>
      </c>
      <c r="K7">
        <f ca="1">INDIRECT("'Details'!"&amp;ADDRESS(ROW(INDIRECT("A"&amp;MATCH($P$2,Details!$A$1:$A$145,0)+5)),COLUMN(K$1),4))</f>
        <v>3.5352599999999998E-2</v>
      </c>
      <c r="L7">
        <f ca="1">INDIRECT("'Details'!"&amp;ADDRESS(ROW(INDIRECT("A"&amp;MATCH($P$2,Details!$A$1:$A$145,0)+5)),COLUMN(L$1),4))</f>
        <v>65.549400000000006</v>
      </c>
      <c r="M7">
        <f ca="1">INDIRECT("'Details'!"&amp;ADDRESS(ROW(INDIRECT("A"&amp;MATCH($P$2,Details!$A$1:$A$145,0)+5)),COLUMN(M$1),4))</f>
        <v>9.8133099999999995</v>
      </c>
      <c r="N7">
        <f ca="1">INDIRECT("'Details'!"&amp;ADDRESS(ROW(INDIRECT("A"&amp;MATCH($P$2,Details!$A$1:$A$145,0)+5)),COLUMN(N$1),4))</f>
        <v>-855.02700000000004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328.61</v>
      </c>
      <c r="E8">
        <f ca="1">INDIRECT("'Details'!"&amp;ADDRESS(ROW(INDIRECT("A"&amp;MATCH($P$2,Details!$A$1:$A$145,0)+8)),COLUMN(E$1),4))</f>
        <v>19.3431</v>
      </c>
      <c r="F8">
        <f ca="1">INDIRECT("'Details'!"&amp;ADDRESS(ROW(INDIRECT("A"&amp;MATCH($P$2,Details!$A$1:$A$145,0)+8)),COLUMN(F$1),4))</f>
        <v>264.47699999999998</v>
      </c>
      <c r="G8">
        <f ca="1">INDIRECT("'Details'!"&amp;ADDRESS(ROW(INDIRECT("A"&amp;MATCH($P$2,Details!$A$1:$A$145,0)+8)),COLUMN(G$1),4))</f>
        <v>19.325399999999998</v>
      </c>
      <c r="H8">
        <f ca="1">INDIRECT("'Details'!"&amp;ADDRESS(ROW(INDIRECT("A"&amp;MATCH($P$2,Details!$A$1:$A$145,0)+8)),COLUMN(H$1),4))</f>
        <v>64.132800000000003</v>
      </c>
      <c r="I8">
        <f ca="1">INDIRECT("'Details'!"&amp;ADDRESS(ROW(INDIRECT("A"&amp;MATCH($P$2,Details!$A$1:$A$145,0)+8)),COLUMN(I$1),4))</f>
        <v>12.0564</v>
      </c>
      <c r="J8">
        <f ca="1">INDIRECT("'Details'!"&amp;ADDRESS(ROW(INDIRECT("A"&amp;MATCH($P$2,Details!$A$1:$A$145,0)+8)),COLUMN(J$1),4))</f>
        <v>0.195164</v>
      </c>
      <c r="K8">
        <f ca="1">INDIRECT("'Details'!"&amp;ADDRESS(ROW(INDIRECT("A"&amp;MATCH($P$2,Details!$A$1:$A$145,0)+8)),COLUMN(K$1),4))</f>
        <v>3.4844300000000002E-2</v>
      </c>
      <c r="L8">
        <f ca="1">INDIRECT("'Details'!"&amp;ADDRESS(ROW(INDIRECT("A"&amp;MATCH($P$2,Details!$A$1:$A$145,0)+8)),COLUMN(L$1),4))</f>
        <v>70.41</v>
      </c>
      <c r="M8">
        <f ca="1">INDIRECT("'Details'!"&amp;ADDRESS(ROW(INDIRECT("A"&amp;MATCH($P$2,Details!$A$1:$A$145,0)+8)),COLUMN(M$1),4))</f>
        <v>10.767200000000001</v>
      </c>
      <c r="N8">
        <f ca="1">INDIRECT("'Details'!"&amp;ADDRESS(ROW(INDIRECT("A"&amp;MATCH($P$2,Details!$A$1:$A$145,0)+8)),COLUMN(N$1),4))</f>
        <v>-805.35599999999999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997.14200000000005</v>
      </c>
      <c r="E9">
        <f ca="1">INDIRECT("'Details'!"&amp;ADDRESS(ROW(INDIRECT("A"&amp;MATCH($P$2,Details!$A$1:$A$145,0)+7)),COLUMN(E$1),4))</f>
        <v>33.702500000000001</v>
      </c>
      <c r="F9">
        <f ca="1">INDIRECT("'Details'!"&amp;ADDRESS(ROW(INDIRECT("A"&amp;MATCH($P$2,Details!$A$1:$A$145,0)+7)),COLUMN(F$1),4))</f>
        <v>854.31399999999996</v>
      </c>
      <c r="G9">
        <f ca="1">INDIRECT("'Details'!"&amp;ADDRESS(ROW(INDIRECT("A"&amp;MATCH($P$2,Details!$A$1:$A$145,0)+7)),COLUMN(G$1),4))</f>
        <v>34.369199999999999</v>
      </c>
      <c r="H9">
        <f ca="1">INDIRECT("'Details'!"&amp;ADDRESS(ROW(INDIRECT("A"&amp;MATCH($P$2,Details!$A$1:$A$145,0)+7)),COLUMN(H$1),4))</f>
        <v>142.827</v>
      </c>
      <c r="I9">
        <f ca="1">INDIRECT("'Details'!"&amp;ADDRESS(ROW(INDIRECT("A"&amp;MATCH($P$2,Details!$A$1:$A$145,0)+7)),COLUMN(I$1),4))</f>
        <v>19.255600000000001</v>
      </c>
      <c r="J9">
        <f ca="1">INDIRECT("'Details'!"&amp;ADDRESS(ROW(INDIRECT("A"&amp;MATCH($P$2,Details!$A$1:$A$145,0)+7)),COLUMN(J$1),4))</f>
        <v>0.143237</v>
      </c>
      <c r="K9">
        <f ca="1">INDIRECT("'Details'!"&amp;ADDRESS(ROW(INDIRECT("A"&amp;MATCH($P$2,Details!$A$1:$A$145,0)+7)),COLUMN(K$1),4))</f>
        <v>1.8694100000000002E-2</v>
      </c>
      <c r="L9">
        <f ca="1">INDIRECT("'Details'!"&amp;ADDRESS(ROW(INDIRECT("A"&amp;MATCH($P$2,Details!$A$1:$A$145,0)+7)),COLUMN(L$1),4))</f>
        <v>217.90299999999999</v>
      </c>
      <c r="M9">
        <f ca="1">INDIRECT("'Details'!"&amp;ADDRESS(ROW(INDIRECT("A"&amp;MATCH($P$2,Details!$A$1:$A$145,0)+7)),COLUMN(M$1),4))</f>
        <v>18.8855</v>
      </c>
      <c r="N9">
        <f ca="1">INDIRECT("'Details'!"&amp;ADDRESS(ROW(INDIRECT("A"&amp;MATCH($P$2,Details!$A$1:$A$145,0)+7)),COLUMN(N$1),4))</f>
        <v>-2271.2600000000002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D5" sqref="D5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1000.98</v>
      </c>
      <c r="E2">
        <f ca="1">INDIRECT("'Details'!"&amp;ADDRESS(ROW(INDIRECT("A"&amp;MATCH($P$2,Details!$A$1:$A$145,0)+4)),COLUMN(E$1),4))</f>
        <v>32.957000000000001</v>
      </c>
      <c r="F2">
        <f ca="1">INDIRECT("'Details'!"&amp;ADDRESS(ROW(INDIRECT("A"&amp;MATCH($P$2,Details!$A$1:$A$145,0)+4)),COLUMN(F$1),4))</f>
        <v>798.78700000000003</v>
      </c>
      <c r="G2">
        <f ca="1">INDIRECT("'Details'!"&amp;ADDRESS(ROW(INDIRECT("A"&amp;MATCH($P$2,Details!$A$1:$A$145,0)+4)),COLUMN(G$1),4))</f>
        <v>32.253700000000002</v>
      </c>
      <c r="H2">
        <f ca="1">INDIRECT("'Details'!"&amp;ADDRESS(ROW(INDIRECT("A"&amp;MATCH($P$2,Details!$A$1:$A$145,0)+4)),COLUMN(H$1),4))</f>
        <v>202.18899999999999</v>
      </c>
      <c r="I2">
        <f ca="1">INDIRECT("'Details'!"&amp;ADDRESS(ROW(INDIRECT("A"&amp;MATCH($P$2,Details!$A$1:$A$145,0)+4)),COLUMN(I$1),4))</f>
        <v>19.822399999999998</v>
      </c>
      <c r="J2">
        <f ca="1">INDIRECT("'Details'!"&amp;ADDRESS(ROW(INDIRECT("A"&amp;MATCH($P$2,Details!$A$1:$A$145,0)+4)),COLUMN(J$1),4))</f>
        <v>0.201992</v>
      </c>
      <c r="K2">
        <f ca="1">INDIRECT("'Details'!"&amp;ADDRESS(ROW(INDIRECT("A"&amp;MATCH($P$2,Details!$A$1:$A$145,0)+4)),COLUMN(K$1),4))</f>
        <v>1.86529E-2</v>
      </c>
      <c r="L2">
        <f ca="1">INDIRECT("'Details'!"&amp;ADDRESS(ROW(INDIRECT("A"&amp;MATCH($P$2,Details!$A$1:$A$145,0)+4)),COLUMN(L$1),4))</f>
        <v>196.02799999999999</v>
      </c>
      <c r="M2">
        <f ca="1">INDIRECT("'Details'!"&amp;ADDRESS(ROW(INDIRECT("A"&amp;MATCH($P$2,Details!$A$1:$A$145,0)+4)),COLUMN(M$1),4))</f>
        <v>16.770399999999999</v>
      </c>
      <c r="N2">
        <f ca="1">INDIRECT("'Details'!"&amp;ADDRESS(ROW(INDIRECT("A"&amp;MATCH($P$2,Details!$A$1:$A$145,0)+4)),COLUMN(N$1),4))</f>
        <v>-2772.33</v>
      </c>
      <c r="P2" s="1" t="s">
        <v>61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662.52200000000005</v>
      </c>
      <c r="E3">
        <f ca="1">INDIRECT("'Details'!"&amp;ADDRESS(ROW(INDIRECT("A"&amp;MATCH($P$2,Details!$A$1:$A$145,0)+3)),COLUMN(E$1),4))</f>
        <v>26.975999999999999</v>
      </c>
      <c r="F3">
        <f ca="1">INDIRECT("'Details'!"&amp;ADDRESS(ROW(INDIRECT("A"&amp;MATCH($P$2,Details!$A$1:$A$145,0)+3)),COLUMN(F$1),4))</f>
        <v>548.69600000000003</v>
      </c>
      <c r="G3">
        <f ca="1">INDIRECT("'Details'!"&amp;ADDRESS(ROW(INDIRECT("A"&amp;MATCH($P$2,Details!$A$1:$A$145,0)+3)),COLUMN(G$1),4))</f>
        <v>26.616</v>
      </c>
      <c r="H3">
        <f ca="1">INDIRECT("'Details'!"&amp;ADDRESS(ROW(INDIRECT("A"&amp;MATCH($P$2,Details!$A$1:$A$145,0)+3)),COLUMN(H$1),4))</f>
        <v>113.82599999999999</v>
      </c>
      <c r="I3">
        <f ca="1">INDIRECT("'Details'!"&amp;ADDRESS(ROW(INDIRECT("A"&amp;MATCH($P$2,Details!$A$1:$A$145,0)+3)),COLUMN(I$1),4))</f>
        <v>15.190799999999999</v>
      </c>
      <c r="J3">
        <f ca="1">INDIRECT("'Details'!"&amp;ADDRESS(ROW(INDIRECT("A"&amp;MATCH($P$2,Details!$A$1:$A$145,0)+3)),COLUMN(J$1),4))</f>
        <v>0.17180699999999999</v>
      </c>
      <c r="K3">
        <f ca="1">INDIRECT("'Details'!"&amp;ADDRESS(ROW(INDIRECT("A"&amp;MATCH($P$2,Details!$A$1:$A$145,0)+3)),COLUMN(K$1),4))</f>
        <v>2.1835500000000001E-2</v>
      </c>
      <c r="L3">
        <f ca="1">INDIRECT("'Details'!"&amp;ADDRESS(ROW(INDIRECT("A"&amp;MATCH($P$2,Details!$A$1:$A$145,0)+3)),COLUMN(L$1),4))</f>
        <v>139.47399999999999</v>
      </c>
      <c r="M3">
        <f ca="1">INDIRECT("'Details'!"&amp;ADDRESS(ROW(INDIRECT("A"&amp;MATCH($P$2,Details!$A$1:$A$145,0)+3)),COLUMN(M$1),4))</f>
        <v>14.305899999999999</v>
      </c>
      <c r="N3">
        <f ca="1">INDIRECT("'Details'!"&amp;ADDRESS(ROW(INDIRECT("A"&amp;MATCH($P$2,Details!$A$1:$A$145,0)+3)),COLUMN(N$1),4))</f>
        <v>-1795.09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339.93799999999999</v>
      </c>
      <c r="E4">
        <f ca="1">INDIRECT("'Details'!"&amp;ADDRESS(ROW(INDIRECT("A"&amp;MATCH($P$2,Details!$A$1:$A$145,0)+2)),COLUMN(E$1),4))</f>
        <v>19.0214</v>
      </c>
      <c r="F4">
        <f ca="1">INDIRECT("'Details'!"&amp;ADDRESS(ROW(INDIRECT("A"&amp;MATCH($P$2,Details!$A$1:$A$145,0)+2)),COLUMN(F$1),4))</f>
        <v>253.51900000000001</v>
      </c>
      <c r="G4">
        <f ca="1">INDIRECT("'Details'!"&amp;ADDRESS(ROW(INDIRECT("A"&amp;MATCH($P$2,Details!$A$1:$A$145,0)+2)),COLUMN(G$1),4))</f>
        <v>17.688700000000001</v>
      </c>
      <c r="H4">
        <f ca="1">INDIRECT("'Details'!"&amp;ADDRESS(ROW(INDIRECT("A"&amp;MATCH($P$2,Details!$A$1:$A$145,0)+2)),COLUMN(H$1),4))</f>
        <v>86.418899999999994</v>
      </c>
      <c r="I4">
        <f ca="1">INDIRECT("'Details'!"&amp;ADDRESS(ROW(INDIRECT("A"&amp;MATCH($P$2,Details!$A$1:$A$145,0)+2)),COLUMN(I$1),4))</f>
        <v>11.6205</v>
      </c>
      <c r="J4">
        <f ca="1">INDIRECT("'Details'!"&amp;ADDRESS(ROW(INDIRECT("A"&amp;MATCH($P$2,Details!$A$1:$A$145,0)+2)),COLUMN(J$1),4))</f>
        <v>0.25421899999999997</v>
      </c>
      <c r="K4">
        <f ca="1">INDIRECT("'Details'!"&amp;ADDRESS(ROW(INDIRECT("A"&amp;MATCH($P$2,Details!$A$1:$A$145,0)+2)),COLUMN(K$1),4))</f>
        <v>3.1083800000000002E-2</v>
      </c>
      <c r="L4">
        <f ca="1">INDIRECT("'Details'!"&amp;ADDRESS(ROW(INDIRECT("A"&amp;MATCH($P$2,Details!$A$1:$A$145,0)+2)),COLUMN(L$1),4))</f>
        <v>55.067999999999998</v>
      </c>
      <c r="M4">
        <f ca="1">INDIRECT("'Details'!"&amp;ADDRESS(ROW(INDIRECT("A"&amp;MATCH($P$2,Details!$A$1:$A$145,0)+2)),COLUMN(M$1),4))</f>
        <v>8.7726699999999997</v>
      </c>
      <c r="N4">
        <f ca="1">INDIRECT("'Details'!"&amp;ADDRESS(ROW(INDIRECT("A"&amp;MATCH($P$2,Details!$A$1:$A$145,0)+2)),COLUMN(N$1),4))</f>
        <v>-994.08199999999999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426.81200000000001</v>
      </c>
      <c r="E5">
        <f ca="1">INDIRECT("'Details'!"&amp;ADDRESS(ROW(INDIRECT("A"&amp;MATCH($P$2,Details!$A$1:$A$145,0)+1)),COLUMN(E$1),4))</f>
        <v>21.197299999999998</v>
      </c>
      <c r="F5">
        <f ca="1">INDIRECT("'Details'!"&amp;ADDRESS(ROW(INDIRECT("A"&amp;MATCH($P$2,Details!$A$1:$A$145,0)+1)),COLUMN(F$1),4))</f>
        <v>340.89299999999997</v>
      </c>
      <c r="G5">
        <f ca="1">INDIRECT("'Details'!"&amp;ADDRESS(ROW(INDIRECT("A"&amp;MATCH($P$2,Details!$A$1:$A$145,0)+1)),COLUMN(G$1),4))</f>
        <v>20.464200000000002</v>
      </c>
      <c r="H5">
        <f ca="1">INDIRECT("'Details'!"&amp;ADDRESS(ROW(INDIRECT("A"&amp;MATCH($P$2,Details!$A$1:$A$145,0)+1)),COLUMN(H$1),4))</f>
        <v>85.918999999999997</v>
      </c>
      <c r="I5">
        <f ca="1">INDIRECT("'Details'!"&amp;ADDRESS(ROW(INDIRECT("A"&amp;MATCH($P$2,Details!$A$1:$A$145,0)+1)),COLUMN(I$1),4))</f>
        <v>12.2621</v>
      </c>
      <c r="J5">
        <f ca="1">INDIRECT("'Details'!"&amp;ADDRESS(ROW(INDIRECT("A"&amp;MATCH($P$2,Details!$A$1:$A$145,0)+1)),COLUMN(J$1),4))</f>
        <v>0.20130400000000001</v>
      </c>
      <c r="K5">
        <f ca="1">INDIRECT("'Details'!"&amp;ADDRESS(ROW(INDIRECT("A"&amp;MATCH($P$2,Details!$A$1:$A$145,0)+1)),COLUMN(K$1),4))</f>
        <v>2.69339E-2</v>
      </c>
      <c r="L5">
        <f ca="1">INDIRECT("'Details'!"&amp;ADDRESS(ROW(INDIRECT("A"&amp;MATCH($P$2,Details!$A$1:$A$145,0)+1)),COLUMN(L$1),4))</f>
        <v>64.237099999999998</v>
      </c>
      <c r="M5">
        <f ca="1">INDIRECT("'Details'!"&amp;ADDRESS(ROW(INDIRECT("A"&amp;MATCH($P$2,Details!$A$1:$A$145,0)+1)),COLUMN(M$1),4))</f>
        <v>9.3143600000000006</v>
      </c>
      <c r="N5">
        <f ca="1">INDIRECT("'Details'!"&amp;ADDRESS(ROW(INDIRECT("A"&amp;MATCH($P$2,Details!$A$1:$A$145,0)+1)),COLUMN(N$1),4))</f>
        <v>-1346.66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257.40899999999999</v>
      </c>
      <c r="E6">
        <f ca="1">INDIRECT("'Details'!"&amp;ADDRESS(ROW(INDIRECT("A"&amp;MATCH($P$2,Details!$A$1:$A$145,0)+6)),COLUMN(E$1),4))</f>
        <v>16.765799999999999</v>
      </c>
      <c r="F6">
        <f ca="1">INDIRECT("'Details'!"&amp;ADDRESS(ROW(INDIRECT("A"&amp;MATCH($P$2,Details!$A$1:$A$145,0)+6)),COLUMN(F$1),4))</f>
        <v>204.506</v>
      </c>
      <c r="G6">
        <f ca="1">INDIRECT("'Details'!"&amp;ADDRESS(ROW(INDIRECT("A"&amp;MATCH($P$2,Details!$A$1:$A$145,0)+6)),COLUMN(G$1),4))</f>
        <v>16.373999999999999</v>
      </c>
      <c r="H6">
        <f ca="1">INDIRECT("'Details'!"&amp;ADDRESS(ROW(INDIRECT("A"&amp;MATCH($P$2,Details!$A$1:$A$145,0)+6)),COLUMN(H$1),4))</f>
        <v>52.902500000000003</v>
      </c>
      <c r="I6">
        <f ca="1">INDIRECT("'Details'!"&amp;ADDRESS(ROW(INDIRECT("A"&amp;MATCH($P$2,Details!$A$1:$A$145,0)+6)),COLUMN(I$1),4))</f>
        <v>10.126899999999999</v>
      </c>
      <c r="J6">
        <f ca="1">INDIRECT("'Details'!"&amp;ADDRESS(ROW(INDIRECT("A"&amp;MATCH($P$2,Details!$A$1:$A$145,0)+6)),COLUMN(J$1),4))</f>
        <v>0.20551900000000001</v>
      </c>
      <c r="K6">
        <f ca="1">INDIRECT("'Details'!"&amp;ADDRESS(ROW(INDIRECT("A"&amp;MATCH($P$2,Details!$A$1:$A$145,0)+6)),COLUMN(K$1),4))</f>
        <v>3.69945E-2</v>
      </c>
      <c r="L6">
        <f ca="1">INDIRECT("'Details'!"&amp;ADDRESS(ROW(INDIRECT("A"&amp;MATCH($P$2,Details!$A$1:$A$145,0)+6)),COLUMN(L$1),4))</f>
        <v>49.578299999999999</v>
      </c>
      <c r="M6">
        <f ca="1">INDIRECT("'Details'!"&amp;ADDRESS(ROW(INDIRECT("A"&amp;MATCH($P$2,Details!$A$1:$A$145,0)+6)),COLUMN(M$1),4))</f>
        <v>8.5602300000000007</v>
      </c>
      <c r="N6">
        <f ca="1">INDIRECT("'Details'!"&amp;ADDRESS(ROW(INDIRECT("A"&amp;MATCH($P$2,Details!$A$1:$A$145,0)+6)),COLUMN(N$1),4))</f>
        <v>-666.39099999999996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340.416</v>
      </c>
      <c r="E7">
        <f ca="1">INDIRECT("'Details'!"&amp;ADDRESS(ROW(INDIRECT("A"&amp;MATCH($P$2,Details!$A$1:$A$145,0)+5)),COLUMN(E$1),4))</f>
        <v>19.2651</v>
      </c>
      <c r="F7">
        <f ca="1">INDIRECT("'Details'!"&amp;ADDRESS(ROW(INDIRECT("A"&amp;MATCH($P$2,Details!$A$1:$A$145,0)+5)),COLUMN(F$1),4))</f>
        <v>280.12299999999999</v>
      </c>
      <c r="G7">
        <f ca="1">INDIRECT("'Details'!"&amp;ADDRESS(ROW(INDIRECT("A"&amp;MATCH($P$2,Details!$A$1:$A$145,0)+5)),COLUMN(G$1),4))</f>
        <v>19.403400000000001</v>
      </c>
      <c r="H7">
        <f ca="1">INDIRECT("'Details'!"&amp;ADDRESS(ROW(INDIRECT("A"&amp;MATCH($P$2,Details!$A$1:$A$145,0)+5)),COLUMN(H$1),4))</f>
        <v>60.292400000000001</v>
      </c>
      <c r="I7">
        <f ca="1">INDIRECT("'Details'!"&amp;ADDRESS(ROW(INDIRECT("A"&amp;MATCH($P$2,Details!$A$1:$A$145,0)+5)),COLUMN(I$1),4))</f>
        <v>11.696899999999999</v>
      </c>
      <c r="J7">
        <f ca="1">INDIRECT("'Details'!"&amp;ADDRESS(ROW(INDIRECT("A"&amp;MATCH($P$2,Details!$A$1:$A$145,0)+5)),COLUMN(J$1),4))</f>
        <v>0.17711399999999999</v>
      </c>
      <c r="K7">
        <f ca="1">INDIRECT("'Details'!"&amp;ADDRESS(ROW(INDIRECT("A"&amp;MATCH($P$2,Details!$A$1:$A$145,0)+5)),COLUMN(K$1),4))</f>
        <v>3.2865999999999999E-2</v>
      </c>
      <c r="L7">
        <f ca="1">INDIRECT("'Details'!"&amp;ADDRESS(ROW(INDIRECT("A"&amp;MATCH($P$2,Details!$A$1:$A$145,0)+5)),COLUMN(L$1),4))</f>
        <v>65.549400000000006</v>
      </c>
      <c r="M7">
        <f ca="1">INDIRECT("'Details'!"&amp;ADDRESS(ROW(INDIRECT("A"&amp;MATCH($P$2,Details!$A$1:$A$145,0)+5)),COLUMN(M$1),4))</f>
        <v>9.8133099999999995</v>
      </c>
      <c r="N7">
        <f ca="1">INDIRECT("'Details'!"&amp;ADDRESS(ROW(INDIRECT("A"&amp;MATCH($P$2,Details!$A$1:$A$145,0)+5)),COLUMN(N$1),4))</f>
        <v>-859.91099999999994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328.61</v>
      </c>
      <c r="E8">
        <f ca="1">INDIRECT("'Details'!"&amp;ADDRESS(ROW(INDIRECT("A"&amp;MATCH($P$2,Details!$A$1:$A$145,0)+8)),COLUMN(E$1),4))</f>
        <v>19.3431</v>
      </c>
      <c r="F8">
        <f ca="1">INDIRECT("'Details'!"&amp;ADDRESS(ROW(INDIRECT("A"&amp;MATCH($P$2,Details!$A$1:$A$145,0)+8)),COLUMN(F$1),4))</f>
        <v>259.57100000000003</v>
      </c>
      <c r="G8">
        <f ca="1">INDIRECT("'Details'!"&amp;ADDRESS(ROW(INDIRECT("A"&amp;MATCH($P$2,Details!$A$1:$A$145,0)+8)),COLUMN(G$1),4))</f>
        <v>18.863700000000001</v>
      </c>
      <c r="H8">
        <f ca="1">INDIRECT("'Details'!"&amp;ADDRESS(ROW(INDIRECT("A"&amp;MATCH($P$2,Details!$A$1:$A$145,0)+8)),COLUMN(H$1),4))</f>
        <v>69.038799999999995</v>
      </c>
      <c r="I8">
        <f ca="1">INDIRECT("'Details'!"&amp;ADDRESS(ROW(INDIRECT("A"&amp;MATCH($P$2,Details!$A$1:$A$145,0)+8)),COLUMN(I$1),4))</f>
        <v>11.785600000000001</v>
      </c>
      <c r="J8">
        <f ca="1">INDIRECT("'Details'!"&amp;ADDRESS(ROW(INDIRECT("A"&amp;MATCH($P$2,Details!$A$1:$A$145,0)+8)),COLUMN(J$1),4))</f>
        <v>0.210093</v>
      </c>
      <c r="K8">
        <f ca="1">INDIRECT("'Details'!"&amp;ADDRESS(ROW(INDIRECT("A"&amp;MATCH($P$2,Details!$A$1:$A$145,0)+8)),COLUMN(K$1),4))</f>
        <v>3.3665500000000001E-2</v>
      </c>
      <c r="L8">
        <f ca="1">INDIRECT("'Details'!"&amp;ADDRESS(ROW(INDIRECT("A"&amp;MATCH($P$2,Details!$A$1:$A$145,0)+8)),COLUMN(L$1),4))</f>
        <v>70.41</v>
      </c>
      <c r="M8">
        <f ca="1">INDIRECT("'Details'!"&amp;ADDRESS(ROW(INDIRECT("A"&amp;MATCH($P$2,Details!$A$1:$A$145,0)+8)),COLUMN(M$1),4))</f>
        <v>10.767200000000001</v>
      </c>
      <c r="N8">
        <f ca="1">INDIRECT("'Details'!"&amp;ADDRESS(ROW(INDIRECT("A"&amp;MATCH($P$2,Details!$A$1:$A$145,0)+8)),COLUMN(N$1),4))</f>
        <v>-804.86900000000003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997.14200000000005</v>
      </c>
      <c r="E9">
        <f ca="1">INDIRECT("'Details'!"&amp;ADDRESS(ROW(INDIRECT("A"&amp;MATCH($P$2,Details!$A$1:$A$145,0)+7)),COLUMN(E$1),4))</f>
        <v>33.702500000000001</v>
      </c>
      <c r="F9">
        <f ca="1">INDIRECT("'Details'!"&amp;ADDRESS(ROW(INDIRECT("A"&amp;MATCH($P$2,Details!$A$1:$A$145,0)+7)),COLUMN(F$1),4))</f>
        <v>864.00800000000004</v>
      </c>
      <c r="G9">
        <f ca="1">INDIRECT("'Details'!"&amp;ADDRESS(ROW(INDIRECT("A"&amp;MATCH($P$2,Details!$A$1:$A$145,0)+7)),COLUMN(G$1),4))</f>
        <v>34.415900000000001</v>
      </c>
      <c r="H9">
        <f ca="1">INDIRECT("'Details'!"&amp;ADDRESS(ROW(INDIRECT("A"&amp;MATCH($P$2,Details!$A$1:$A$145,0)+7)),COLUMN(H$1),4))</f>
        <v>133.13300000000001</v>
      </c>
      <c r="I9">
        <f ca="1">INDIRECT("'Details'!"&amp;ADDRESS(ROW(INDIRECT("A"&amp;MATCH($P$2,Details!$A$1:$A$145,0)+7)),COLUMN(I$1),4))</f>
        <v>18.7592</v>
      </c>
      <c r="J9">
        <f ca="1">INDIRECT("'Details'!"&amp;ADDRESS(ROW(INDIRECT("A"&amp;MATCH($P$2,Details!$A$1:$A$145,0)+7)),COLUMN(J$1),4))</f>
        <v>0.13351499999999999</v>
      </c>
      <c r="K9">
        <f ca="1">INDIRECT("'Details'!"&amp;ADDRESS(ROW(INDIRECT("A"&amp;MATCH($P$2,Details!$A$1:$A$145,0)+7)),COLUMN(K$1),4))</f>
        <v>1.8263700000000001E-2</v>
      </c>
      <c r="L9">
        <f ca="1">INDIRECT("'Details'!"&amp;ADDRESS(ROW(INDIRECT("A"&amp;MATCH($P$2,Details!$A$1:$A$145,0)+7)),COLUMN(L$1),4))</f>
        <v>217.90299999999999</v>
      </c>
      <c r="M9">
        <f ca="1">INDIRECT("'Details'!"&amp;ADDRESS(ROW(INDIRECT("A"&amp;MATCH($P$2,Details!$A$1:$A$145,0)+7)),COLUMN(M$1),4))</f>
        <v>18.8855</v>
      </c>
      <c r="N9">
        <f ca="1">INDIRECT("'Details'!"&amp;ADDRESS(ROW(INDIRECT("A"&amp;MATCH($P$2,Details!$A$1:$A$145,0)+7)),COLUMN(N$1),4))</f>
        <v>-2270.91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P2" sqref="P2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1016.55</v>
      </c>
      <c r="E2">
        <f ca="1">INDIRECT("'Details'!"&amp;ADDRESS(ROW(INDIRECT("A"&amp;MATCH($P$2,Details!$A$1:$A$145,0)+4)),COLUMN(E$1),4))</f>
        <v>34.668599999999998</v>
      </c>
      <c r="F2">
        <f ca="1">INDIRECT("'Details'!"&amp;ADDRESS(ROW(INDIRECT("A"&amp;MATCH($P$2,Details!$A$1:$A$145,0)+4)),COLUMN(F$1),4))</f>
        <v>861.90800000000002</v>
      </c>
      <c r="G2">
        <f ca="1">INDIRECT("'Details'!"&amp;ADDRESS(ROW(INDIRECT("A"&amp;MATCH($P$2,Details!$A$1:$A$145,0)+4)),COLUMN(G$1),4))</f>
        <v>35.630000000000003</v>
      </c>
      <c r="H2">
        <f ca="1">INDIRECT("'Details'!"&amp;ADDRESS(ROW(INDIRECT("A"&amp;MATCH($P$2,Details!$A$1:$A$145,0)+4)),COLUMN(H$1),4))</f>
        <v>154.64599999999999</v>
      </c>
      <c r="I2">
        <f ca="1">INDIRECT("'Details'!"&amp;ADDRESS(ROW(INDIRECT("A"&amp;MATCH($P$2,Details!$A$1:$A$145,0)+4)),COLUMN(I$1),4))</f>
        <v>20.815200000000001</v>
      </c>
      <c r="J2">
        <f ca="1">INDIRECT("'Details'!"&amp;ADDRESS(ROW(INDIRECT("A"&amp;MATCH($P$2,Details!$A$1:$A$145,0)+4)),COLUMN(J$1),4))</f>
        <v>0.15212800000000001</v>
      </c>
      <c r="K2">
        <f ca="1">INDIRECT("'Details'!"&amp;ADDRESS(ROW(INDIRECT("A"&amp;MATCH($P$2,Details!$A$1:$A$145,0)+4)),COLUMN(K$1),4))</f>
        <v>1.9807999999999999E-2</v>
      </c>
      <c r="L2">
        <f ca="1">INDIRECT("'Details'!"&amp;ADDRESS(ROW(INDIRECT("A"&amp;MATCH($P$2,Details!$A$1:$A$145,0)+4)),COLUMN(L$1),4))</f>
        <v>180.45</v>
      </c>
      <c r="M2">
        <f ca="1">INDIRECT("'Details'!"&amp;ADDRESS(ROW(INDIRECT("A"&amp;MATCH($P$2,Details!$A$1:$A$145,0)+4)),COLUMN(M$1),4))</f>
        <v>19.1234</v>
      </c>
      <c r="N2">
        <f ca="1">INDIRECT("'Details'!"&amp;ADDRESS(ROW(INDIRECT("A"&amp;MATCH($P$2,Details!$A$1:$A$145,0)+4)),COLUMN(N$1),4))</f>
        <v>-2754.61</v>
      </c>
      <c r="P2" s="1" t="s">
        <v>54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675.12099999999998</v>
      </c>
      <c r="E3">
        <f ca="1">INDIRECT("'Details'!"&amp;ADDRESS(ROW(INDIRECT("A"&amp;MATCH($P$2,Details!$A$1:$A$145,0)+3)),COLUMN(E$1),4))</f>
        <v>28.861999999999998</v>
      </c>
      <c r="F3">
        <f ca="1">INDIRECT("'Details'!"&amp;ADDRESS(ROW(INDIRECT("A"&amp;MATCH($P$2,Details!$A$1:$A$145,0)+3)),COLUMN(F$1),4))</f>
        <v>609.65099999999995</v>
      </c>
      <c r="G3">
        <f ca="1">INDIRECT("'Details'!"&amp;ADDRESS(ROW(INDIRECT("A"&amp;MATCH($P$2,Details!$A$1:$A$145,0)+3)),COLUMN(G$1),4))</f>
        <v>30.420100000000001</v>
      </c>
      <c r="H3">
        <f ca="1">INDIRECT("'Details'!"&amp;ADDRESS(ROW(INDIRECT("A"&amp;MATCH($P$2,Details!$A$1:$A$145,0)+3)),COLUMN(H$1),4))</f>
        <v>65.469800000000006</v>
      </c>
      <c r="I3">
        <f ca="1">INDIRECT("'Details'!"&amp;ADDRESS(ROW(INDIRECT("A"&amp;MATCH($P$2,Details!$A$1:$A$145,0)+3)),COLUMN(I$1),4))</f>
        <v>15.9352</v>
      </c>
      <c r="J3">
        <f ca="1">INDIRECT("'Details'!"&amp;ADDRESS(ROW(INDIRECT("A"&amp;MATCH($P$2,Details!$A$1:$A$145,0)+3)),COLUMN(J$1),4))</f>
        <v>9.6974900000000003E-2</v>
      </c>
      <c r="K3">
        <f ca="1">INDIRECT("'Details'!"&amp;ADDRESS(ROW(INDIRECT("A"&amp;MATCH($P$2,Details!$A$1:$A$145,0)+3)),COLUMN(K$1),4))</f>
        <v>2.32366E-2</v>
      </c>
      <c r="L3">
        <f ca="1">INDIRECT("'Details'!"&amp;ADDRESS(ROW(INDIRECT("A"&amp;MATCH($P$2,Details!$A$1:$A$145,0)+3)),COLUMN(L$1),4))</f>
        <v>126.887</v>
      </c>
      <c r="M3">
        <f ca="1">INDIRECT("'Details'!"&amp;ADDRESS(ROW(INDIRECT("A"&amp;MATCH($P$2,Details!$A$1:$A$145,0)+3)),COLUMN(M$1),4))</f>
        <v>16.874199999999998</v>
      </c>
      <c r="N3">
        <f ca="1">INDIRECT("'Details'!"&amp;ADDRESS(ROW(INDIRECT("A"&amp;MATCH($P$2,Details!$A$1:$A$145,0)+3)),COLUMN(N$1),4))</f>
        <v>-1778.73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340.68099999999998</v>
      </c>
      <c r="E4">
        <f ca="1">INDIRECT("'Details'!"&amp;ADDRESS(ROW(INDIRECT("A"&amp;MATCH($P$2,Details!$A$1:$A$145,0)+2)),COLUMN(E$1),4))</f>
        <v>19.341899999999999</v>
      </c>
      <c r="F4">
        <f ca="1">INDIRECT("'Details'!"&amp;ADDRESS(ROW(INDIRECT("A"&amp;MATCH($P$2,Details!$A$1:$A$145,0)+2)),COLUMN(F$1),4))</f>
        <v>254.42699999999999</v>
      </c>
      <c r="G4">
        <f ca="1">INDIRECT("'Details'!"&amp;ADDRESS(ROW(INDIRECT("A"&amp;MATCH($P$2,Details!$A$1:$A$145,0)+2)),COLUMN(G$1),4))</f>
        <v>17.919</v>
      </c>
      <c r="H4">
        <f ca="1">INDIRECT("'Details'!"&amp;ADDRESS(ROW(INDIRECT("A"&amp;MATCH($P$2,Details!$A$1:$A$145,0)+2)),COLUMN(H$1),4))</f>
        <v>86.253399999999999</v>
      </c>
      <c r="I4">
        <f ca="1">INDIRECT("'Details'!"&amp;ADDRESS(ROW(INDIRECT("A"&amp;MATCH($P$2,Details!$A$1:$A$145,0)+2)),COLUMN(I$1),4))</f>
        <v>11.6797</v>
      </c>
      <c r="J4">
        <f ca="1">INDIRECT("'Details'!"&amp;ADDRESS(ROW(INDIRECT("A"&amp;MATCH($P$2,Details!$A$1:$A$145,0)+2)),COLUMN(J$1),4))</f>
        <v>0.25318000000000002</v>
      </c>
      <c r="K4">
        <f ca="1">INDIRECT("'Details'!"&amp;ADDRESS(ROW(INDIRECT("A"&amp;MATCH($P$2,Details!$A$1:$A$145,0)+2)),COLUMN(K$1),4))</f>
        <v>3.1124499999999999E-2</v>
      </c>
      <c r="L4">
        <f ca="1">INDIRECT("'Details'!"&amp;ADDRESS(ROW(INDIRECT("A"&amp;MATCH($P$2,Details!$A$1:$A$145,0)+2)),COLUMN(L$1),4))</f>
        <v>54.180100000000003</v>
      </c>
      <c r="M4">
        <f ca="1">INDIRECT("'Details'!"&amp;ADDRESS(ROW(INDIRECT("A"&amp;MATCH($P$2,Details!$A$1:$A$145,0)+2)),COLUMN(M$1),4))</f>
        <v>9.3636700000000008</v>
      </c>
      <c r="N4">
        <f ca="1">INDIRECT("'Details'!"&amp;ADDRESS(ROW(INDIRECT("A"&amp;MATCH($P$2,Details!$A$1:$A$145,0)+2)),COLUMN(N$1),4))</f>
        <v>-994.62599999999998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462.95100000000002</v>
      </c>
      <c r="E5">
        <f ca="1">INDIRECT("'Details'!"&amp;ADDRESS(ROW(INDIRECT("A"&amp;MATCH($P$2,Details!$A$1:$A$145,0)+1)),COLUMN(E$1),4))</f>
        <v>25.273599999999998</v>
      </c>
      <c r="F5">
        <f ca="1">INDIRECT("'Details'!"&amp;ADDRESS(ROW(INDIRECT("A"&amp;MATCH($P$2,Details!$A$1:$A$145,0)+1)),COLUMN(F$1),4))</f>
        <v>361.66500000000002</v>
      </c>
      <c r="G5">
        <f ca="1">INDIRECT("'Details'!"&amp;ADDRESS(ROW(INDIRECT("A"&amp;MATCH($P$2,Details!$A$1:$A$145,0)+1)),COLUMN(G$1),4))</f>
        <v>23.4068</v>
      </c>
      <c r="H5">
        <f ca="1">INDIRECT("'Details'!"&amp;ADDRESS(ROW(INDIRECT("A"&amp;MATCH($P$2,Details!$A$1:$A$145,0)+1)),COLUMN(H$1),4))</f>
        <v>101.285</v>
      </c>
      <c r="I5">
        <f ca="1">INDIRECT("'Details'!"&amp;ADDRESS(ROW(INDIRECT("A"&amp;MATCH($P$2,Details!$A$1:$A$145,0)+1)),COLUMN(I$1),4))</f>
        <v>13.734</v>
      </c>
      <c r="J5">
        <f ca="1">INDIRECT("'Details'!"&amp;ADDRESS(ROW(INDIRECT("A"&amp;MATCH($P$2,Details!$A$1:$A$145,0)+1)),COLUMN(J$1),4))</f>
        <v>0.218782</v>
      </c>
      <c r="K5">
        <f ca="1">INDIRECT("'Details'!"&amp;ADDRESS(ROW(INDIRECT("A"&amp;MATCH($P$2,Details!$A$1:$A$145,0)+1)),COLUMN(K$1),4))</f>
        <v>2.7155599999999998E-2</v>
      </c>
      <c r="L5">
        <f ca="1">INDIRECT("'Details'!"&amp;ADDRESS(ROW(INDIRECT("A"&amp;MATCH($P$2,Details!$A$1:$A$145,0)+1)),COLUMN(L$1),4))</f>
        <v>28.061199999999999</v>
      </c>
      <c r="M5">
        <f ca="1">INDIRECT("'Details'!"&amp;ADDRESS(ROW(INDIRECT("A"&amp;MATCH($P$2,Details!$A$1:$A$145,0)+1)),COLUMN(M$1),4))</f>
        <v>14.279299999999999</v>
      </c>
      <c r="N5">
        <f ca="1">INDIRECT("'Details'!"&amp;ADDRESS(ROW(INDIRECT("A"&amp;MATCH($P$2,Details!$A$1:$A$145,0)+1)),COLUMN(N$1),4))</f>
        <v>-1343.28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267.60599999999999</v>
      </c>
      <c r="E6">
        <f ca="1">INDIRECT("'Details'!"&amp;ADDRESS(ROW(INDIRECT("A"&amp;MATCH($P$2,Details!$A$1:$A$145,0)+6)),COLUMN(E$1),4))</f>
        <v>17.981100000000001</v>
      </c>
      <c r="F6">
        <f ca="1">INDIRECT("'Details'!"&amp;ADDRESS(ROW(INDIRECT("A"&amp;MATCH($P$2,Details!$A$1:$A$145,0)+6)),COLUMN(F$1),4))</f>
        <v>229.947</v>
      </c>
      <c r="G6">
        <f ca="1">INDIRECT("'Details'!"&amp;ADDRESS(ROW(INDIRECT("A"&amp;MATCH($P$2,Details!$A$1:$A$145,0)+6)),COLUMN(G$1),4))</f>
        <v>18.744800000000001</v>
      </c>
      <c r="H6">
        <f ca="1">INDIRECT("'Details'!"&amp;ADDRESS(ROW(INDIRECT("A"&amp;MATCH($P$2,Details!$A$1:$A$145,0)+6)),COLUMN(H$1),4))</f>
        <v>37.6584</v>
      </c>
      <c r="I6">
        <f ca="1">INDIRECT("'Details'!"&amp;ADDRESS(ROW(INDIRECT("A"&amp;MATCH($P$2,Details!$A$1:$A$145,0)+6)),COLUMN(I$1),4))</f>
        <v>10.9107</v>
      </c>
      <c r="J6">
        <f ca="1">INDIRECT("'Details'!"&amp;ADDRESS(ROW(INDIRECT("A"&amp;MATCH($P$2,Details!$A$1:$A$145,0)+6)),COLUMN(J$1),4))</f>
        <v>0.14072299999999999</v>
      </c>
      <c r="K6">
        <f ca="1">INDIRECT("'Details'!"&amp;ADDRESS(ROW(INDIRECT("A"&amp;MATCH($P$2,Details!$A$1:$A$145,0)+6)),COLUMN(K$1),4))</f>
        <v>3.9659800000000002E-2</v>
      </c>
      <c r="L6">
        <f ca="1">INDIRECT("'Details'!"&amp;ADDRESS(ROW(INDIRECT("A"&amp;MATCH($P$2,Details!$A$1:$A$145,0)+6)),COLUMN(L$1),4))</f>
        <v>39.386400000000002</v>
      </c>
      <c r="M6">
        <f ca="1">INDIRECT("'Details'!"&amp;ADDRESS(ROW(INDIRECT("A"&amp;MATCH($P$2,Details!$A$1:$A$145,0)+6)),COLUMN(M$1),4))</f>
        <v>9.7548399999999997</v>
      </c>
      <c r="N6">
        <f ca="1">INDIRECT("'Details'!"&amp;ADDRESS(ROW(INDIRECT("A"&amp;MATCH($P$2,Details!$A$1:$A$145,0)+6)),COLUMN(N$1),4))</f>
        <v>-666.04300000000001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357.358</v>
      </c>
      <c r="E7">
        <f ca="1">INDIRECT("'Details'!"&amp;ADDRESS(ROW(INDIRECT("A"&amp;MATCH($P$2,Details!$A$1:$A$145,0)+5)),COLUMN(E$1),4))</f>
        <v>22.851400000000002</v>
      </c>
      <c r="F7">
        <f ca="1">INDIRECT("'Details'!"&amp;ADDRESS(ROW(INDIRECT("A"&amp;MATCH($P$2,Details!$A$1:$A$145,0)+5)),COLUMN(F$1),4))</f>
        <v>310.92099999999999</v>
      </c>
      <c r="G7">
        <f ca="1">INDIRECT("'Details'!"&amp;ADDRESS(ROW(INDIRECT("A"&amp;MATCH($P$2,Details!$A$1:$A$145,0)+5)),COLUMN(G$1),4))</f>
        <v>23.517499999999998</v>
      </c>
      <c r="H7">
        <f ca="1">INDIRECT("'Details'!"&amp;ADDRESS(ROW(INDIRECT("A"&amp;MATCH($P$2,Details!$A$1:$A$145,0)+5)),COLUMN(H$1),4))</f>
        <v>46.437100000000001</v>
      </c>
      <c r="I7">
        <f ca="1">INDIRECT("'Details'!"&amp;ADDRESS(ROW(INDIRECT("A"&amp;MATCH($P$2,Details!$A$1:$A$145,0)+5)),COLUMN(I$1),4))</f>
        <v>12.9072</v>
      </c>
      <c r="J7">
        <f ca="1">INDIRECT("'Details'!"&amp;ADDRESS(ROW(INDIRECT("A"&amp;MATCH($P$2,Details!$A$1:$A$145,0)+5)),COLUMN(J$1),4))</f>
        <v>0.12994600000000001</v>
      </c>
      <c r="K7">
        <f ca="1">INDIRECT("'Details'!"&amp;ADDRESS(ROW(INDIRECT("A"&amp;MATCH($P$2,Details!$A$1:$A$145,0)+5)),COLUMN(K$1),4))</f>
        <v>3.51495E-2</v>
      </c>
      <c r="L7">
        <f ca="1">INDIRECT("'Details'!"&amp;ADDRESS(ROW(INDIRECT("A"&amp;MATCH($P$2,Details!$A$1:$A$145,0)+5)),COLUMN(L$1),4))</f>
        <v>48.650500000000001</v>
      </c>
      <c r="M7">
        <f ca="1">INDIRECT("'Details'!"&amp;ADDRESS(ROW(INDIRECT("A"&amp;MATCH($P$2,Details!$A$1:$A$145,0)+5)),COLUMN(M$1),4))</f>
        <v>14.611800000000001</v>
      </c>
      <c r="N7">
        <f ca="1">INDIRECT("'Details'!"&amp;ADDRESS(ROW(INDIRECT("A"&amp;MATCH($P$2,Details!$A$1:$A$145,0)+5)),COLUMN(N$1),4))</f>
        <v>-862.02700000000004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326.32900000000001</v>
      </c>
      <c r="E8">
        <f ca="1">INDIRECT("'Details'!"&amp;ADDRESS(ROW(INDIRECT("A"&amp;MATCH($P$2,Details!$A$1:$A$145,0)+8)),COLUMN(E$1),4))</f>
        <v>19.209700000000002</v>
      </c>
      <c r="F8">
        <f ca="1">INDIRECT("'Details'!"&amp;ADDRESS(ROW(INDIRECT("A"&amp;MATCH($P$2,Details!$A$1:$A$145,0)+8)),COLUMN(F$1),4))</f>
        <v>263.26299999999998</v>
      </c>
      <c r="G8">
        <f ca="1">INDIRECT("'Details'!"&amp;ADDRESS(ROW(INDIRECT("A"&amp;MATCH($P$2,Details!$A$1:$A$145,0)+8)),COLUMN(G$1),4))</f>
        <v>19.247599999999998</v>
      </c>
      <c r="H8">
        <f ca="1">INDIRECT("'Details'!"&amp;ADDRESS(ROW(INDIRECT("A"&amp;MATCH($P$2,Details!$A$1:$A$145,0)+8)),COLUMN(H$1),4))</f>
        <v>63.066499999999998</v>
      </c>
      <c r="I8">
        <f ca="1">INDIRECT("'Details'!"&amp;ADDRESS(ROW(INDIRECT("A"&amp;MATCH($P$2,Details!$A$1:$A$145,0)+8)),COLUMN(I$1),4))</f>
        <v>12.0036</v>
      </c>
      <c r="J8">
        <f ca="1">INDIRECT("'Details'!"&amp;ADDRESS(ROW(INDIRECT("A"&amp;MATCH($P$2,Details!$A$1:$A$145,0)+8)),COLUMN(J$1),4))</f>
        <v>0.19325999999999999</v>
      </c>
      <c r="K8">
        <f ca="1">INDIRECT("'Details'!"&amp;ADDRESS(ROW(INDIRECT("A"&amp;MATCH($P$2,Details!$A$1:$A$145,0)+8)),COLUMN(K$1),4))</f>
        <v>3.4980299999999999E-2</v>
      </c>
      <c r="L8">
        <f ca="1">INDIRECT("'Details'!"&amp;ADDRESS(ROW(INDIRECT("A"&amp;MATCH($P$2,Details!$A$1:$A$145,0)+8)),COLUMN(L$1),4))</f>
        <v>72.762699999999995</v>
      </c>
      <c r="M8">
        <f ca="1">INDIRECT("'Details'!"&amp;ADDRESS(ROW(INDIRECT("A"&amp;MATCH($P$2,Details!$A$1:$A$145,0)+8)),COLUMN(M$1),4))</f>
        <v>10.746700000000001</v>
      </c>
      <c r="N8">
        <f ca="1">INDIRECT("'Details'!"&amp;ADDRESS(ROW(INDIRECT("A"&amp;MATCH($P$2,Details!$A$1:$A$145,0)+8)),COLUMN(N$1),4))</f>
        <v>-805.375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1004.56</v>
      </c>
      <c r="E9">
        <f ca="1">INDIRECT("'Details'!"&amp;ADDRESS(ROW(INDIRECT("A"&amp;MATCH($P$2,Details!$A$1:$A$145,0)+7)),COLUMN(E$1),4))</f>
        <v>33.899500000000003</v>
      </c>
      <c r="F9">
        <f ca="1">INDIRECT("'Details'!"&amp;ADDRESS(ROW(INDIRECT("A"&amp;MATCH($P$2,Details!$A$1:$A$145,0)+7)),COLUMN(F$1),4))</f>
        <v>860.13800000000003</v>
      </c>
      <c r="G9">
        <f ca="1">INDIRECT("'Details'!"&amp;ADDRESS(ROW(INDIRECT("A"&amp;MATCH($P$2,Details!$A$1:$A$145,0)+7)),COLUMN(G$1),4))</f>
        <v>34.604700000000001</v>
      </c>
      <c r="H9">
        <f ca="1">INDIRECT("'Details'!"&amp;ADDRESS(ROW(INDIRECT("A"&amp;MATCH($P$2,Details!$A$1:$A$145,0)+7)),COLUMN(H$1),4))</f>
        <v>144.42099999999999</v>
      </c>
      <c r="I9">
        <f ca="1">INDIRECT("'Details'!"&amp;ADDRESS(ROW(INDIRECT("A"&amp;MATCH($P$2,Details!$A$1:$A$145,0)+7)),COLUMN(I$1),4))</f>
        <v>19.461099999999998</v>
      </c>
      <c r="J9">
        <f ca="1">INDIRECT("'Details'!"&amp;ADDRESS(ROW(INDIRECT("A"&amp;MATCH($P$2,Details!$A$1:$A$145,0)+7)),COLUMN(J$1),4))</f>
        <v>0.143765</v>
      </c>
      <c r="K9">
        <f ca="1">INDIRECT("'Details'!"&amp;ADDRESS(ROW(INDIRECT("A"&amp;MATCH($P$2,Details!$A$1:$A$145,0)+7)),COLUMN(K$1),4))</f>
        <v>1.8755500000000001E-2</v>
      </c>
      <c r="L9">
        <f ca="1">INDIRECT("'Details'!"&amp;ADDRESS(ROW(INDIRECT("A"&amp;MATCH($P$2,Details!$A$1:$A$145,0)+7)),COLUMN(L$1),4))</f>
        <v>210.48400000000001</v>
      </c>
      <c r="M9">
        <f ca="1">INDIRECT("'Details'!"&amp;ADDRESS(ROW(INDIRECT("A"&amp;MATCH($P$2,Details!$A$1:$A$145,0)+7)),COLUMN(M$1),4))</f>
        <v>18.842199999999998</v>
      </c>
      <c r="N9">
        <f ca="1">INDIRECT("'Details'!"&amp;ADDRESS(ROW(INDIRECT("A"&amp;MATCH($P$2,Details!$A$1:$A$145,0)+7)),COLUMN(N$1),4))</f>
        <v>-2273.14</v>
      </c>
    </row>
  </sheetData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D2" sqref="D2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1016.55</v>
      </c>
      <c r="E2">
        <f ca="1">INDIRECT("'Details'!"&amp;ADDRESS(ROW(INDIRECT("A"&amp;MATCH($P$2,Details!$A$1:$A$145,0)+4)),COLUMN(E$1),4))</f>
        <v>34.668599999999998</v>
      </c>
      <c r="F2">
        <f ca="1">INDIRECT("'Details'!"&amp;ADDRESS(ROW(INDIRECT("A"&amp;MATCH($P$2,Details!$A$1:$A$145,0)+4)),COLUMN(F$1),4))</f>
        <v>813.70899999999995</v>
      </c>
      <c r="G2">
        <f ca="1">INDIRECT("'Details'!"&amp;ADDRESS(ROW(INDIRECT("A"&amp;MATCH($P$2,Details!$A$1:$A$145,0)+4)),COLUMN(G$1),4))</f>
        <v>33.555300000000003</v>
      </c>
      <c r="H2">
        <f ca="1">INDIRECT("'Details'!"&amp;ADDRESS(ROW(INDIRECT("A"&amp;MATCH($P$2,Details!$A$1:$A$145,0)+4)),COLUMN(H$1),4))</f>
        <v>202.845</v>
      </c>
      <c r="I2">
        <f ca="1">INDIRECT("'Details'!"&amp;ADDRESS(ROW(INDIRECT("A"&amp;MATCH($P$2,Details!$A$1:$A$145,0)+4)),COLUMN(I$1),4))</f>
        <v>20.092600000000001</v>
      </c>
      <c r="J2">
        <f ca="1">INDIRECT("'Details'!"&amp;ADDRESS(ROW(INDIRECT("A"&amp;MATCH($P$2,Details!$A$1:$A$145,0)+4)),COLUMN(J$1),4))</f>
        <v>0.199542</v>
      </c>
      <c r="K2">
        <f ca="1">INDIRECT("'Details'!"&amp;ADDRESS(ROW(INDIRECT("A"&amp;MATCH($P$2,Details!$A$1:$A$145,0)+4)),COLUMN(K$1),4))</f>
        <v>1.8556900000000001E-2</v>
      </c>
      <c r="L2">
        <f ca="1">INDIRECT("'Details'!"&amp;ADDRESS(ROW(INDIRECT("A"&amp;MATCH($P$2,Details!$A$1:$A$145,0)+4)),COLUMN(L$1),4))</f>
        <v>180.45</v>
      </c>
      <c r="M2">
        <f ca="1">INDIRECT("'Details'!"&amp;ADDRESS(ROW(INDIRECT("A"&amp;MATCH($P$2,Details!$A$1:$A$145,0)+4)),COLUMN(M$1),4))</f>
        <v>19.1234</v>
      </c>
      <c r="N2">
        <f ca="1">INDIRECT("'Details'!"&amp;ADDRESS(ROW(INDIRECT("A"&amp;MATCH($P$2,Details!$A$1:$A$145,0)+4)),COLUMN(N$1),4))</f>
        <v>-2782.22</v>
      </c>
      <c r="P2" s="1" t="s">
        <v>55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675.12099999999998</v>
      </c>
      <c r="E3">
        <f ca="1">INDIRECT("'Details'!"&amp;ADDRESS(ROW(INDIRECT("A"&amp;MATCH($P$2,Details!$A$1:$A$145,0)+3)),COLUMN(E$1),4))</f>
        <v>28.861999999999998</v>
      </c>
      <c r="F3">
        <f ca="1">INDIRECT("'Details'!"&amp;ADDRESS(ROW(INDIRECT("A"&amp;MATCH($P$2,Details!$A$1:$A$145,0)+3)),COLUMN(F$1),4))</f>
        <v>560.88199999999995</v>
      </c>
      <c r="G3">
        <f ca="1">INDIRECT("'Details'!"&amp;ADDRESS(ROW(INDIRECT("A"&amp;MATCH($P$2,Details!$A$1:$A$145,0)+3)),COLUMN(G$1),4))</f>
        <v>28.1</v>
      </c>
      <c r="H3">
        <f ca="1">INDIRECT("'Details'!"&amp;ADDRESS(ROW(INDIRECT("A"&amp;MATCH($P$2,Details!$A$1:$A$145,0)+3)),COLUMN(H$1),4))</f>
        <v>114.239</v>
      </c>
      <c r="I3">
        <f ca="1">INDIRECT("'Details'!"&amp;ADDRESS(ROW(INDIRECT("A"&amp;MATCH($P$2,Details!$A$1:$A$145,0)+3)),COLUMN(I$1),4))</f>
        <v>15.4438</v>
      </c>
      <c r="J3">
        <f ca="1">INDIRECT("'Details'!"&amp;ADDRESS(ROW(INDIRECT("A"&amp;MATCH($P$2,Details!$A$1:$A$145,0)+3)),COLUMN(J$1),4))</f>
        <v>0.169213</v>
      </c>
      <c r="K3">
        <f ca="1">INDIRECT("'Details'!"&amp;ADDRESS(ROW(INDIRECT("A"&amp;MATCH($P$2,Details!$A$1:$A$145,0)+3)),COLUMN(K$1),4))</f>
        <v>2.1701600000000001E-2</v>
      </c>
      <c r="L3">
        <f ca="1">INDIRECT("'Details'!"&amp;ADDRESS(ROW(INDIRECT("A"&amp;MATCH($P$2,Details!$A$1:$A$145,0)+3)),COLUMN(L$1),4))</f>
        <v>126.887</v>
      </c>
      <c r="M3">
        <f ca="1">INDIRECT("'Details'!"&amp;ADDRESS(ROW(INDIRECT("A"&amp;MATCH($P$2,Details!$A$1:$A$145,0)+3)),COLUMN(M$1),4))</f>
        <v>16.874199999999998</v>
      </c>
      <c r="N3">
        <f ca="1">INDIRECT("'Details'!"&amp;ADDRESS(ROW(INDIRECT("A"&amp;MATCH($P$2,Details!$A$1:$A$145,0)+3)),COLUMN(N$1),4))</f>
        <v>-1804.04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340.68099999999998</v>
      </c>
      <c r="E4">
        <f ca="1">INDIRECT("'Details'!"&amp;ADDRESS(ROW(INDIRECT("A"&amp;MATCH($P$2,Details!$A$1:$A$145,0)+2)),COLUMN(E$1),4))</f>
        <v>19.341899999999999</v>
      </c>
      <c r="F4">
        <f ca="1">INDIRECT("'Details'!"&amp;ADDRESS(ROW(INDIRECT("A"&amp;MATCH($P$2,Details!$A$1:$A$145,0)+2)),COLUMN(F$1),4))</f>
        <v>254.44300000000001</v>
      </c>
      <c r="G4">
        <f ca="1">INDIRECT("'Details'!"&amp;ADDRESS(ROW(INDIRECT("A"&amp;MATCH($P$2,Details!$A$1:$A$145,0)+2)),COLUMN(G$1),4))</f>
        <v>17.919</v>
      </c>
      <c r="H4">
        <f ca="1">INDIRECT("'Details'!"&amp;ADDRESS(ROW(INDIRECT("A"&amp;MATCH($P$2,Details!$A$1:$A$145,0)+2)),COLUMN(H$1),4))</f>
        <v>86.237799999999993</v>
      </c>
      <c r="I4">
        <f ca="1">INDIRECT("'Details'!"&amp;ADDRESS(ROW(INDIRECT("A"&amp;MATCH($P$2,Details!$A$1:$A$145,0)+2)),COLUMN(I$1),4))</f>
        <v>11.6782</v>
      </c>
      <c r="J4">
        <f ca="1">INDIRECT("'Details'!"&amp;ADDRESS(ROW(INDIRECT("A"&amp;MATCH($P$2,Details!$A$1:$A$145,0)+2)),COLUMN(J$1),4))</f>
        <v>0.25313400000000003</v>
      </c>
      <c r="K4">
        <f ca="1">INDIRECT("'Details'!"&amp;ADDRESS(ROW(INDIRECT("A"&amp;MATCH($P$2,Details!$A$1:$A$145,0)+2)),COLUMN(K$1),4))</f>
        <v>3.1121099999999999E-2</v>
      </c>
      <c r="L4">
        <f ca="1">INDIRECT("'Details'!"&amp;ADDRESS(ROW(INDIRECT("A"&amp;MATCH($P$2,Details!$A$1:$A$145,0)+2)),COLUMN(L$1),4))</f>
        <v>54.180100000000003</v>
      </c>
      <c r="M4">
        <f ca="1">INDIRECT("'Details'!"&amp;ADDRESS(ROW(INDIRECT("A"&amp;MATCH($P$2,Details!$A$1:$A$145,0)+2)),COLUMN(M$1),4))</f>
        <v>9.3636700000000008</v>
      </c>
      <c r="N4">
        <f ca="1">INDIRECT("'Details'!"&amp;ADDRESS(ROW(INDIRECT("A"&amp;MATCH($P$2,Details!$A$1:$A$145,0)+2)),COLUMN(N$1),4))</f>
        <v>-994.62800000000004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462.95100000000002</v>
      </c>
      <c r="E5">
        <f ca="1">INDIRECT("'Details'!"&amp;ADDRESS(ROW(INDIRECT("A"&amp;MATCH($P$2,Details!$A$1:$A$145,0)+1)),COLUMN(E$1),4))</f>
        <v>25.273599999999998</v>
      </c>
      <c r="F5">
        <f ca="1">INDIRECT("'Details'!"&amp;ADDRESS(ROW(INDIRECT("A"&amp;MATCH($P$2,Details!$A$1:$A$145,0)+1)),COLUMN(F$1),4))</f>
        <v>362.54399999999998</v>
      </c>
      <c r="G5">
        <f ca="1">INDIRECT("'Details'!"&amp;ADDRESS(ROW(INDIRECT("A"&amp;MATCH($P$2,Details!$A$1:$A$145,0)+1)),COLUMN(G$1),4))</f>
        <v>23.5867</v>
      </c>
      <c r="H5">
        <f ca="1">INDIRECT("'Details'!"&amp;ADDRESS(ROW(INDIRECT("A"&amp;MATCH($P$2,Details!$A$1:$A$145,0)+1)),COLUMN(H$1),4))</f>
        <v>100.407</v>
      </c>
      <c r="I5">
        <f ca="1">INDIRECT("'Details'!"&amp;ADDRESS(ROW(INDIRECT("A"&amp;MATCH($P$2,Details!$A$1:$A$145,0)+1)),COLUMN(I$1),4))</f>
        <v>13.9518</v>
      </c>
      <c r="J5">
        <f ca="1">INDIRECT("'Details'!"&amp;ADDRESS(ROW(INDIRECT("A"&amp;MATCH($P$2,Details!$A$1:$A$145,0)+1)),COLUMN(J$1),4))</f>
        <v>0.21688499999999999</v>
      </c>
      <c r="K5">
        <f ca="1">INDIRECT("'Details'!"&amp;ADDRESS(ROW(INDIRECT("A"&amp;MATCH($P$2,Details!$A$1:$A$145,0)+1)),COLUMN(K$1),4))</f>
        <v>2.77132E-2</v>
      </c>
      <c r="L5">
        <f ca="1">INDIRECT("'Details'!"&amp;ADDRESS(ROW(INDIRECT("A"&amp;MATCH($P$2,Details!$A$1:$A$145,0)+1)),COLUMN(L$1),4))</f>
        <v>28.061199999999999</v>
      </c>
      <c r="M5">
        <f ca="1">INDIRECT("'Details'!"&amp;ADDRESS(ROW(INDIRECT("A"&amp;MATCH($P$2,Details!$A$1:$A$145,0)+1)),COLUMN(M$1),4))</f>
        <v>14.279299999999999</v>
      </c>
      <c r="N5">
        <f ca="1">INDIRECT("'Details'!"&amp;ADDRESS(ROW(INDIRECT("A"&amp;MATCH($P$2,Details!$A$1:$A$145,0)+1)),COLUMN(N$1),4))</f>
        <v>-1343.58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267.60599999999999</v>
      </c>
      <c r="E6">
        <f ca="1">INDIRECT("'Details'!"&amp;ADDRESS(ROW(INDIRECT("A"&amp;MATCH($P$2,Details!$A$1:$A$145,0)+6)),COLUMN(E$1),4))</f>
        <v>17.981100000000001</v>
      </c>
      <c r="F6">
        <f ca="1">INDIRECT("'Details'!"&amp;ADDRESS(ROW(INDIRECT("A"&amp;MATCH($P$2,Details!$A$1:$A$145,0)+6)),COLUMN(F$1),4))</f>
        <v>214.23599999999999</v>
      </c>
      <c r="G6">
        <f ca="1">INDIRECT("'Details'!"&amp;ADDRESS(ROW(INDIRECT("A"&amp;MATCH($P$2,Details!$A$1:$A$145,0)+6)),COLUMN(G$1),4))</f>
        <v>17.406099999999999</v>
      </c>
      <c r="H6">
        <f ca="1">INDIRECT("'Details'!"&amp;ADDRESS(ROW(INDIRECT("A"&amp;MATCH($P$2,Details!$A$1:$A$145,0)+6)),COLUMN(H$1),4))</f>
        <v>53.370199999999997</v>
      </c>
      <c r="I6">
        <f ca="1">INDIRECT("'Details'!"&amp;ADDRESS(ROW(INDIRECT("A"&amp;MATCH($P$2,Details!$A$1:$A$145,0)+6)),COLUMN(I$1),4))</f>
        <v>10.421799999999999</v>
      </c>
      <c r="J6">
        <f ca="1">INDIRECT("'Details'!"&amp;ADDRESS(ROW(INDIRECT("A"&amp;MATCH($P$2,Details!$A$1:$A$145,0)+6)),COLUMN(J$1),4))</f>
        <v>0.199436</v>
      </c>
      <c r="K6">
        <f ca="1">INDIRECT("'Details'!"&amp;ADDRESS(ROW(INDIRECT("A"&amp;MATCH($P$2,Details!$A$1:$A$145,0)+6)),COLUMN(K$1),4))</f>
        <v>3.6566500000000002E-2</v>
      </c>
      <c r="L6">
        <f ca="1">INDIRECT("'Details'!"&amp;ADDRESS(ROW(INDIRECT("A"&amp;MATCH($P$2,Details!$A$1:$A$145,0)+6)),COLUMN(L$1),4))</f>
        <v>39.386400000000002</v>
      </c>
      <c r="M6">
        <f ca="1">INDIRECT("'Details'!"&amp;ADDRESS(ROW(INDIRECT("A"&amp;MATCH($P$2,Details!$A$1:$A$145,0)+6)),COLUMN(M$1),4))</f>
        <v>9.7548399999999997</v>
      </c>
      <c r="N6">
        <f ca="1">INDIRECT("'Details'!"&amp;ADDRESS(ROW(INDIRECT("A"&amp;MATCH($P$2,Details!$A$1:$A$145,0)+6)),COLUMN(N$1),4))</f>
        <v>-673.42600000000004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357.358</v>
      </c>
      <c r="E7">
        <f ca="1">INDIRECT("'Details'!"&amp;ADDRESS(ROW(INDIRECT("A"&amp;MATCH($P$2,Details!$A$1:$A$145,0)+5)),COLUMN(E$1),4))</f>
        <v>22.851400000000002</v>
      </c>
      <c r="F7">
        <f ca="1">INDIRECT("'Details'!"&amp;ADDRESS(ROW(INDIRECT("A"&amp;MATCH($P$2,Details!$A$1:$A$145,0)+5)),COLUMN(F$1),4))</f>
        <v>296.48200000000003</v>
      </c>
      <c r="G7">
        <f ca="1">INDIRECT("'Details'!"&amp;ADDRESS(ROW(INDIRECT("A"&amp;MATCH($P$2,Details!$A$1:$A$145,0)+5)),COLUMN(G$1),4))</f>
        <v>22.287299999999998</v>
      </c>
      <c r="H7">
        <f ca="1">INDIRECT("'Details'!"&amp;ADDRESS(ROW(INDIRECT("A"&amp;MATCH($P$2,Details!$A$1:$A$145,0)+5)),COLUMN(H$1),4))</f>
        <v>60.876399999999997</v>
      </c>
      <c r="I7">
        <f ca="1">INDIRECT("'Details'!"&amp;ADDRESS(ROW(INDIRECT("A"&amp;MATCH($P$2,Details!$A$1:$A$145,0)+5)),COLUMN(I$1),4))</f>
        <v>12.3469</v>
      </c>
      <c r="J7">
        <f ca="1">INDIRECT("'Details'!"&amp;ADDRESS(ROW(INDIRECT("A"&amp;MATCH($P$2,Details!$A$1:$A$145,0)+5)),COLUMN(J$1),4))</f>
        <v>0.170351</v>
      </c>
      <c r="K7">
        <f ca="1">INDIRECT("'Details'!"&amp;ADDRESS(ROW(INDIRECT("A"&amp;MATCH($P$2,Details!$A$1:$A$145,0)+5)),COLUMN(K$1),4))</f>
        <v>3.2788400000000002E-2</v>
      </c>
      <c r="L7">
        <f ca="1">INDIRECT("'Details'!"&amp;ADDRESS(ROW(INDIRECT("A"&amp;MATCH($P$2,Details!$A$1:$A$145,0)+5)),COLUMN(L$1),4))</f>
        <v>48.650500000000001</v>
      </c>
      <c r="M7">
        <f ca="1">INDIRECT("'Details'!"&amp;ADDRESS(ROW(INDIRECT("A"&amp;MATCH($P$2,Details!$A$1:$A$145,0)+5)),COLUMN(M$1),4))</f>
        <v>14.611800000000001</v>
      </c>
      <c r="N7">
        <f ca="1">INDIRECT("'Details'!"&amp;ADDRESS(ROW(INDIRECT("A"&amp;MATCH($P$2,Details!$A$1:$A$145,0)+5)),COLUMN(N$1),4))</f>
        <v>-868.18600000000004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326.32900000000001</v>
      </c>
      <c r="E8">
        <f ca="1">INDIRECT("'Details'!"&amp;ADDRESS(ROW(INDIRECT("A"&amp;MATCH($P$2,Details!$A$1:$A$145,0)+8)),COLUMN(E$1),4))</f>
        <v>19.209700000000002</v>
      </c>
      <c r="F8">
        <f ca="1">INDIRECT("'Details'!"&amp;ADDRESS(ROW(INDIRECT("A"&amp;MATCH($P$2,Details!$A$1:$A$145,0)+8)),COLUMN(F$1),4))</f>
        <v>258.38900000000001</v>
      </c>
      <c r="G8">
        <f ca="1">INDIRECT("'Details'!"&amp;ADDRESS(ROW(INDIRECT("A"&amp;MATCH($P$2,Details!$A$1:$A$145,0)+8)),COLUMN(G$1),4))</f>
        <v>18.7879</v>
      </c>
      <c r="H8">
        <f ca="1">INDIRECT("'Details'!"&amp;ADDRESS(ROW(INDIRECT("A"&amp;MATCH($P$2,Details!$A$1:$A$145,0)+8)),COLUMN(H$1),4))</f>
        <v>67.940700000000007</v>
      </c>
      <c r="I8">
        <f ca="1">INDIRECT("'Details'!"&amp;ADDRESS(ROW(INDIRECT("A"&amp;MATCH($P$2,Details!$A$1:$A$145,0)+8)),COLUMN(I$1),4))</f>
        <v>11.7315</v>
      </c>
      <c r="J8">
        <f ca="1">INDIRECT("'Details'!"&amp;ADDRESS(ROW(INDIRECT("A"&amp;MATCH($P$2,Details!$A$1:$A$145,0)+8)),COLUMN(J$1),4))</f>
        <v>0.20819699999999999</v>
      </c>
      <c r="K8">
        <f ca="1">INDIRECT("'Details'!"&amp;ADDRESS(ROW(INDIRECT("A"&amp;MATCH($P$2,Details!$A$1:$A$145,0)+8)),COLUMN(K$1),4))</f>
        <v>3.3796300000000001E-2</v>
      </c>
      <c r="L8">
        <f ca="1">INDIRECT("'Details'!"&amp;ADDRESS(ROW(INDIRECT("A"&amp;MATCH($P$2,Details!$A$1:$A$145,0)+8)),COLUMN(L$1),4))</f>
        <v>72.762699999999995</v>
      </c>
      <c r="M8">
        <f ca="1">INDIRECT("'Details'!"&amp;ADDRESS(ROW(INDIRECT("A"&amp;MATCH($P$2,Details!$A$1:$A$145,0)+8)),COLUMN(M$1),4))</f>
        <v>10.746700000000001</v>
      </c>
      <c r="N8">
        <f ca="1">INDIRECT("'Details'!"&amp;ADDRESS(ROW(INDIRECT("A"&amp;MATCH($P$2,Details!$A$1:$A$145,0)+8)),COLUMN(N$1),4))</f>
        <v>-804.947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1004.56</v>
      </c>
      <c r="E9">
        <f ca="1">INDIRECT("'Details'!"&amp;ADDRESS(ROW(INDIRECT("A"&amp;MATCH($P$2,Details!$A$1:$A$145,0)+7)),COLUMN(E$1),4))</f>
        <v>33.899500000000003</v>
      </c>
      <c r="F9">
        <f ca="1">INDIRECT("'Details'!"&amp;ADDRESS(ROW(INDIRECT("A"&amp;MATCH($P$2,Details!$A$1:$A$145,0)+7)),COLUMN(F$1),4))</f>
        <v>869.88400000000001</v>
      </c>
      <c r="G9">
        <f ca="1">INDIRECT("'Details'!"&amp;ADDRESS(ROW(INDIRECT("A"&amp;MATCH($P$2,Details!$A$1:$A$145,0)+7)),COLUMN(G$1),4))</f>
        <v>34.652000000000001</v>
      </c>
      <c r="H9">
        <f ca="1">INDIRECT("'Details'!"&amp;ADDRESS(ROW(INDIRECT("A"&amp;MATCH($P$2,Details!$A$1:$A$145,0)+7)),COLUMN(H$1),4))</f>
        <v>134.67599999999999</v>
      </c>
      <c r="I9">
        <f ca="1">INDIRECT("'Details'!"&amp;ADDRESS(ROW(INDIRECT("A"&amp;MATCH($P$2,Details!$A$1:$A$145,0)+7)),COLUMN(I$1),4))</f>
        <v>18.966100000000001</v>
      </c>
      <c r="J9">
        <f ca="1">INDIRECT("'Details'!"&amp;ADDRESS(ROW(INDIRECT("A"&amp;MATCH($P$2,Details!$A$1:$A$145,0)+7)),COLUMN(J$1),4))</f>
        <v>0.13406399999999999</v>
      </c>
      <c r="K9">
        <f ca="1">INDIRECT("'Details'!"&amp;ADDRESS(ROW(INDIRECT("A"&amp;MATCH($P$2,Details!$A$1:$A$145,0)+7)),COLUMN(K$1),4))</f>
        <v>1.8329999999999999E-2</v>
      </c>
      <c r="L9">
        <f ca="1">INDIRECT("'Details'!"&amp;ADDRESS(ROW(INDIRECT("A"&amp;MATCH($P$2,Details!$A$1:$A$145,0)+7)),COLUMN(L$1),4))</f>
        <v>210.48400000000001</v>
      </c>
      <c r="M9">
        <f ca="1">INDIRECT("'Details'!"&amp;ADDRESS(ROW(INDIRECT("A"&amp;MATCH($P$2,Details!$A$1:$A$145,0)+7)),COLUMN(M$1),4))</f>
        <v>18.842199999999998</v>
      </c>
      <c r="N9">
        <f ca="1">INDIRECT("'Details'!"&amp;ADDRESS(ROW(INDIRECT("A"&amp;MATCH($P$2,Details!$A$1:$A$145,0)+7)),COLUMN(N$1),4))</f>
        <v>-2272.77</v>
      </c>
    </row>
  </sheetData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1016.82</v>
      </c>
      <c r="E2">
        <f ca="1">INDIRECT("'Details'!"&amp;ADDRESS(ROW(INDIRECT("A"&amp;MATCH($P$2,Details!$A$1:$A$145,0)+4)),COLUMN(E$1),4))</f>
        <v>34.763199999999998</v>
      </c>
      <c r="F2">
        <f ca="1">INDIRECT("'Details'!"&amp;ADDRESS(ROW(INDIRECT("A"&amp;MATCH($P$2,Details!$A$1:$A$145,0)+4)),COLUMN(F$1),4))</f>
        <v>862.05600000000004</v>
      </c>
      <c r="G2">
        <f ca="1">INDIRECT("'Details'!"&amp;ADDRESS(ROW(INDIRECT("A"&amp;MATCH($P$2,Details!$A$1:$A$145,0)+4)),COLUMN(G$1),4))</f>
        <v>35.697600000000001</v>
      </c>
      <c r="H2">
        <f ca="1">INDIRECT("'Details'!"&amp;ADDRESS(ROW(INDIRECT("A"&amp;MATCH($P$2,Details!$A$1:$A$145,0)+4)),COLUMN(H$1),4))</f>
        <v>154.76499999999999</v>
      </c>
      <c r="I2">
        <f ca="1">INDIRECT("'Details'!"&amp;ADDRESS(ROW(INDIRECT("A"&amp;MATCH($P$2,Details!$A$1:$A$145,0)+4)),COLUMN(I$1),4))</f>
        <v>20.825600000000001</v>
      </c>
      <c r="J2">
        <f ca="1">INDIRECT("'Details'!"&amp;ADDRESS(ROW(INDIRECT("A"&amp;MATCH($P$2,Details!$A$1:$A$145,0)+4)),COLUMN(J$1),4))</f>
        <v>0.15220500000000001</v>
      </c>
      <c r="K2">
        <f ca="1">INDIRECT("'Details'!"&amp;ADDRESS(ROW(INDIRECT("A"&amp;MATCH($P$2,Details!$A$1:$A$145,0)+4)),COLUMN(K$1),4))</f>
        <v>1.9809E-2</v>
      </c>
      <c r="L2">
        <f ca="1">INDIRECT("'Details'!"&amp;ADDRESS(ROW(INDIRECT("A"&amp;MATCH($P$2,Details!$A$1:$A$145,0)+4)),COLUMN(L$1),4))</f>
        <v>180.197</v>
      </c>
      <c r="M2">
        <f ca="1">INDIRECT("'Details'!"&amp;ADDRESS(ROW(INDIRECT("A"&amp;MATCH($P$2,Details!$A$1:$A$145,0)+4)),COLUMN(M$1),4))</f>
        <v>19.279399999999999</v>
      </c>
      <c r="N2">
        <f ca="1">INDIRECT("'Details'!"&amp;ADDRESS(ROW(INDIRECT("A"&amp;MATCH($P$2,Details!$A$1:$A$145,0)+4)),COLUMN(N$1),4))</f>
        <v>-2754.62</v>
      </c>
      <c r="P2" s="1" t="s">
        <v>56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671.33799999999997</v>
      </c>
      <c r="E3">
        <f ca="1">INDIRECT("'Details'!"&amp;ADDRESS(ROW(INDIRECT("A"&amp;MATCH($P$2,Details!$A$1:$A$145,0)+3)),COLUMN(E$1),4))</f>
        <v>27.904900000000001</v>
      </c>
      <c r="F3">
        <f ca="1">INDIRECT("'Details'!"&amp;ADDRESS(ROW(INDIRECT("A"&amp;MATCH($P$2,Details!$A$1:$A$145,0)+3)),COLUMN(F$1),4))</f>
        <v>606.39599999999996</v>
      </c>
      <c r="G3">
        <f ca="1">INDIRECT("'Details'!"&amp;ADDRESS(ROW(INDIRECT("A"&amp;MATCH($P$2,Details!$A$1:$A$145,0)+3)),COLUMN(G$1),4))</f>
        <v>29.651199999999999</v>
      </c>
      <c r="H3">
        <f ca="1">INDIRECT("'Details'!"&amp;ADDRESS(ROW(INDIRECT("A"&amp;MATCH($P$2,Details!$A$1:$A$145,0)+3)),COLUMN(H$1),4))</f>
        <v>64.941400000000002</v>
      </c>
      <c r="I3">
        <f ca="1">INDIRECT("'Details'!"&amp;ADDRESS(ROW(INDIRECT("A"&amp;MATCH($P$2,Details!$A$1:$A$145,0)+3)),COLUMN(I$1),4))</f>
        <v>15.848100000000001</v>
      </c>
      <c r="J3">
        <f ca="1">INDIRECT("'Details'!"&amp;ADDRESS(ROW(INDIRECT("A"&amp;MATCH($P$2,Details!$A$1:$A$145,0)+3)),COLUMN(J$1),4))</f>
        <v>9.6734299999999995E-2</v>
      </c>
      <c r="K3">
        <f ca="1">INDIRECT("'Details'!"&amp;ADDRESS(ROW(INDIRECT("A"&amp;MATCH($P$2,Details!$A$1:$A$145,0)+3)),COLUMN(K$1),4))</f>
        <v>2.3261799999999999E-2</v>
      </c>
      <c r="L3">
        <f ca="1">INDIRECT("'Details'!"&amp;ADDRESS(ROW(INDIRECT("A"&amp;MATCH($P$2,Details!$A$1:$A$145,0)+3)),COLUMN(L$1),4))</f>
        <v>131.09700000000001</v>
      </c>
      <c r="M3">
        <f ca="1">INDIRECT("'Details'!"&amp;ADDRESS(ROW(INDIRECT("A"&amp;MATCH($P$2,Details!$A$1:$A$145,0)+3)),COLUMN(M$1),4))</f>
        <v>15.555899999999999</v>
      </c>
      <c r="N3">
        <f ca="1">INDIRECT("'Details'!"&amp;ADDRESS(ROW(INDIRECT("A"&amp;MATCH($P$2,Details!$A$1:$A$145,0)+3)),COLUMN(N$1),4))</f>
        <v>-1778.59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177.357</v>
      </c>
      <c r="E4">
        <f ca="1">INDIRECT("'Details'!"&amp;ADDRESS(ROW(INDIRECT("A"&amp;MATCH($P$2,Details!$A$1:$A$145,0)+2)),COLUMN(E$1),4))</f>
        <v>0.33083899999999999</v>
      </c>
      <c r="F4">
        <f ca="1">INDIRECT("'Details'!"&amp;ADDRESS(ROW(INDIRECT("A"&amp;MATCH($P$2,Details!$A$1:$A$145,0)+2)),COLUMN(F$1),4))</f>
        <v>133.489</v>
      </c>
      <c r="G4">
        <f ca="1">INDIRECT("'Details'!"&amp;ADDRESS(ROW(INDIRECT("A"&amp;MATCH($P$2,Details!$A$1:$A$145,0)+2)),COLUMN(G$1),4))</f>
        <v>6.23109</v>
      </c>
      <c r="H4">
        <f ca="1">INDIRECT("'Details'!"&amp;ADDRESS(ROW(INDIRECT("A"&amp;MATCH($P$2,Details!$A$1:$A$145,0)+2)),COLUMN(H$1),4))</f>
        <v>43.868000000000002</v>
      </c>
      <c r="I4">
        <f ca="1">INDIRECT("'Details'!"&amp;ADDRESS(ROW(INDIRECT("A"&amp;MATCH($P$2,Details!$A$1:$A$145,0)+2)),COLUMN(I$1),4))</f>
        <v>6.2266500000000002</v>
      </c>
      <c r="J4">
        <f ca="1">INDIRECT("'Details'!"&amp;ADDRESS(ROW(INDIRECT("A"&amp;MATCH($P$2,Details!$A$1:$A$145,0)+2)),COLUMN(J$1),4))</f>
        <v>0.24734200000000001</v>
      </c>
      <c r="K4">
        <f ca="1">INDIRECT("'Details'!"&amp;ADDRESS(ROW(INDIRECT("A"&amp;MATCH($P$2,Details!$A$1:$A$145,0)+2)),COLUMN(K$1),4))</f>
        <v>3.5104900000000001E-2</v>
      </c>
      <c r="L4">
        <f ca="1">INDIRECT("'Details'!"&amp;ADDRESS(ROW(INDIRECT("A"&amp;MATCH($P$2,Details!$A$1:$A$145,0)+2)),COLUMN(L$1),4))</f>
        <v>114.733</v>
      </c>
      <c r="M4">
        <f ca="1">INDIRECT("'Details'!"&amp;ADDRESS(ROW(INDIRECT("A"&amp;MATCH($P$2,Details!$A$1:$A$145,0)+2)),COLUMN(M$1),4))</f>
        <v>3.19773</v>
      </c>
      <c r="N4">
        <f ca="1">INDIRECT("'Details'!"&amp;ADDRESS(ROW(INDIRECT("A"&amp;MATCH($P$2,Details!$A$1:$A$145,0)+2)),COLUMN(N$1),4))</f>
        <v>-939.38300000000004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241.53100000000001</v>
      </c>
      <c r="E5">
        <f ca="1">INDIRECT("'Details'!"&amp;ADDRESS(ROW(INDIRECT("A"&amp;MATCH($P$2,Details!$A$1:$A$145,0)+1)),COLUMN(E$1),4))</f>
        <v>0.101628</v>
      </c>
      <c r="F5">
        <f ca="1">INDIRECT("'Details'!"&amp;ADDRESS(ROW(INDIRECT("A"&amp;MATCH($P$2,Details!$A$1:$A$145,0)+1)),COLUMN(F$1),4))</f>
        <v>194.27699999999999</v>
      </c>
      <c r="G5">
        <f ca="1">INDIRECT("'Details'!"&amp;ADDRESS(ROW(INDIRECT("A"&amp;MATCH($P$2,Details!$A$1:$A$145,0)+1)),COLUMN(G$1),4))</f>
        <v>6.7849300000000001</v>
      </c>
      <c r="H5">
        <f ca="1">INDIRECT("'Details'!"&amp;ADDRESS(ROW(INDIRECT("A"&amp;MATCH($P$2,Details!$A$1:$A$145,0)+1)),COLUMN(H$1),4))</f>
        <v>47.253700000000002</v>
      </c>
      <c r="I5">
        <f ca="1">INDIRECT("'Details'!"&amp;ADDRESS(ROW(INDIRECT("A"&amp;MATCH($P$2,Details!$A$1:$A$145,0)+1)),COLUMN(I$1),4))</f>
        <v>6.7844600000000002</v>
      </c>
      <c r="J5">
        <f ca="1">INDIRECT("'Details'!"&amp;ADDRESS(ROW(INDIRECT("A"&amp;MATCH($P$2,Details!$A$1:$A$145,0)+1)),COLUMN(J$1),4))</f>
        <v>0.19564200000000001</v>
      </c>
      <c r="K5">
        <f ca="1">INDIRECT("'Details'!"&amp;ADDRESS(ROW(INDIRECT("A"&amp;MATCH($P$2,Details!$A$1:$A$145,0)+1)),COLUMN(K$1),4))</f>
        <v>2.8089300000000001E-2</v>
      </c>
      <c r="L5">
        <f ca="1">INDIRECT("'Details'!"&amp;ADDRESS(ROW(INDIRECT("A"&amp;MATCH($P$2,Details!$A$1:$A$145,0)+1)),COLUMN(L$1),4))</f>
        <v>115.352</v>
      </c>
      <c r="M5">
        <f ca="1">INDIRECT("'Details'!"&amp;ADDRESS(ROW(INDIRECT("A"&amp;MATCH($P$2,Details!$A$1:$A$145,0)+1)),COLUMN(M$1),4))</f>
        <v>0.96882299999999999</v>
      </c>
      <c r="N5">
        <f ca="1">INDIRECT("'Details'!"&amp;ADDRESS(ROW(INDIRECT("A"&amp;MATCH($P$2,Details!$A$1:$A$145,0)+1)),COLUMN(N$1),4))</f>
        <v>-1295.76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268.315</v>
      </c>
      <c r="E6">
        <f ca="1">INDIRECT("'Details'!"&amp;ADDRESS(ROW(INDIRECT("A"&amp;MATCH($P$2,Details!$A$1:$A$145,0)+6)),COLUMN(E$1),4))</f>
        <v>56.8172</v>
      </c>
      <c r="F6">
        <f ca="1">INDIRECT("'Details'!"&amp;ADDRESS(ROW(INDIRECT("A"&amp;MATCH($P$2,Details!$A$1:$A$145,0)+6)),COLUMN(F$1),4))</f>
        <v>230.523</v>
      </c>
      <c r="G6">
        <f ca="1">INDIRECT("'Details'!"&amp;ADDRESS(ROW(INDIRECT("A"&amp;MATCH($P$2,Details!$A$1:$A$145,0)+6)),COLUMN(G$1),4))</f>
        <v>49.96</v>
      </c>
      <c r="H6">
        <f ca="1">INDIRECT("'Details'!"&amp;ADDRESS(ROW(INDIRECT("A"&amp;MATCH($P$2,Details!$A$1:$A$145,0)+6)),COLUMN(H$1),4))</f>
        <v>37.792099999999998</v>
      </c>
      <c r="I6">
        <f ca="1">INDIRECT("'Details'!"&amp;ADDRESS(ROW(INDIRECT("A"&amp;MATCH($P$2,Details!$A$1:$A$145,0)+6)),COLUMN(I$1),4))</f>
        <v>13.311299999999999</v>
      </c>
      <c r="J6">
        <f ca="1">INDIRECT("'Details'!"&amp;ADDRESS(ROW(INDIRECT("A"&amp;MATCH($P$2,Details!$A$1:$A$145,0)+6)),COLUMN(J$1),4))</f>
        <v>0.14085</v>
      </c>
      <c r="K6">
        <f ca="1">INDIRECT("'Details'!"&amp;ADDRESS(ROW(INDIRECT("A"&amp;MATCH($P$2,Details!$A$1:$A$145,0)+6)),COLUMN(K$1),4))</f>
        <v>3.9643999999999999E-2</v>
      </c>
      <c r="L6">
        <f ca="1">INDIRECT("'Details'!"&amp;ADDRESS(ROW(INDIRECT("A"&amp;MATCH($P$2,Details!$A$1:$A$145,0)+6)),COLUMN(L$1),4))</f>
        <v>38.707099999999997</v>
      </c>
      <c r="M6">
        <f ca="1">INDIRECT("'Details'!"&amp;ADDRESS(ROW(INDIRECT("A"&amp;MATCH($P$2,Details!$A$1:$A$145,0)+6)),COLUMN(M$1),4))</f>
        <v>54.650100000000002</v>
      </c>
      <c r="N6">
        <f ca="1">INDIRECT("'Details'!"&amp;ADDRESS(ROW(INDIRECT("A"&amp;MATCH($P$2,Details!$A$1:$A$145,0)+6)),COLUMN(N$1),4))</f>
        <v>-666.00900000000001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357.28800000000001</v>
      </c>
      <c r="E7">
        <f ca="1">INDIRECT("'Details'!"&amp;ADDRESS(ROW(INDIRECT("A"&amp;MATCH($P$2,Details!$A$1:$A$145,0)+5)),COLUMN(E$1),4))</f>
        <v>22.8644</v>
      </c>
      <c r="F7">
        <f ca="1">INDIRECT("'Details'!"&amp;ADDRESS(ROW(INDIRECT("A"&amp;MATCH($P$2,Details!$A$1:$A$145,0)+5)),COLUMN(F$1),4))</f>
        <v>310.90699999999998</v>
      </c>
      <c r="G7">
        <f ca="1">INDIRECT("'Details'!"&amp;ADDRESS(ROW(INDIRECT("A"&amp;MATCH($P$2,Details!$A$1:$A$145,0)+5)),COLUMN(G$1),4))</f>
        <v>23.527100000000001</v>
      </c>
      <c r="H7">
        <f ca="1">INDIRECT("'Details'!"&amp;ADDRESS(ROW(INDIRECT("A"&amp;MATCH($P$2,Details!$A$1:$A$145,0)+5)),COLUMN(H$1),4))</f>
        <v>46.380699999999997</v>
      </c>
      <c r="I7">
        <f ca="1">INDIRECT("'Details'!"&amp;ADDRESS(ROW(INDIRECT("A"&amp;MATCH($P$2,Details!$A$1:$A$145,0)+5)),COLUMN(I$1),4))</f>
        <v>12.9025</v>
      </c>
      <c r="J7">
        <f ca="1">INDIRECT("'Details'!"&amp;ADDRESS(ROW(INDIRECT("A"&amp;MATCH($P$2,Details!$A$1:$A$145,0)+5)),COLUMN(J$1),4))</f>
        <v>0.12981300000000001</v>
      </c>
      <c r="K7">
        <f ca="1">INDIRECT("'Details'!"&amp;ADDRESS(ROW(INDIRECT("A"&amp;MATCH($P$2,Details!$A$1:$A$145,0)+5)),COLUMN(K$1),4))</f>
        <v>3.5143800000000003E-2</v>
      </c>
      <c r="L7">
        <f ca="1">INDIRECT("'Details'!"&amp;ADDRESS(ROW(INDIRECT("A"&amp;MATCH($P$2,Details!$A$1:$A$145,0)+5)),COLUMN(L$1),4))</f>
        <v>48.7239</v>
      </c>
      <c r="M7">
        <f ca="1">INDIRECT("'Details'!"&amp;ADDRESS(ROW(INDIRECT("A"&amp;MATCH($P$2,Details!$A$1:$A$145,0)+5)),COLUMN(M$1),4))</f>
        <v>14.632899999999999</v>
      </c>
      <c r="N7">
        <f ca="1">INDIRECT("'Details'!"&amp;ADDRESS(ROW(INDIRECT("A"&amp;MATCH($P$2,Details!$A$1:$A$145,0)+5)),COLUMN(N$1),4))</f>
        <v>-862.03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339.84300000000002</v>
      </c>
      <c r="E8">
        <f ca="1">INDIRECT("'Details'!"&amp;ADDRESS(ROW(INDIRECT("A"&amp;MATCH($P$2,Details!$A$1:$A$145,0)+8)),COLUMN(E$1),4))</f>
        <v>0.12121999999999999</v>
      </c>
      <c r="F8">
        <f ca="1">INDIRECT("'Details'!"&amp;ADDRESS(ROW(INDIRECT("A"&amp;MATCH($P$2,Details!$A$1:$A$145,0)+8)),COLUMN(F$1),4))</f>
        <v>277.18400000000003</v>
      </c>
      <c r="G8">
        <f ca="1">INDIRECT("'Details'!"&amp;ADDRESS(ROW(INDIRECT("A"&amp;MATCH($P$2,Details!$A$1:$A$145,0)+8)),COLUMN(G$1),4))</f>
        <v>12.082100000000001</v>
      </c>
      <c r="H8">
        <f ca="1">INDIRECT("'Details'!"&amp;ADDRESS(ROW(INDIRECT("A"&amp;MATCH($P$2,Details!$A$1:$A$145,0)+8)),COLUMN(H$1),4))</f>
        <v>62.659399999999998</v>
      </c>
      <c r="I8">
        <f ca="1">INDIRECT("'Details'!"&amp;ADDRESS(ROW(INDIRECT("A"&amp;MATCH($P$2,Details!$A$1:$A$145,0)+8)),COLUMN(I$1),4))</f>
        <v>12.0817</v>
      </c>
      <c r="J8">
        <f ca="1">INDIRECT("'Details'!"&amp;ADDRESS(ROW(INDIRECT("A"&amp;MATCH($P$2,Details!$A$1:$A$145,0)+8)),COLUMN(J$1),4))</f>
        <v>0.18437799999999999</v>
      </c>
      <c r="K8">
        <f ca="1">INDIRECT("'Details'!"&amp;ADDRESS(ROW(INDIRECT("A"&amp;MATCH($P$2,Details!$A$1:$A$145,0)+8)),COLUMN(K$1),4))</f>
        <v>3.5550699999999998E-2</v>
      </c>
      <c r="L8">
        <f ca="1">INDIRECT("'Details'!"&amp;ADDRESS(ROW(INDIRECT("A"&amp;MATCH($P$2,Details!$A$1:$A$145,0)+8)),COLUMN(L$1),4))</f>
        <v>97.017399999999995</v>
      </c>
      <c r="M8">
        <f ca="1">INDIRECT("'Details'!"&amp;ADDRESS(ROW(INDIRECT("A"&amp;MATCH($P$2,Details!$A$1:$A$145,0)+8)),COLUMN(M$1),4))</f>
        <v>1.11744</v>
      </c>
      <c r="N8">
        <f ca="1">INDIRECT("'Details'!"&amp;ADDRESS(ROW(INDIRECT("A"&amp;MATCH($P$2,Details!$A$1:$A$145,0)+8)),COLUMN(N$1),4))</f>
        <v>-793.15300000000002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1006.2</v>
      </c>
      <c r="E9">
        <f ca="1">INDIRECT("'Details'!"&amp;ADDRESS(ROW(INDIRECT("A"&amp;MATCH($P$2,Details!$A$1:$A$145,0)+7)),COLUMN(E$1),4))</f>
        <v>0.33426099999999997</v>
      </c>
      <c r="F9">
        <f ca="1">INDIRECT("'Details'!"&amp;ADDRESS(ROW(INDIRECT("A"&amp;MATCH($P$2,Details!$A$1:$A$145,0)+7)),COLUMN(F$1),4))</f>
        <v>861.96500000000003</v>
      </c>
      <c r="G9">
        <f ca="1">INDIRECT("'Details'!"&amp;ADDRESS(ROW(INDIRECT("A"&amp;MATCH($P$2,Details!$A$1:$A$145,0)+7)),COLUMN(G$1),4))</f>
        <v>18.898299999999999</v>
      </c>
      <c r="H9">
        <f ca="1">INDIRECT("'Details'!"&amp;ADDRESS(ROW(INDIRECT("A"&amp;MATCH($P$2,Details!$A$1:$A$145,0)+7)),COLUMN(H$1),4))</f>
        <v>144.23099999999999</v>
      </c>
      <c r="I9">
        <f ca="1">INDIRECT("'Details'!"&amp;ADDRESS(ROW(INDIRECT("A"&amp;MATCH($P$2,Details!$A$1:$A$145,0)+7)),COLUMN(I$1),4))</f>
        <v>18.8962</v>
      </c>
      <c r="J9">
        <f ca="1">INDIRECT("'Details'!"&amp;ADDRESS(ROW(INDIRECT("A"&amp;MATCH($P$2,Details!$A$1:$A$145,0)+7)),COLUMN(J$1),4))</f>
        <v>0.143343</v>
      </c>
      <c r="K9">
        <f ca="1">INDIRECT("'Details'!"&amp;ADDRESS(ROW(INDIRECT("A"&amp;MATCH($P$2,Details!$A$1:$A$145,0)+7)),COLUMN(K$1),4))</f>
        <v>1.8779799999999999E-2</v>
      </c>
      <c r="L9">
        <f ca="1">INDIRECT("'Details'!"&amp;ADDRESS(ROW(INDIRECT("A"&amp;MATCH($P$2,Details!$A$1:$A$145,0)+7)),COLUMN(L$1),4))</f>
        <v>215.01499999999999</v>
      </c>
      <c r="M9">
        <f ca="1">INDIRECT("'Details'!"&amp;ADDRESS(ROW(INDIRECT("A"&amp;MATCH($P$2,Details!$A$1:$A$145,0)+7)),COLUMN(M$1),4))</f>
        <v>3.1960500000000001</v>
      </c>
      <c r="N9">
        <f ca="1">INDIRECT("'Details'!"&amp;ADDRESS(ROW(INDIRECT("A"&amp;MATCH($P$2,Details!$A$1:$A$145,0)+7)),COLUMN(N$1),4))</f>
        <v>-2270.7600000000002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1016.82</v>
      </c>
      <c r="E2">
        <f ca="1">INDIRECT("'Details'!"&amp;ADDRESS(ROW(INDIRECT("A"&amp;MATCH($P$2,Details!$A$1:$A$145,0)+4)),COLUMN(E$1),4))</f>
        <v>34.763199999999998</v>
      </c>
      <c r="F2">
        <f ca="1">INDIRECT("'Details'!"&amp;ADDRESS(ROW(INDIRECT("A"&amp;MATCH($P$2,Details!$A$1:$A$145,0)+4)),COLUMN(F$1),4))</f>
        <v>813.95899999999995</v>
      </c>
      <c r="G2">
        <f ca="1">INDIRECT("'Details'!"&amp;ADDRESS(ROW(INDIRECT("A"&amp;MATCH($P$2,Details!$A$1:$A$145,0)+4)),COLUMN(G$1),4))</f>
        <v>33.6233</v>
      </c>
      <c r="H2">
        <f ca="1">INDIRECT("'Details'!"&amp;ADDRESS(ROW(INDIRECT("A"&amp;MATCH($P$2,Details!$A$1:$A$145,0)+4)),COLUMN(H$1),4))</f>
        <v>202.863</v>
      </c>
      <c r="I2">
        <f ca="1">INDIRECT("'Details'!"&amp;ADDRESS(ROW(INDIRECT("A"&amp;MATCH($P$2,Details!$A$1:$A$145,0)+4)),COLUMN(I$1),4))</f>
        <v>20.105799999999999</v>
      </c>
      <c r="J2">
        <f ca="1">INDIRECT("'Details'!"&amp;ADDRESS(ROW(INDIRECT("A"&amp;MATCH($P$2,Details!$A$1:$A$145,0)+4)),COLUMN(J$1),4))</f>
        <v>0.19950699999999999</v>
      </c>
      <c r="K2">
        <f ca="1">INDIRECT("'Details'!"&amp;ADDRESS(ROW(INDIRECT("A"&amp;MATCH($P$2,Details!$A$1:$A$145,0)+4)),COLUMN(K$1),4))</f>
        <v>1.8559599999999999E-2</v>
      </c>
      <c r="L2">
        <f ca="1">INDIRECT("'Details'!"&amp;ADDRESS(ROW(INDIRECT("A"&amp;MATCH($P$2,Details!$A$1:$A$145,0)+4)),COLUMN(L$1),4))</f>
        <v>180.197</v>
      </c>
      <c r="M2">
        <f ca="1">INDIRECT("'Details'!"&amp;ADDRESS(ROW(INDIRECT("A"&amp;MATCH($P$2,Details!$A$1:$A$145,0)+4)),COLUMN(M$1),4))</f>
        <v>19.279399999999999</v>
      </c>
      <c r="N2">
        <f ca="1">INDIRECT("'Details'!"&amp;ADDRESS(ROW(INDIRECT("A"&amp;MATCH($P$2,Details!$A$1:$A$145,0)+4)),COLUMN(N$1),4))</f>
        <v>-2782.22</v>
      </c>
      <c r="P2" s="1" t="s">
        <v>57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671.33799999999997</v>
      </c>
      <c r="E3">
        <f ca="1">INDIRECT("'Details'!"&amp;ADDRESS(ROW(INDIRECT("A"&amp;MATCH($P$2,Details!$A$1:$A$145,0)+3)),COLUMN(E$1),4))</f>
        <v>27.904900000000001</v>
      </c>
      <c r="F3">
        <f ca="1">INDIRECT("'Details'!"&amp;ADDRESS(ROW(INDIRECT("A"&amp;MATCH($P$2,Details!$A$1:$A$145,0)+3)),COLUMN(F$1),4))</f>
        <v>557.88300000000004</v>
      </c>
      <c r="G3">
        <f ca="1">INDIRECT("'Details'!"&amp;ADDRESS(ROW(INDIRECT("A"&amp;MATCH($P$2,Details!$A$1:$A$145,0)+3)),COLUMN(G$1),4))</f>
        <v>27.3934</v>
      </c>
      <c r="H3">
        <f ca="1">INDIRECT("'Details'!"&amp;ADDRESS(ROW(INDIRECT("A"&amp;MATCH($P$2,Details!$A$1:$A$145,0)+3)),COLUMN(H$1),4))</f>
        <v>113.45399999999999</v>
      </c>
      <c r="I3">
        <f ca="1">INDIRECT("'Details'!"&amp;ADDRESS(ROW(INDIRECT("A"&amp;MATCH($P$2,Details!$A$1:$A$145,0)+3)),COLUMN(I$1),4))</f>
        <v>15.326599999999999</v>
      </c>
      <c r="J3">
        <f ca="1">INDIRECT("'Details'!"&amp;ADDRESS(ROW(INDIRECT("A"&amp;MATCH($P$2,Details!$A$1:$A$145,0)+3)),COLUMN(J$1),4))</f>
        <v>0.16899700000000001</v>
      </c>
      <c r="K3">
        <f ca="1">INDIRECT("'Details'!"&amp;ADDRESS(ROW(INDIRECT("A"&amp;MATCH($P$2,Details!$A$1:$A$145,0)+3)),COLUMN(K$1),4))</f>
        <v>2.1722399999999999E-2</v>
      </c>
      <c r="L3">
        <f ca="1">INDIRECT("'Details'!"&amp;ADDRESS(ROW(INDIRECT("A"&amp;MATCH($P$2,Details!$A$1:$A$145,0)+3)),COLUMN(L$1),4))</f>
        <v>131.09700000000001</v>
      </c>
      <c r="M3">
        <f ca="1">INDIRECT("'Details'!"&amp;ADDRESS(ROW(INDIRECT("A"&amp;MATCH($P$2,Details!$A$1:$A$145,0)+3)),COLUMN(M$1),4))</f>
        <v>15.555899999999999</v>
      </c>
      <c r="N3">
        <f ca="1">INDIRECT("'Details'!"&amp;ADDRESS(ROW(INDIRECT("A"&amp;MATCH($P$2,Details!$A$1:$A$145,0)+3)),COLUMN(N$1),4))</f>
        <v>-1803.87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177.357</v>
      </c>
      <c r="E4">
        <f ca="1">INDIRECT("'Details'!"&amp;ADDRESS(ROW(INDIRECT("A"&amp;MATCH($P$2,Details!$A$1:$A$145,0)+2)),COLUMN(E$1),4))</f>
        <v>0.33083899999999999</v>
      </c>
      <c r="F4">
        <f ca="1">INDIRECT("'Details'!"&amp;ADDRESS(ROW(INDIRECT("A"&amp;MATCH($P$2,Details!$A$1:$A$145,0)+2)),COLUMN(F$1),4))</f>
        <v>133.50299999999999</v>
      </c>
      <c r="G4">
        <f ca="1">INDIRECT("'Details'!"&amp;ADDRESS(ROW(INDIRECT("A"&amp;MATCH($P$2,Details!$A$1:$A$145,0)+2)),COLUMN(G$1),4))</f>
        <v>6.2302900000000001</v>
      </c>
      <c r="H4">
        <f ca="1">INDIRECT("'Details'!"&amp;ADDRESS(ROW(INDIRECT("A"&amp;MATCH($P$2,Details!$A$1:$A$145,0)+2)),COLUMN(H$1),4))</f>
        <v>43.854799999999997</v>
      </c>
      <c r="I4">
        <f ca="1">INDIRECT("'Details'!"&amp;ADDRESS(ROW(INDIRECT("A"&amp;MATCH($P$2,Details!$A$1:$A$145,0)+2)),COLUMN(I$1),4))</f>
        <v>6.2258500000000003</v>
      </c>
      <c r="J4">
        <f ca="1">INDIRECT("'Details'!"&amp;ADDRESS(ROW(INDIRECT("A"&amp;MATCH($P$2,Details!$A$1:$A$145,0)+2)),COLUMN(J$1),4))</f>
        <v>0.24726799999999999</v>
      </c>
      <c r="K4">
        <f ca="1">INDIRECT("'Details'!"&amp;ADDRESS(ROW(INDIRECT("A"&amp;MATCH($P$2,Details!$A$1:$A$145,0)+2)),COLUMN(K$1),4))</f>
        <v>3.5100300000000001E-2</v>
      </c>
      <c r="L4">
        <f ca="1">INDIRECT("'Details'!"&amp;ADDRESS(ROW(INDIRECT("A"&amp;MATCH($P$2,Details!$A$1:$A$145,0)+2)),COLUMN(L$1),4))</f>
        <v>114.733</v>
      </c>
      <c r="M4">
        <f ca="1">INDIRECT("'Details'!"&amp;ADDRESS(ROW(INDIRECT("A"&amp;MATCH($P$2,Details!$A$1:$A$145,0)+2)),COLUMN(M$1),4))</f>
        <v>3.19773</v>
      </c>
      <c r="N4">
        <f ca="1">INDIRECT("'Details'!"&amp;ADDRESS(ROW(INDIRECT("A"&amp;MATCH($P$2,Details!$A$1:$A$145,0)+2)),COLUMN(N$1),4))</f>
        <v>-939.38199999999995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241.53100000000001</v>
      </c>
      <c r="E5">
        <f ca="1">INDIRECT("'Details'!"&amp;ADDRESS(ROW(INDIRECT("A"&amp;MATCH($P$2,Details!$A$1:$A$145,0)+1)),COLUMN(E$1),4))</f>
        <v>0.101628</v>
      </c>
      <c r="F5">
        <f ca="1">INDIRECT("'Details'!"&amp;ADDRESS(ROW(INDIRECT("A"&amp;MATCH($P$2,Details!$A$1:$A$145,0)+1)),COLUMN(F$1),4))</f>
        <v>194.614</v>
      </c>
      <c r="G5">
        <f ca="1">INDIRECT("'Details'!"&amp;ADDRESS(ROW(INDIRECT("A"&amp;MATCH($P$2,Details!$A$1:$A$145,0)+1)),COLUMN(G$1),4))</f>
        <v>6.9325900000000003</v>
      </c>
      <c r="H5">
        <f ca="1">INDIRECT("'Details'!"&amp;ADDRESS(ROW(INDIRECT("A"&amp;MATCH($P$2,Details!$A$1:$A$145,0)+1)),COLUMN(H$1),4))</f>
        <v>46.917200000000001</v>
      </c>
      <c r="I5">
        <f ca="1">INDIRECT("'Details'!"&amp;ADDRESS(ROW(INDIRECT("A"&amp;MATCH($P$2,Details!$A$1:$A$145,0)+1)),COLUMN(I$1),4))</f>
        <v>6.9321400000000004</v>
      </c>
      <c r="J5">
        <f ca="1">INDIRECT("'Details'!"&amp;ADDRESS(ROW(INDIRECT("A"&amp;MATCH($P$2,Details!$A$1:$A$145,0)+1)),COLUMN(J$1),4))</f>
        <v>0.194249</v>
      </c>
      <c r="K5">
        <f ca="1">INDIRECT("'Details'!"&amp;ADDRESS(ROW(INDIRECT("A"&amp;MATCH($P$2,Details!$A$1:$A$145,0)+1)),COLUMN(K$1),4))</f>
        <v>2.8700699999999999E-2</v>
      </c>
      <c r="L5">
        <f ca="1">INDIRECT("'Details'!"&amp;ADDRESS(ROW(INDIRECT("A"&amp;MATCH($P$2,Details!$A$1:$A$145,0)+1)),COLUMN(L$1),4))</f>
        <v>115.352</v>
      </c>
      <c r="M5">
        <f ca="1">INDIRECT("'Details'!"&amp;ADDRESS(ROW(INDIRECT("A"&amp;MATCH($P$2,Details!$A$1:$A$145,0)+1)),COLUMN(M$1),4))</f>
        <v>0.96882299999999999</v>
      </c>
      <c r="N5">
        <f ca="1">INDIRECT("'Details'!"&amp;ADDRESS(ROW(INDIRECT("A"&amp;MATCH($P$2,Details!$A$1:$A$145,0)+1)),COLUMN(N$1),4))</f>
        <v>-1296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268.315</v>
      </c>
      <c r="E6">
        <f ca="1">INDIRECT("'Details'!"&amp;ADDRESS(ROW(INDIRECT("A"&amp;MATCH($P$2,Details!$A$1:$A$145,0)+6)),COLUMN(E$1),4))</f>
        <v>56.8172</v>
      </c>
      <c r="F6">
        <f ca="1">INDIRECT("'Details'!"&amp;ADDRESS(ROW(INDIRECT("A"&amp;MATCH($P$2,Details!$A$1:$A$145,0)+6)),COLUMN(F$1),4))</f>
        <v>214.77199999999999</v>
      </c>
      <c r="G6">
        <f ca="1">INDIRECT("'Details'!"&amp;ADDRESS(ROW(INDIRECT("A"&amp;MATCH($P$2,Details!$A$1:$A$145,0)+6)),COLUMN(G$1),4))</f>
        <v>46.524099999999997</v>
      </c>
      <c r="H6">
        <f ca="1">INDIRECT("'Details'!"&amp;ADDRESS(ROW(INDIRECT("A"&amp;MATCH($P$2,Details!$A$1:$A$145,0)+6)),COLUMN(H$1),4))</f>
        <v>53.543399999999998</v>
      </c>
      <c r="I6">
        <f ca="1">INDIRECT("'Details'!"&amp;ADDRESS(ROW(INDIRECT("A"&amp;MATCH($P$2,Details!$A$1:$A$145,0)+6)),COLUMN(I$1),4))</f>
        <v>14.989800000000001</v>
      </c>
      <c r="J6">
        <f ca="1">INDIRECT("'Details'!"&amp;ADDRESS(ROW(INDIRECT("A"&amp;MATCH($P$2,Details!$A$1:$A$145,0)+6)),COLUMN(J$1),4))</f>
        <v>0.19955400000000001</v>
      </c>
      <c r="K6">
        <f ca="1">INDIRECT("'Details'!"&amp;ADDRESS(ROW(INDIRECT("A"&amp;MATCH($P$2,Details!$A$1:$A$145,0)+6)),COLUMN(K$1),4))</f>
        <v>3.6543699999999998E-2</v>
      </c>
      <c r="L6">
        <f ca="1">INDIRECT("'Details'!"&amp;ADDRESS(ROW(INDIRECT("A"&amp;MATCH($P$2,Details!$A$1:$A$145,0)+6)),COLUMN(L$1),4))</f>
        <v>38.707099999999997</v>
      </c>
      <c r="M6">
        <f ca="1">INDIRECT("'Details'!"&amp;ADDRESS(ROW(INDIRECT("A"&amp;MATCH($P$2,Details!$A$1:$A$145,0)+6)),COLUMN(M$1),4))</f>
        <v>54.650100000000002</v>
      </c>
      <c r="N6">
        <f ca="1">INDIRECT("'Details'!"&amp;ADDRESS(ROW(INDIRECT("A"&amp;MATCH($P$2,Details!$A$1:$A$145,0)+6)),COLUMN(N$1),4))</f>
        <v>-673.40700000000004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357.28800000000001</v>
      </c>
      <c r="E7">
        <f ca="1">INDIRECT("'Details'!"&amp;ADDRESS(ROW(INDIRECT("A"&amp;MATCH($P$2,Details!$A$1:$A$145,0)+5)),COLUMN(E$1),4))</f>
        <v>22.8644</v>
      </c>
      <c r="F7">
        <f ca="1">INDIRECT("'Details'!"&amp;ADDRESS(ROW(INDIRECT("A"&amp;MATCH($P$2,Details!$A$1:$A$145,0)+5)),COLUMN(F$1),4))</f>
        <v>296.43</v>
      </c>
      <c r="G7">
        <f ca="1">INDIRECT("'Details'!"&amp;ADDRESS(ROW(INDIRECT("A"&amp;MATCH($P$2,Details!$A$1:$A$145,0)+5)),COLUMN(G$1),4))</f>
        <v>22.295400000000001</v>
      </c>
      <c r="H7">
        <f ca="1">INDIRECT("'Details'!"&amp;ADDRESS(ROW(INDIRECT("A"&amp;MATCH($P$2,Details!$A$1:$A$145,0)+5)),COLUMN(H$1),4))</f>
        <v>60.857799999999997</v>
      </c>
      <c r="I7">
        <f ca="1">INDIRECT("'Details'!"&amp;ADDRESS(ROW(INDIRECT("A"&amp;MATCH($P$2,Details!$A$1:$A$145,0)+5)),COLUMN(I$1),4))</f>
        <v>12.3451</v>
      </c>
      <c r="J7">
        <f ca="1">INDIRECT("'Details'!"&amp;ADDRESS(ROW(INDIRECT("A"&amp;MATCH($P$2,Details!$A$1:$A$145,0)+5)),COLUMN(J$1),4))</f>
        <v>0.17033300000000001</v>
      </c>
      <c r="K7">
        <f ca="1">INDIRECT("'Details'!"&amp;ADDRESS(ROW(INDIRECT("A"&amp;MATCH($P$2,Details!$A$1:$A$145,0)+5)),COLUMN(K$1),4))</f>
        <v>3.2787799999999999E-2</v>
      </c>
      <c r="L7">
        <f ca="1">INDIRECT("'Details'!"&amp;ADDRESS(ROW(INDIRECT("A"&amp;MATCH($P$2,Details!$A$1:$A$145,0)+5)),COLUMN(L$1),4))</f>
        <v>48.7239</v>
      </c>
      <c r="M7">
        <f ca="1">INDIRECT("'Details'!"&amp;ADDRESS(ROW(INDIRECT("A"&amp;MATCH($P$2,Details!$A$1:$A$145,0)+5)),COLUMN(M$1),4))</f>
        <v>14.632899999999999</v>
      </c>
      <c r="N7">
        <f ca="1">INDIRECT("'Details'!"&amp;ADDRESS(ROW(INDIRECT("A"&amp;MATCH($P$2,Details!$A$1:$A$145,0)+5)),COLUMN(N$1),4))</f>
        <v>-868.18700000000001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339.84300000000002</v>
      </c>
      <c r="E8">
        <f ca="1">INDIRECT("'Details'!"&amp;ADDRESS(ROW(INDIRECT("A"&amp;MATCH($P$2,Details!$A$1:$A$145,0)+8)),COLUMN(E$1),4))</f>
        <v>0.12121999999999999</v>
      </c>
      <c r="F8">
        <f ca="1">INDIRECT("'Details'!"&amp;ADDRESS(ROW(INDIRECT("A"&amp;MATCH($P$2,Details!$A$1:$A$145,0)+8)),COLUMN(F$1),4))</f>
        <v>272.245</v>
      </c>
      <c r="G8">
        <f ca="1">INDIRECT("'Details'!"&amp;ADDRESS(ROW(INDIRECT("A"&amp;MATCH($P$2,Details!$A$1:$A$145,0)+8)),COLUMN(G$1),4))</f>
        <v>11.6455</v>
      </c>
      <c r="H8">
        <f ca="1">INDIRECT("'Details'!"&amp;ADDRESS(ROW(INDIRECT("A"&amp;MATCH($P$2,Details!$A$1:$A$145,0)+8)),COLUMN(H$1),4))</f>
        <v>67.597499999999997</v>
      </c>
      <c r="I8">
        <f ca="1">INDIRECT("'Details'!"&amp;ADDRESS(ROW(INDIRECT("A"&amp;MATCH($P$2,Details!$A$1:$A$145,0)+8)),COLUMN(I$1),4))</f>
        <v>11.645099999999999</v>
      </c>
      <c r="J8">
        <f ca="1">INDIRECT("'Details'!"&amp;ADDRESS(ROW(INDIRECT("A"&amp;MATCH($P$2,Details!$A$1:$A$145,0)+8)),COLUMN(J$1),4))</f>
        <v>0.198908</v>
      </c>
      <c r="K8">
        <f ca="1">INDIRECT("'Details'!"&amp;ADDRESS(ROW(INDIRECT("A"&amp;MATCH($P$2,Details!$A$1:$A$145,0)+8)),COLUMN(K$1),4))</f>
        <v>3.4266100000000001E-2</v>
      </c>
      <c r="L8">
        <f ca="1">INDIRECT("'Details'!"&amp;ADDRESS(ROW(INDIRECT("A"&amp;MATCH($P$2,Details!$A$1:$A$145,0)+8)),COLUMN(L$1),4))</f>
        <v>97.017399999999995</v>
      </c>
      <c r="M8">
        <f ca="1">INDIRECT("'Details'!"&amp;ADDRESS(ROW(INDIRECT("A"&amp;MATCH($P$2,Details!$A$1:$A$145,0)+8)),COLUMN(M$1),4))</f>
        <v>1.11744</v>
      </c>
      <c r="N8">
        <f ca="1">INDIRECT("'Details'!"&amp;ADDRESS(ROW(INDIRECT("A"&amp;MATCH($P$2,Details!$A$1:$A$145,0)+8)),COLUMN(N$1),4))</f>
        <v>-793.03300000000002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1006.2</v>
      </c>
      <c r="E9">
        <f ca="1">INDIRECT("'Details'!"&amp;ADDRESS(ROW(INDIRECT("A"&amp;MATCH($P$2,Details!$A$1:$A$145,0)+7)),COLUMN(E$1),4))</f>
        <v>0.33426099999999997</v>
      </c>
      <c r="F9">
        <f ca="1">INDIRECT("'Details'!"&amp;ADDRESS(ROW(INDIRECT("A"&amp;MATCH($P$2,Details!$A$1:$A$145,0)+7)),COLUMN(F$1),4))</f>
        <v>872.05799999999999</v>
      </c>
      <c r="G9">
        <f ca="1">INDIRECT("'Details'!"&amp;ADDRESS(ROW(INDIRECT("A"&amp;MATCH($P$2,Details!$A$1:$A$145,0)+7)),COLUMN(G$1),4))</f>
        <v>18.4862</v>
      </c>
      <c r="H9">
        <f ca="1">INDIRECT("'Details'!"&amp;ADDRESS(ROW(INDIRECT("A"&amp;MATCH($P$2,Details!$A$1:$A$145,0)+7)),COLUMN(H$1),4))</f>
        <v>134.13800000000001</v>
      </c>
      <c r="I9">
        <f ca="1">INDIRECT("'Details'!"&amp;ADDRESS(ROW(INDIRECT("A"&amp;MATCH($P$2,Details!$A$1:$A$145,0)+7)),COLUMN(I$1),4))</f>
        <v>18.484000000000002</v>
      </c>
      <c r="J9">
        <f ca="1">INDIRECT("'Details'!"&amp;ADDRESS(ROW(INDIRECT("A"&amp;MATCH($P$2,Details!$A$1:$A$145,0)+7)),COLUMN(J$1),4))</f>
        <v>0.13331200000000001</v>
      </c>
      <c r="K9">
        <f ca="1">INDIRECT("'Details'!"&amp;ADDRESS(ROW(INDIRECT("A"&amp;MATCH($P$2,Details!$A$1:$A$145,0)+7)),COLUMN(K$1),4))</f>
        <v>1.83701E-2</v>
      </c>
      <c r="L9">
        <f ca="1">INDIRECT("'Details'!"&amp;ADDRESS(ROW(INDIRECT("A"&amp;MATCH($P$2,Details!$A$1:$A$145,0)+7)),COLUMN(L$1),4))</f>
        <v>215.01499999999999</v>
      </c>
      <c r="M9">
        <f ca="1">INDIRECT("'Details'!"&amp;ADDRESS(ROW(INDIRECT("A"&amp;MATCH($P$2,Details!$A$1:$A$145,0)+7)),COLUMN(M$1),4))</f>
        <v>3.1960500000000001</v>
      </c>
      <c r="N9">
        <f ca="1">INDIRECT("'Details'!"&amp;ADDRESS(ROW(INDIRECT("A"&amp;MATCH($P$2,Details!$A$1:$A$145,0)+7)),COLUMN(N$1),4))</f>
        <v>-2270.35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5"/>
  <sheetViews>
    <sheetView showRuler="0"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A111" sqref="A111:AJ118"/>
    </sheetView>
  </sheetViews>
  <sheetFormatPr baseColWidth="10" defaultRowHeight="15" x14ac:dyDescent="0"/>
  <cols>
    <col min="1" max="1" width="24.5" bestFit="1" customWidth="1"/>
    <col min="2" max="2" width="9" bestFit="1" customWidth="1"/>
    <col min="3" max="3" width="5.83203125" bestFit="1" customWidth="1"/>
    <col min="4" max="4" width="8.1640625" bestFit="1" customWidth="1"/>
    <col min="5" max="5" width="9.1640625" bestFit="1" customWidth="1"/>
    <col min="6" max="6" width="11" bestFit="1" customWidth="1"/>
    <col min="7" max="7" width="13.33203125" bestFit="1" customWidth="1"/>
    <col min="8" max="8" width="15" bestFit="1" customWidth="1"/>
    <col min="9" max="9" width="17.5" bestFit="1" customWidth="1"/>
    <col min="10" max="10" width="11.1640625" bestFit="1" customWidth="1"/>
    <col min="11" max="11" width="10.1640625" bestFit="1" customWidth="1"/>
    <col min="12" max="12" width="8.1640625" bestFit="1" customWidth="1"/>
    <col min="13" max="13" width="9.1640625" bestFit="1" customWidth="1"/>
    <col min="14" max="14" width="10.1640625" bestFit="1" customWidth="1"/>
    <col min="15" max="15" width="9.83203125" bestFit="1" customWidth="1"/>
    <col min="16" max="17" width="12.1640625" bestFit="1" customWidth="1"/>
    <col min="18" max="21" width="10.1640625" bestFit="1" customWidth="1"/>
    <col min="22" max="23" width="12.1640625" bestFit="1" customWidth="1"/>
    <col min="24" max="24" width="12.83203125" bestFit="1" customWidth="1"/>
    <col min="25" max="25" width="13" bestFit="1" customWidth="1"/>
    <col min="26" max="26" width="12.5" bestFit="1" customWidth="1"/>
    <col min="27" max="27" width="12.83203125" bestFit="1" customWidth="1"/>
    <col min="28" max="28" width="12.5" bestFit="1" customWidth="1"/>
    <col min="29" max="29" width="10.1640625" bestFit="1" customWidth="1"/>
    <col min="30" max="30" width="9.1640625" bestFit="1" customWidth="1"/>
    <col min="31" max="33" width="10.1640625" bestFit="1" customWidth="1"/>
    <col min="34" max="34" width="10.6640625" bestFit="1" customWidth="1"/>
    <col min="35" max="35" width="10.1640625" bestFit="1" customWidth="1"/>
    <col min="36" max="36" width="12.1640625" bestFit="1" customWidth="1"/>
    <col min="37" max="37" width="9.1640625" bestFit="1" customWidth="1"/>
  </cols>
  <sheetData>
    <row r="1" spans="1:3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5</v>
      </c>
      <c r="M1" t="s">
        <v>6</v>
      </c>
      <c r="N1" t="s">
        <v>27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34</v>
      </c>
      <c r="AJ1" t="s">
        <v>35</v>
      </c>
      <c r="AK1" t="s">
        <v>89</v>
      </c>
    </row>
    <row r="2" spans="1:37">
      <c r="A2" s="1" t="s">
        <v>36</v>
      </c>
    </row>
    <row r="3" spans="1:37">
      <c r="A3" s="1" t="s">
        <v>37</v>
      </c>
      <c r="B3" s="1" t="s">
        <v>38</v>
      </c>
      <c r="C3" s="1" t="s">
        <v>39</v>
      </c>
      <c r="D3">
        <v>447.36599999999999</v>
      </c>
      <c r="E3">
        <v>35.901800000000001</v>
      </c>
      <c r="F3">
        <v>354.42500000000001</v>
      </c>
      <c r="G3">
        <v>30.821300000000001</v>
      </c>
      <c r="H3">
        <v>92.940200000000004</v>
      </c>
      <c r="I3">
        <v>14.020300000000001</v>
      </c>
      <c r="J3">
        <v>0.20774999999999999</v>
      </c>
      <c r="K3">
        <v>2.6537000000000002E-2</v>
      </c>
      <c r="L3">
        <v>43.6357</v>
      </c>
      <c r="M3">
        <v>29.739699999999999</v>
      </c>
      <c r="N3">
        <v>-1348.14</v>
      </c>
      <c r="O3">
        <v>-1.5208299999999999</v>
      </c>
      <c r="P3">
        <v>0.53059900000000004</v>
      </c>
      <c r="Q3">
        <v>3.0926999999999998</v>
      </c>
      <c r="R3">
        <v>2.8855100000000002E-2</v>
      </c>
      <c r="S3">
        <v>1.77427</v>
      </c>
      <c r="T3">
        <v>1</v>
      </c>
      <c r="U3">
        <v>0.27202300000000001</v>
      </c>
      <c r="V3" s="2">
        <v>4.1793199999999999E-7</v>
      </c>
      <c r="W3">
        <v>2.6198100000000002E-3</v>
      </c>
      <c r="X3">
        <v>8.6596000000000004E-4</v>
      </c>
      <c r="Y3">
        <v>1.83556E-2</v>
      </c>
      <c r="Z3">
        <v>4.2452900000000002E-2</v>
      </c>
      <c r="AA3">
        <v>4.0003999999999998E-2</v>
      </c>
      <c r="AB3">
        <v>8.8687699999999994E-2</v>
      </c>
      <c r="AC3">
        <v>0.90390700000000002</v>
      </c>
      <c r="AD3">
        <v>0.99066699999999996</v>
      </c>
      <c r="AE3">
        <v>0.19935</v>
      </c>
      <c r="AF3">
        <v>0.15228</v>
      </c>
      <c r="AG3">
        <v>0.21590100000000001</v>
      </c>
      <c r="AH3">
        <v>0.145569</v>
      </c>
      <c r="AI3">
        <v>37.465299999999999</v>
      </c>
      <c r="AJ3">
        <v>1.0843400000000001</v>
      </c>
    </row>
    <row r="4" spans="1:37">
      <c r="A4" s="1" t="s">
        <v>40</v>
      </c>
      <c r="B4" s="1" t="s">
        <v>41</v>
      </c>
      <c r="C4" s="1" t="s">
        <v>39</v>
      </c>
      <c r="D4">
        <v>342.68799999999999</v>
      </c>
      <c r="E4">
        <v>19.511199999999999</v>
      </c>
      <c r="F4">
        <v>255.71899999999999</v>
      </c>
      <c r="G4">
        <v>18.028500000000001</v>
      </c>
      <c r="H4">
        <v>86.968500000000006</v>
      </c>
      <c r="I4">
        <v>11.7287</v>
      </c>
      <c r="J4">
        <v>0.25378400000000001</v>
      </c>
      <c r="K4">
        <v>3.1026100000000001E-2</v>
      </c>
      <c r="L4">
        <v>52.3078</v>
      </c>
      <c r="M4">
        <v>9.5016800000000003</v>
      </c>
      <c r="N4">
        <v>-994.71699999999998</v>
      </c>
      <c r="O4">
        <v>-1.3502000000000001</v>
      </c>
      <c r="P4">
        <v>0.70757899999999996</v>
      </c>
      <c r="Q4">
        <v>3.09206</v>
      </c>
      <c r="R4">
        <v>3.2926299999999999E-2</v>
      </c>
      <c r="S4">
        <v>1.57813</v>
      </c>
      <c r="T4">
        <v>4.51668</v>
      </c>
      <c r="U4">
        <v>2.9941599999999999E-2</v>
      </c>
      <c r="V4">
        <v>4.1243699999999998E-4</v>
      </c>
      <c r="W4">
        <v>0.5</v>
      </c>
      <c r="X4">
        <v>-3.1586299999999999E-4</v>
      </c>
      <c r="Y4">
        <v>0.14246700000000001</v>
      </c>
      <c r="Z4">
        <v>2.41081E-2</v>
      </c>
      <c r="AA4">
        <v>4.0000099999999997E-2</v>
      </c>
      <c r="AB4">
        <v>5.0267800000000001E-2</v>
      </c>
      <c r="AC4">
        <v>0.99997800000000003</v>
      </c>
      <c r="AD4">
        <v>1</v>
      </c>
      <c r="AE4">
        <v>0.28057500000000002</v>
      </c>
      <c r="AF4">
        <v>1.0120000000000001E-2</v>
      </c>
      <c r="AG4">
        <v>0.211701</v>
      </c>
      <c r="AH4">
        <v>2.0006400000000001E-2</v>
      </c>
      <c r="AI4">
        <v>34.227400000000003</v>
      </c>
      <c r="AJ4">
        <v>3.2270400000000001</v>
      </c>
    </row>
    <row r="5" spans="1:37">
      <c r="A5" s="1" t="s">
        <v>40</v>
      </c>
      <c r="B5" s="1" t="s">
        <v>42</v>
      </c>
      <c r="C5" s="1" t="s">
        <v>39</v>
      </c>
      <c r="D5">
        <v>683.43899999999996</v>
      </c>
      <c r="E5">
        <v>29.790299999999998</v>
      </c>
      <c r="F5">
        <v>616.13599999999997</v>
      </c>
      <c r="G5">
        <v>31.1785</v>
      </c>
      <c r="H5">
        <v>67.302599999999998</v>
      </c>
      <c r="I5">
        <v>16.1066</v>
      </c>
      <c r="J5">
        <v>9.8476400000000006E-2</v>
      </c>
      <c r="K5">
        <v>2.31728E-2</v>
      </c>
      <c r="L5">
        <v>118.535</v>
      </c>
      <c r="M5">
        <v>17.954999999999998</v>
      </c>
      <c r="N5">
        <v>-1777.92</v>
      </c>
      <c r="O5">
        <v>-1.43957</v>
      </c>
      <c r="P5" s="2">
        <v>2.4404899999999999E-6</v>
      </c>
      <c r="Q5">
        <v>3.0922000000000001</v>
      </c>
      <c r="R5">
        <v>3.7736199999999998E-2</v>
      </c>
      <c r="S5">
        <v>1.7059299999999999</v>
      </c>
      <c r="T5">
        <v>2.7971900000000001</v>
      </c>
      <c r="U5">
        <v>0.229215</v>
      </c>
      <c r="V5">
        <v>0.20818</v>
      </c>
      <c r="W5" s="2">
        <v>4.6247699999999999E-11</v>
      </c>
      <c r="X5">
        <v>5.1995399999999999E-3</v>
      </c>
      <c r="Y5">
        <v>5.2755700000000003E-2</v>
      </c>
      <c r="Z5">
        <v>3.6410600000000001E-2</v>
      </c>
      <c r="AA5">
        <v>4.8734899999999998E-2</v>
      </c>
      <c r="AB5">
        <v>0.23447200000000001</v>
      </c>
      <c r="AC5">
        <v>1</v>
      </c>
      <c r="AD5">
        <v>1</v>
      </c>
      <c r="AE5">
        <v>0.35242499999999999</v>
      </c>
      <c r="AF5">
        <v>0.15357000000000001</v>
      </c>
      <c r="AG5">
        <v>0.200437</v>
      </c>
      <c r="AH5">
        <v>0.14449200000000001</v>
      </c>
      <c r="AI5">
        <v>40.740600000000001</v>
      </c>
      <c r="AJ5">
        <v>1.5880799999999999</v>
      </c>
    </row>
    <row r="6" spans="1:37">
      <c r="A6" s="1" t="s">
        <v>40</v>
      </c>
      <c r="B6" s="1" t="s">
        <v>38</v>
      </c>
      <c r="C6" s="1" t="s">
        <v>39</v>
      </c>
      <c r="D6">
        <v>1025.5899999999999</v>
      </c>
      <c r="E6">
        <v>35.270299999999999</v>
      </c>
      <c r="F6">
        <v>868.36300000000006</v>
      </c>
      <c r="G6">
        <v>36.082599999999999</v>
      </c>
      <c r="H6">
        <v>157.22399999999999</v>
      </c>
      <c r="I6">
        <v>20.961300000000001</v>
      </c>
      <c r="J6">
        <v>0.15330199999999999</v>
      </c>
      <c r="K6">
        <v>1.97466E-2</v>
      </c>
      <c r="L6">
        <v>171.44399999999999</v>
      </c>
      <c r="M6">
        <v>19.741399999999999</v>
      </c>
      <c r="N6">
        <v>-2753.95</v>
      </c>
      <c r="O6">
        <v>-1.4208400000000001</v>
      </c>
      <c r="P6" s="2">
        <v>1.4232E-5</v>
      </c>
      <c r="Q6">
        <v>3.0921400000000001</v>
      </c>
      <c r="R6">
        <v>3.6181100000000001E-2</v>
      </c>
      <c r="S6">
        <v>1.8245800000000001</v>
      </c>
      <c r="T6">
        <v>2.9240300000000001</v>
      </c>
      <c r="U6">
        <v>0.163524</v>
      </c>
      <c r="V6">
        <v>0.16477800000000001</v>
      </c>
      <c r="W6" s="2">
        <v>1.5297200000000001E-6</v>
      </c>
      <c r="X6">
        <v>2.6876600000000001E-3</v>
      </c>
      <c r="Y6">
        <v>5.3168800000000002E-2</v>
      </c>
      <c r="Z6">
        <v>3.3597299999999997E-2</v>
      </c>
      <c r="AA6">
        <v>4.6596100000000001E-2</v>
      </c>
      <c r="AB6">
        <v>0.23246900000000001</v>
      </c>
      <c r="AC6">
        <v>0.99999899999999997</v>
      </c>
      <c r="AD6">
        <v>0.99995999999999996</v>
      </c>
      <c r="AE6">
        <v>0.30697600000000003</v>
      </c>
      <c r="AF6">
        <v>1.00023E-2</v>
      </c>
      <c r="AG6">
        <v>0.19863600000000001</v>
      </c>
      <c r="AH6">
        <v>0.12719900000000001</v>
      </c>
      <c r="AI6">
        <v>37.502800000000001</v>
      </c>
      <c r="AJ6">
        <v>1.1038300000000001</v>
      </c>
    </row>
    <row r="7" spans="1:37">
      <c r="A7" s="1" t="s">
        <v>43</v>
      </c>
      <c r="B7" s="1" t="s">
        <v>44</v>
      </c>
      <c r="C7" s="1" t="s">
        <v>39</v>
      </c>
      <c r="D7">
        <v>355.84800000000001</v>
      </c>
      <c r="E7">
        <v>21.6935</v>
      </c>
      <c r="F7">
        <v>309.79899999999998</v>
      </c>
      <c r="G7">
        <v>22.611599999999999</v>
      </c>
      <c r="H7">
        <v>46.049599999999998</v>
      </c>
      <c r="I7">
        <v>12.746600000000001</v>
      </c>
      <c r="J7">
        <v>0.129408</v>
      </c>
      <c r="K7">
        <v>3.4940699999999998E-2</v>
      </c>
      <c r="L7">
        <v>50.108400000000003</v>
      </c>
      <c r="M7">
        <v>13.2088</v>
      </c>
      <c r="N7">
        <v>-861.77300000000002</v>
      </c>
      <c r="O7">
        <v>-1.2931600000000001</v>
      </c>
      <c r="P7">
        <v>0.58544300000000005</v>
      </c>
      <c r="Q7">
        <v>3.0932599999999999</v>
      </c>
      <c r="R7">
        <v>3.6132299999999999E-2</v>
      </c>
      <c r="S7">
        <v>0.71367000000000003</v>
      </c>
      <c r="T7">
        <v>10.1366</v>
      </c>
      <c r="U7">
        <v>0.35504000000000002</v>
      </c>
      <c r="V7">
        <v>0.14186699999999999</v>
      </c>
      <c r="W7" s="2">
        <v>8.5707099999999997E-9</v>
      </c>
      <c r="X7">
        <v>4.8662699999999998E-3</v>
      </c>
      <c r="Y7">
        <v>2.7881300000000001E-2</v>
      </c>
      <c r="Z7">
        <v>6.77088E-2</v>
      </c>
      <c r="AA7">
        <v>4.0139500000000002E-2</v>
      </c>
      <c r="AB7">
        <v>0.29880000000000001</v>
      </c>
      <c r="AC7">
        <v>0.99958000000000002</v>
      </c>
      <c r="AD7">
        <v>0.99999800000000005</v>
      </c>
      <c r="AE7">
        <v>0.63385199999999997</v>
      </c>
      <c r="AF7">
        <v>1.0000800000000001E-2</v>
      </c>
      <c r="AG7">
        <v>0.28223300000000001</v>
      </c>
      <c r="AH7">
        <v>2.03704E-2</v>
      </c>
      <c r="AI7">
        <v>56.857799999999997</v>
      </c>
      <c r="AJ7">
        <v>2.4136299999999999</v>
      </c>
    </row>
    <row r="8" spans="1:37">
      <c r="A8" s="1" t="s">
        <v>43</v>
      </c>
      <c r="B8" s="1" t="s">
        <v>38</v>
      </c>
      <c r="C8" s="1" t="s">
        <v>39</v>
      </c>
      <c r="D8">
        <v>278.488</v>
      </c>
      <c r="E8">
        <v>20.9192</v>
      </c>
      <c r="F8">
        <v>238.21799999999999</v>
      </c>
      <c r="G8">
        <v>21.021999999999998</v>
      </c>
      <c r="H8">
        <v>40.270499999999998</v>
      </c>
      <c r="I8">
        <v>11.44</v>
      </c>
      <c r="J8">
        <v>0.14460400000000001</v>
      </c>
      <c r="K8">
        <v>3.9616600000000002E-2</v>
      </c>
      <c r="L8">
        <v>28.506399999999999</v>
      </c>
      <c r="M8">
        <v>13.695499999999999</v>
      </c>
      <c r="N8">
        <v>-666.053</v>
      </c>
      <c r="O8">
        <v>-1.60053</v>
      </c>
      <c r="P8" s="2">
        <v>3.7863800000000002E-6</v>
      </c>
      <c r="Q8">
        <v>3.0919500000000002</v>
      </c>
      <c r="R8">
        <v>3.7476299999999997E-2</v>
      </c>
      <c r="S8">
        <v>1.7994300000000001</v>
      </c>
      <c r="T8">
        <v>1.1739200000000001</v>
      </c>
      <c r="U8">
        <v>0.45499600000000001</v>
      </c>
      <c r="V8">
        <v>0.15811</v>
      </c>
      <c r="W8" s="2">
        <v>3.9748500000000001E-5</v>
      </c>
      <c r="X8">
        <v>5.7744099999999998E-3</v>
      </c>
      <c r="Y8">
        <v>5.9193500000000003E-2</v>
      </c>
      <c r="Z8">
        <v>2.6603600000000002E-2</v>
      </c>
      <c r="AA8">
        <v>4.2635899999999997E-2</v>
      </c>
      <c r="AB8">
        <v>0.31578899999999999</v>
      </c>
      <c r="AC8">
        <v>1</v>
      </c>
      <c r="AD8">
        <v>1</v>
      </c>
      <c r="AE8">
        <v>0.33944400000000002</v>
      </c>
      <c r="AF8">
        <v>0.34102199999999999</v>
      </c>
      <c r="AG8">
        <v>0.23144700000000001</v>
      </c>
      <c r="AH8">
        <v>0.235821</v>
      </c>
      <c r="AI8">
        <v>44.496899999999997</v>
      </c>
      <c r="AJ8">
        <v>2.0076200000000002</v>
      </c>
    </row>
    <row r="9" spans="1:37">
      <c r="A9" s="1" t="s">
        <v>45</v>
      </c>
      <c r="B9" s="1" t="s">
        <v>46</v>
      </c>
      <c r="C9" s="1" t="s">
        <v>39</v>
      </c>
      <c r="D9">
        <v>1006.61</v>
      </c>
      <c r="E9">
        <v>33.9497</v>
      </c>
      <c r="F9">
        <v>861.60599999999999</v>
      </c>
      <c r="G9">
        <v>34.642400000000002</v>
      </c>
      <c r="H9">
        <v>145.00899999999999</v>
      </c>
      <c r="I9">
        <v>19.483000000000001</v>
      </c>
      <c r="J9">
        <v>0.14405599999999999</v>
      </c>
      <c r="K9">
        <v>1.87353E-2</v>
      </c>
      <c r="L9">
        <v>208.38499999999999</v>
      </c>
      <c r="M9">
        <v>18.824200000000001</v>
      </c>
      <c r="N9">
        <v>-2273.15</v>
      </c>
      <c r="O9">
        <v>-0.72809699999999999</v>
      </c>
      <c r="P9" s="2">
        <v>8.9703700000000007E-9</v>
      </c>
      <c r="Q9">
        <v>3.09104</v>
      </c>
      <c r="R9">
        <v>4.67302E-2</v>
      </c>
      <c r="S9">
        <v>1.52146</v>
      </c>
      <c r="T9">
        <v>30</v>
      </c>
      <c r="U9">
        <v>0.56888399999999995</v>
      </c>
      <c r="V9" s="2">
        <v>3.7623799999999998E-7</v>
      </c>
      <c r="W9">
        <v>0.153335</v>
      </c>
      <c r="X9">
        <v>3.36396E-3</v>
      </c>
      <c r="Y9">
        <v>7.1623400000000004E-2</v>
      </c>
      <c r="Z9">
        <v>3.0507599999999999E-2</v>
      </c>
      <c r="AA9">
        <v>0.108765</v>
      </c>
      <c r="AB9">
        <v>0.26595200000000002</v>
      </c>
      <c r="AC9">
        <v>0.45452900000000002</v>
      </c>
      <c r="AD9">
        <v>0.80354300000000001</v>
      </c>
      <c r="AE9">
        <v>4.3921099999999998E-2</v>
      </c>
      <c r="AF9">
        <v>9.5064899999999994E-2</v>
      </c>
      <c r="AG9">
        <v>0.21482599999999999</v>
      </c>
      <c r="AH9">
        <v>7.9104300000000002E-2</v>
      </c>
      <c r="AI9">
        <v>57.615699999999997</v>
      </c>
      <c r="AJ9">
        <v>1.5162500000000001</v>
      </c>
    </row>
    <row r="10" spans="1:37">
      <c r="A10" s="1" t="s">
        <v>45</v>
      </c>
      <c r="B10" s="1" t="s">
        <v>38</v>
      </c>
      <c r="C10" s="1" t="s">
        <v>39</v>
      </c>
      <c r="D10">
        <v>328.52800000000002</v>
      </c>
      <c r="E10">
        <v>8.9943100000000005</v>
      </c>
      <c r="F10">
        <v>264.41699999999997</v>
      </c>
      <c r="G10">
        <v>13.544600000000001</v>
      </c>
      <c r="H10">
        <v>64.111400000000003</v>
      </c>
      <c r="I10">
        <v>11.5816</v>
      </c>
      <c r="J10">
        <v>0.19514699999999999</v>
      </c>
      <c r="K10">
        <v>3.4845800000000003E-2</v>
      </c>
      <c r="L10">
        <v>70.454999999999998</v>
      </c>
      <c r="M10">
        <v>5.0100800000000003</v>
      </c>
      <c r="N10">
        <v>-805.35500000000002</v>
      </c>
      <c r="O10">
        <v>-1.3790500000000001</v>
      </c>
      <c r="P10">
        <v>0.99999700000000002</v>
      </c>
      <c r="Q10">
        <v>3.0923799999999999</v>
      </c>
      <c r="R10">
        <v>4.8379900000000003E-2</v>
      </c>
      <c r="S10">
        <v>1.15516</v>
      </c>
      <c r="T10">
        <v>12.006</v>
      </c>
      <c r="U10">
        <v>0.17163200000000001</v>
      </c>
      <c r="V10">
        <v>0.13977000000000001</v>
      </c>
      <c r="W10" s="2">
        <v>1.9595800000000001E-8</v>
      </c>
      <c r="X10">
        <v>2.6709799999999999E-3</v>
      </c>
      <c r="Y10">
        <v>3.9541800000000002E-2</v>
      </c>
      <c r="Z10">
        <v>3.9554800000000001E-2</v>
      </c>
      <c r="AA10">
        <v>5.1826499999999998E-2</v>
      </c>
      <c r="AB10">
        <v>0.12976399999999999</v>
      </c>
      <c r="AC10">
        <v>0.86377700000000002</v>
      </c>
      <c r="AD10">
        <v>0.99998299999999996</v>
      </c>
      <c r="AE10">
        <v>0.239784</v>
      </c>
      <c r="AF10">
        <v>1.45364E-2</v>
      </c>
      <c r="AG10">
        <v>0.19916700000000001</v>
      </c>
      <c r="AH10">
        <v>0.10541200000000001</v>
      </c>
      <c r="AI10">
        <v>39.552500000000002</v>
      </c>
      <c r="AJ10">
        <v>2.0462400000000001</v>
      </c>
    </row>
    <row r="11" spans="1:37">
      <c r="A11" s="1" t="s">
        <v>47</v>
      </c>
    </row>
    <row r="12" spans="1:37">
      <c r="A12" s="1" t="s">
        <v>37</v>
      </c>
      <c r="B12" s="1" t="s">
        <v>38</v>
      </c>
      <c r="C12" s="1" t="s">
        <v>39</v>
      </c>
      <c r="D12">
        <v>447.36599999999999</v>
      </c>
      <c r="E12">
        <v>35.901800000000001</v>
      </c>
      <c r="F12">
        <v>355.33100000000002</v>
      </c>
      <c r="G12">
        <v>30.979199999999999</v>
      </c>
      <c r="H12">
        <v>92.034499999999994</v>
      </c>
      <c r="I12">
        <v>14.1812</v>
      </c>
      <c r="J12">
        <v>0.20572499999999999</v>
      </c>
      <c r="K12">
        <v>2.7060600000000001E-2</v>
      </c>
      <c r="L12">
        <v>43.6357</v>
      </c>
      <c r="M12">
        <v>29.739699999999999</v>
      </c>
      <c r="N12">
        <v>-1348.4</v>
      </c>
      <c r="O12">
        <v>-1.5224500000000001</v>
      </c>
      <c r="P12">
        <v>0.53059900000000004</v>
      </c>
      <c r="Q12">
        <v>3.0926999999999998</v>
      </c>
      <c r="R12">
        <v>2.8855100000000002E-2</v>
      </c>
      <c r="S12">
        <v>1.77427</v>
      </c>
      <c r="T12">
        <v>1</v>
      </c>
      <c r="U12">
        <v>0.27202300000000001</v>
      </c>
      <c r="V12">
        <v>1.57062E-2</v>
      </c>
      <c r="W12">
        <v>0.46603299999999998</v>
      </c>
      <c r="X12">
        <v>1.00147E-3</v>
      </c>
      <c r="Y12">
        <v>1.8570900000000001E-2</v>
      </c>
      <c r="Z12">
        <v>4.53719E-2</v>
      </c>
      <c r="AA12">
        <v>4.0003999999999998E-2</v>
      </c>
      <c r="AB12">
        <v>8.8687699999999994E-2</v>
      </c>
      <c r="AC12">
        <v>0.89146700000000001</v>
      </c>
      <c r="AD12">
        <v>0.99789099999999997</v>
      </c>
      <c r="AE12">
        <v>0.19998099999999999</v>
      </c>
      <c r="AF12">
        <v>0.153421</v>
      </c>
      <c r="AG12">
        <v>0.21568100000000001</v>
      </c>
      <c r="AH12">
        <v>0.14621100000000001</v>
      </c>
      <c r="AI12">
        <v>39.905299999999997</v>
      </c>
      <c r="AJ12">
        <v>3.6308199999999999</v>
      </c>
    </row>
    <row r="13" spans="1:37">
      <c r="A13" s="1" t="s">
        <v>40</v>
      </c>
      <c r="B13" s="1" t="s">
        <v>41</v>
      </c>
      <c r="C13" s="1" t="s">
        <v>39</v>
      </c>
      <c r="D13">
        <v>342.68799999999999</v>
      </c>
      <c r="E13">
        <v>19.511199999999999</v>
      </c>
      <c r="F13">
        <v>255.73699999999999</v>
      </c>
      <c r="G13">
        <v>18.028500000000001</v>
      </c>
      <c r="H13">
        <v>86.950400000000002</v>
      </c>
      <c r="I13">
        <v>11.7271</v>
      </c>
      <c r="J13">
        <v>0.25373099999999998</v>
      </c>
      <c r="K13">
        <v>3.10221E-2</v>
      </c>
      <c r="L13">
        <v>52.3078</v>
      </c>
      <c r="M13">
        <v>9.5016800000000003</v>
      </c>
      <c r="N13">
        <v>-994.71900000000005</v>
      </c>
      <c r="O13">
        <v>-1.3503000000000001</v>
      </c>
      <c r="P13">
        <v>0.70757899999999996</v>
      </c>
      <c r="Q13">
        <v>3.09206</v>
      </c>
      <c r="R13">
        <v>3.2926299999999999E-2</v>
      </c>
      <c r="S13">
        <v>1.57813</v>
      </c>
      <c r="T13">
        <v>4.51668</v>
      </c>
      <c r="U13">
        <v>2.9941599999999999E-2</v>
      </c>
      <c r="V13">
        <v>1.19048E-4</v>
      </c>
      <c r="W13">
        <v>0.499996</v>
      </c>
      <c r="X13">
        <v>-3.1355599999999999E-4</v>
      </c>
      <c r="Y13">
        <v>0.142456</v>
      </c>
      <c r="Z13">
        <v>2.41205E-2</v>
      </c>
      <c r="AA13">
        <v>4.0000099999999997E-2</v>
      </c>
      <c r="AB13">
        <v>5.0267800000000001E-2</v>
      </c>
      <c r="AC13">
        <v>0.99999199999999999</v>
      </c>
      <c r="AD13">
        <v>1</v>
      </c>
      <c r="AE13">
        <v>0.28029700000000002</v>
      </c>
      <c r="AF13">
        <v>1.00967E-2</v>
      </c>
      <c r="AG13">
        <v>0.211591</v>
      </c>
      <c r="AH13">
        <v>2.0276499999999999E-2</v>
      </c>
      <c r="AI13">
        <v>34.234499999999997</v>
      </c>
      <c r="AJ13">
        <v>3.2253099999999999</v>
      </c>
    </row>
    <row r="14" spans="1:37">
      <c r="A14" s="1" t="s">
        <v>40</v>
      </c>
      <c r="B14" s="1" t="s">
        <v>42</v>
      </c>
      <c r="C14" s="1" t="s">
        <v>39</v>
      </c>
      <c r="D14">
        <v>683.43899999999996</v>
      </c>
      <c r="E14">
        <v>29.790299999999998</v>
      </c>
      <c r="F14">
        <v>566.96699999999998</v>
      </c>
      <c r="G14">
        <v>28.7989</v>
      </c>
      <c r="H14">
        <v>116.47199999999999</v>
      </c>
      <c r="I14">
        <v>15.633100000000001</v>
      </c>
      <c r="J14">
        <v>0.17041999999999999</v>
      </c>
      <c r="K14">
        <v>2.1634400000000002E-2</v>
      </c>
      <c r="L14">
        <v>118.535</v>
      </c>
      <c r="M14">
        <v>17.954999999999998</v>
      </c>
      <c r="N14">
        <v>-1803.4</v>
      </c>
      <c r="O14">
        <v>-1.45025</v>
      </c>
      <c r="P14" s="2">
        <v>2.4404899999999999E-6</v>
      </c>
      <c r="Q14">
        <v>3.0922000000000001</v>
      </c>
      <c r="R14">
        <v>3.7736199999999998E-2</v>
      </c>
      <c r="S14">
        <v>1.7059299999999999</v>
      </c>
      <c r="T14">
        <v>2.7971900000000001</v>
      </c>
      <c r="U14">
        <v>0.229215</v>
      </c>
      <c r="V14">
        <v>7.6629699999999999E-3</v>
      </c>
      <c r="W14">
        <v>0.49994699999999997</v>
      </c>
      <c r="X14">
        <v>3.0007699999999998E-3</v>
      </c>
      <c r="Y14">
        <v>6.3676300000000005E-2</v>
      </c>
      <c r="Z14">
        <v>2.4287E-2</v>
      </c>
      <c r="AA14">
        <v>4.8734899999999998E-2</v>
      </c>
      <c r="AB14">
        <v>0.23447200000000001</v>
      </c>
      <c r="AC14">
        <v>0.81898899999999997</v>
      </c>
      <c r="AD14">
        <v>0.98699199999999998</v>
      </c>
      <c r="AE14">
        <v>0.260847</v>
      </c>
      <c r="AF14">
        <v>0.15290200000000001</v>
      </c>
      <c r="AG14">
        <v>0.22617899999999999</v>
      </c>
      <c r="AH14">
        <v>0.14582400000000001</v>
      </c>
      <c r="AI14">
        <v>37.202800000000003</v>
      </c>
      <c r="AJ14">
        <v>1.78606</v>
      </c>
    </row>
    <row r="15" spans="1:37">
      <c r="A15" s="1" t="s">
        <v>40</v>
      </c>
      <c r="B15" s="1" t="s">
        <v>38</v>
      </c>
      <c r="C15" s="1" t="s">
        <v>39</v>
      </c>
      <c r="D15">
        <v>1025.5899999999999</v>
      </c>
      <c r="E15">
        <v>35.270299999999999</v>
      </c>
      <c r="F15">
        <v>819.93299999999999</v>
      </c>
      <c r="G15">
        <v>33.9923</v>
      </c>
      <c r="H15">
        <v>205.655</v>
      </c>
      <c r="I15">
        <v>20.257899999999999</v>
      </c>
      <c r="J15">
        <v>0.20052400000000001</v>
      </c>
      <c r="K15">
        <v>1.8509600000000001E-2</v>
      </c>
      <c r="L15">
        <v>171.44399999999999</v>
      </c>
      <c r="M15">
        <v>19.741399999999999</v>
      </c>
      <c r="N15">
        <v>-2781.61</v>
      </c>
      <c r="O15">
        <v>-1.42601</v>
      </c>
      <c r="P15" s="2">
        <v>1.4232E-5</v>
      </c>
      <c r="Q15">
        <v>3.0921400000000001</v>
      </c>
      <c r="R15">
        <v>3.6181100000000001E-2</v>
      </c>
      <c r="S15">
        <v>1.8245800000000001</v>
      </c>
      <c r="T15">
        <v>2.9240300000000001</v>
      </c>
      <c r="U15">
        <v>0.163524</v>
      </c>
      <c r="V15">
        <v>5.0150999999999998E-3</v>
      </c>
      <c r="W15">
        <v>0.49996600000000002</v>
      </c>
      <c r="X15">
        <v>1.69125E-3</v>
      </c>
      <c r="Y15">
        <v>6.6784899999999994E-2</v>
      </c>
      <c r="Z15">
        <v>2.3619999999999999E-2</v>
      </c>
      <c r="AA15">
        <v>4.6596100000000001E-2</v>
      </c>
      <c r="AB15">
        <v>0.23246900000000001</v>
      </c>
      <c r="AC15">
        <v>0.93872100000000003</v>
      </c>
      <c r="AD15">
        <v>0.95651799999999998</v>
      </c>
      <c r="AE15">
        <v>0.25191000000000002</v>
      </c>
      <c r="AF15">
        <v>0.155337</v>
      </c>
      <c r="AG15">
        <v>0.215368</v>
      </c>
      <c r="AH15">
        <v>0.15409999999999999</v>
      </c>
      <c r="AI15">
        <v>34.583599999999997</v>
      </c>
      <c r="AJ15">
        <v>1.649</v>
      </c>
    </row>
    <row r="16" spans="1:37">
      <c r="A16" s="1" t="s">
        <v>43</v>
      </c>
      <c r="B16" s="1" t="s">
        <v>44</v>
      </c>
      <c r="C16" s="1" t="s">
        <v>39</v>
      </c>
      <c r="D16">
        <v>355.84800000000001</v>
      </c>
      <c r="E16">
        <v>21.6935</v>
      </c>
      <c r="F16">
        <v>295.279</v>
      </c>
      <c r="G16">
        <v>21.418600000000001</v>
      </c>
      <c r="H16">
        <v>60.569600000000001</v>
      </c>
      <c r="I16">
        <v>12.18</v>
      </c>
      <c r="J16">
        <v>0.170212</v>
      </c>
      <c r="K16">
        <v>3.2617300000000002E-2</v>
      </c>
      <c r="L16">
        <v>50.108400000000003</v>
      </c>
      <c r="M16">
        <v>13.2088</v>
      </c>
      <c r="N16">
        <v>-867.87699999999995</v>
      </c>
      <c r="O16">
        <v>-1.2826500000000001</v>
      </c>
      <c r="P16">
        <v>0.58544300000000005</v>
      </c>
      <c r="Q16">
        <v>3.0932599999999999</v>
      </c>
      <c r="R16">
        <v>3.6132299999999999E-2</v>
      </c>
      <c r="S16">
        <v>0.71367000000000003</v>
      </c>
      <c r="T16">
        <v>10.1366</v>
      </c>
      <c r="U16">
        <v>0.35504000000000002</v>
      </c>
      <c r="V16">
        <v>6.1831100000000003E-3</v>
      </c>
      <c r="W16">
        <v>4.67532E-4</v>
      </c>
      <c r="X16">
        <v>3.3711399999999999E-3</v>
      </c>
      <c r="Y16">
        <v>9.8660999999999999E-2</v>
      </c>
      <c r="Z16">
        <v>3.6235000000000003E-2</v>
      </c>
      <c r="AA16">
        <v>4.0139500000000002E-2</v>
      </c>
      <c r="AB16">
        <v>0.29880000000000001</v>
      </c>
      <c r="AC16">
        <v>0.999996</v>
      </c>
      <c r="AD16">
        <v>0.85813700000000004</v>
      </c>
      <c r="AE16">
        <v>0.49449799999999999</v>
      </c>
      <c r="AF16">
        <v>0.15953000000000001</v>
      </c>
      <c r="AG16">
        <v>0.29504799999999998</v>
      </c>
      <c r="AH16">
        <v>2.62387E-2</v>
      </c>
      <c r="AI16">
        <v>65.595600000000005</v>
      </c>
      <c r="AJ16">
        <v>2.8570500000000001</v>
      </c>
    </row>
    <row r="17" spans="1:36">
      <c r="A17" s="1" t="s">
        <v>43</v>
      </c>
      <c r="B17" s="1" t="s">
        <v>38</v>
      </c>
      <c r="C17" s="1" t="s">
        <v>39</v>
      </c>
      <c r="D17">
        <v>278.488</v>
      </c>
      <c r="E17">
        <v>20.9192</v>
      </c>
      <c r="F17">
        <v>221.95</v>
      </c>
      <c r="G17">
        <v>19.525200000000002</v>
      </c>
      <c r="H17">
        <v>56.538400000000003</v>
      </c>
      <c r="I17">
        <v>11.014099999999999</v>
      </c>
      <c r="J17">
        <v>0.20301900000000001</v>
      </c>
      <c r="K17">
        <v>3.6491099999999999E-2</v>
      </c>
      <c r="L17">
        <v>28.506399999999999</v>
      </c>
      <c r="M17">
        <v>13.695499999999999</v>
      </c>
      <c r="N17">
        <v>-673.71799999999996</v>
      </c>
      <c r="O17">
        <v>-1.5966</v>
      </c>
      <c r="P17" s="2">
        <v>3.7863800000000002E-6</v>
      </c>
      <c r="Q17">
        <v>3.0919500000000002</v>
      </c>
      <c r="R17">
        <v>3.7476299999999997E-2</v>
      </c>
      <c r="S17">
        <v>1.7994300000000001</v>
      </c>
      <c r="T17">
        <v>1.1739200000000001</v>
      </c>
      <c r="U17">
        <v>0.45499600000000001</v>
      </c>
      <c r="V17">
        <v>6.4486600000000002E-3</v>
      </c>
      <c r="W17">
        <v>4.4772099999999997E-3</v>
      </c>
      <c r="X17">
        <v>4.3588500000000001E-3</v>
      </c>
      <c r="Y17">
        <v>7.1160799999999996E-2</v>
      </c>
      <c r="Z17">
        <v>2.8885399999999999E-2</v>
      </c>
      <c r="AA17">
        <v>4.2635899999999997E-2</v>
      </c>
      <c r="AB17">
        <v>0.31578899999999999</v>
      </c>
      <c r="AC17">
        <v>0.89318299999999995</v>
      </c>
      <c r="AD17">
        <v>0.98105100000000001</v>
      </c>
      <c r="AE17">
        <v>0.24729400000000001</v>
      </c>
      <c r="AF17">
        <v>0.23482600000000001</v>
      </c>
      <c r="AG17">
        <v>0.255079</v>
      </c>
      <c r="AH17">
        <v>0.23935999999999999</v>
      </c>
      <c r="AI17">
        <v>52.524000000000001</v>
      </c>
      <c r="AJ17">
        <v>2.5200100000000001</v>
      </c>
    </row>
    <row r="18" spans="1:36">
      <c r="A18" s="1" t="s">
        <v>45</v>
      </c>
      <c r="B18" s="1" t="s">
        <v>46</v>
      </c>
      <c r="C18" s="1" t="s">
        <v>39</v>
      </c>
      <c r="D18">
        <v>1006.61</v>
      </c>
      <c r="E18">
        <v>33.9497</v>
      </c>
      <c r="F18">
        <v>871.45899999999995</v>
      </c>
      <c r="G18">
        <v>34.686900000000001</v>
      </c>
      <c r="H18">
        <v>135.15600000000001</v>
      </c>
      <c r="I18">
        <v>18.976600000000001</v>
      </c>
      <c r="J18">
        <v>0.134268</v>
      </c>
      <c r="K18">
        <v>1.8299900000000001E-2</v>
      </c>
      <c r="L18">
        <v>208.38499999999999</v>
      </c>
      <c r="M18">
        <v>18.824200000000001</v>
      </c>
      <c r="N18">
        <v>-2272.83</v>
      </c>
      <c r="O18">
        <v>-0.73572800000000005</v>
      </c>
      <c r="P18" s="2">
        <v>8.9703700000000007E-9</v>
      </c>
      <c r="Q18">
        <v>3.09104</v>
      </c>
      <c r="R18">
        <v>4.67302E-2</v>
      </c>
      <c r="S18">
        <v>1.52146</v>
      </c>
      <c r="T18">
        <v>30</v>
      </c>
      <c r="U18">
        <v>0.56888399999999995</v>
      </c>
      <c r="V18">
        <v>3.57618E-3</v>
      </c>
      <c r="W18">
        <v>0.32736100000000001</v>
      </c>
      <c r="X18">
        <v>4.4108000000000003E-3</v>
      </c>
      <c r="Y18">
        <v>5.3940299999999997E-2</v>
      </c>
      <c r="Z18">
        <v>2.0799600000000001E-2</v>
      </c>
      <c r="AA18">
        <v>0.108765</v>
      </c>
      <c r="AB18">
        <v>0.26595200000000002</v>
      </c>
      <c r="AC18">
        <v>0.63210699999999997</v>
      </c>
      <c r="AD18">
        <v>0.71569799999999995</v>
      </c>
      <c r="AE18">
        <v>0.10122299999999999</v>
      </c>
      <c r="AF18">
        <v>8.5633699999999993E-2</v>
      </c>
      <c r="AG18">
        <v>0.20605200000000001</v>
      </c>
      <c r="AH18">
        <v>6.9892999999999997E-2</v>
      </c>
      <c r="AI18">
        <v>42.915199999999999</v>
      </c>
      <c r="AJ18">
        <v>1.3635200000000001</v>
      </c>
    </row>
    <row r="19" spans="1:36">
      <c r="A19" s="1" t="s">
        <v>45</v>
      </c>
      <c r="B19" s="1" t="s">
        <v>38</v>
      </c>
      <c r="C19" s="1" t="s">
        <v>39</v>
      </c>
      <c r="D19">
        <v>328.52800000000002</v>
      </c>
      <c r="E19">
        <v>8.9943100000000005</v>
      </c>
      <c r="F19">
        <v>259.512</v>
      </c>
      <c r="G19">
        <v>13.145899999999999</v>
      </c>
      <c r="H19">
        <v>69.016000000000005</v>
      </c>
      <c r="I19">
        <v>11.220800000000001</v>
      </c>
      <c r="J19">
        <v>0.21007600000000001</v>
      </c>
      <c r="K19">
        <v>3.3667000000000002E-2</v>
      </c>
      <c r="L19">
        <v>70.454999999999998</v>
      </c>
      <c r="M19">
        <v>5.0100800000000003</v>
      </c>
      <c r="N19">
        <v>-804.86900000000003</v>
      </c>
      <c r="O19">
        <v>-1.3691500000000001</v>
      </c>
      <c r="P19">
        <v>0.99999700000000002</v>
      </c>
      <c r="Q19">
        <v>3.0923799999999999</v>
      </c>
      <c r="R19">
        <v>4.8379900000000003E-2</v>
      </c>
      <c r="S19">
        <v>1.15516</v>
      </c>
      <c r="T19">
        <v>12.006</v>
      </c>
      <c r="U19">
        <v>0.17163200000000001</v>
      </c>
      <c r="V19">
        <v>2.8151800000000001E-2</v>
      </c>
      <c r="W19">
        <v>0.5</v>
      </c>
      <c r="X19">
        <v>2.0492399999999999E-3</v>
      </c>
      <c r="Y19">
        <v>3.4386100000000003E-2</v>
      </c>
      <c r="Z19">
        <v>3.4247800000000002E-2</v>
      </c>
      <c r="AA19">
        <v>5.1826499999999998E-2</v>
      </c>
      <c r="AB19">
        <v>0.12976399999999999</v>
      </c>
      <c r="AC19">
        <v>0.999865</v>
      </c>
      <c r="AD19">
        <v>0.899733</v>
      </c>
      <c r="AE19">
        <v>0.20017699999999999</v>
      </c>
      <c r="AF19">
        <v>0.106603</v>
      </c>
      <c r="AG19">
        <v>0.19564999999999999</v>
      </c>
      <c r="AH19">
        <v>0.102949</v>
      </c>
      <c r="AI19">
        <v>34.271599999999999</v>
      </c>
      <c r="AJ19">
        <v>3.8403900000000002</v>
      </c>
    </row>
    <row r="20" spans="1:36">
      <c r="A20" s="1" t="s">
        <v>48</v>
      </c>
    </row>
    <row r="21" spans="1:36">
      <c r="A21" s="1" t="s">
        <v>37</v>
      </c>
      <c r="B21" s="1" t="s">
        <v>38</v>
      </c>
      <c r="C21" s="1" t="s">
        <v>39</v>
      </c>
      <c r="D21">
        <v>447.36599999999999</v>
      </c>
      <c r="E21">
        <v>35.901800000000001</v>
      </c>
      <c r="F21">
        <v>354.42500000000001</v>
      </c>
      <c r="G21">
        <v>30.821300000000001</v>
      </c>
      <c r="H21">
        <v>92.940200000000004</v>
      </c>
      <c r="I21">
        <v>14.020300000000001</v>
      </c>
      <c r="J21">
        <v>0.20774999999999999</v>
      </c>
      <c r="K21">
        <v>2.6537000000000002E-2</v>
      </c>
      <c r="L21">
        <v>43.6357</v>
      </c>
      <c r="M21">
        <v>29.739699999999999</v>
      </c>
      <c r="N21">
        <v>-1348.14</v>
      </c>
      <c r="O21">
        <v>-1.5208299999999999</v>
      </c>
      <c r="P21">
        <v>0.53059900000000004</v>
      </c>
      <c r="Q21">
        <v>3.0926999999999998</v>
      </c>
      <c r="R21">
        <v>2.8855100000000002E-2</v>
      </c>
      <c r="S21">
        <v>1.77427</v>
      </c>
      <c r="T21">
        <v>1</v>
      </c>
      <c r="U21">
        <v>0.27202300000000001</v>
      </c>
      <c r="V21" s="2">
        <v>4.1793199999999999E-7</v>
      </c>
      <c r="W21">
        <v>2.6198100000000002E-3</v>
      </c>
      <c r="X21">
        <v>8.6596000000000004E-4</v>
      </c>
      <c r="Y21">
        <v>1.83556E-2</v>
      </c>
      <c r="Z21">
        <v>4.2452900000000002E-2</v>
      </c>
      <c r="AA21">
        <v>4.0003999999999998E-2</v>
      </c>
      <c r="AB21">
        <v>8.8687699999999994E-2</v>
      </c>
      <c r="AC21">
        <v>0.90390700000000002</v>
      </c>
      <c r="AD21">
        <v>0.99066699999999996</v>
      </c>
      <c r="AE21">
        <v>0.19935</v>
      </c>
      <c r="AF21">
        <v>0.15228</v>
      </c>
      <c r="AG21">
        <v>0.21590100000000001</v>
      </c>
      <c r="AH21">
        <v>0.145569</v>
      </c>
      <c r="AI21">
        <v>37.465299999999999</v>
      </c>
      <c r="AJ21">
        <v>1.0843400000000001</v>
      </c>
    </row>
    <row r="22" spans="1:36">
      <c r="A22" s="1" t="s">
        <v>40</v>
      </c>
      <c r="B22" s="1" t="s">
        <v>41</v>
      </c>
      <c r="C22" s="1" t="s">
        <v>39</v>
      </c>
      <c r="D22">
        <v>342.68799999999999</v>
      </c>
      <c r="E22">
        <v>19.511199999999999</v>
      </c>
      <c r="F22">
        <v>255.71899999999999</v>
      </c>
      <c r="G22">
        <v>18.028500000000001</v>
      </c>
      <c r="H22">
        <v>86.968500000000006</v>
      </c>
      <c r="I22">
        <v>11.7287</v>
      </c>
      <c r="J22">
        <v>0.25378400000000001</v>
      </c>
      <c r="K22">
        <v>3.1026100000000001E-2</v>
      </c>
      <c r="L22">
        <v>52.3078</v>
      </c>
      <c r="M22">
        <v>9.5016800000000003</v>
      </c>
      <c r="N22">
        <v>-994.71699999999998</v>
      </c>
      <c r="O22">
        <v>-1.3502000000000001</v>
      </c>
      <c r="P22">
        <v>0.70757899999999996</v>
      </c>
      <c r="Q22">
        <v>3.09206</v>
      </c>
      <c r="R22">
        <v>3.2926299999999999E-2</v>
      </c>
      <c r="S22">
        <v>1.57813</v>
      </c>
      <c r="T22">
        <v>4.51668</v>
      </c>
      <c r="U22">
        <v>2.9941599999999999E-2</v>
      </c>
      <c r="V22">
        <v>4.1243699999999998E-4</v>
      </c>
      <c r="W22">
        <v>0.5</v>
      </c>
      <c r="X22">
        <v>-3.1586299999999999E-4</v>
      </c>
      <c r="Y22">
        <v>0.14246700000000001</v>
      </c>
      <c r="Z22">
        <v>2.41081E-2</v>
      </c>
      <c r="AA22">
        <v>4.0000099999999997E-2</v>
      </c>
      <c r="AB22">
        <v>5.0267800000000001E-2</v>
      </c>
      <c r="AC22">
        <v>0.99997800000000003</v>
      </c>
      <c r="AD22">
        <v>1</v>
      </c>
      <c r="AE22">
        <v>0.28057500000000002</v>
      </c>
      <c r="AF22">
        <v>1.0120000000000001E-2</v>
      </c>
      <c r="AG22">
        <v>0.211701</v>
      </c>
      <c r="AH22">
        <v>2.0006400000000001E-2</v>
      </c>
      <c r="AI22">
        <v>34.227400000000003</v>
      </c>
      <c r="AJ22">
        <v>3.2270400000000001</v>
      </c>
    </row>
    <row r="23" spans="1:36">
      <c r="A23" s="1" t="s">
        <v>40</v>
      </c>
      <c r="B23" s="1" t="s">
        <v>42</v>
      </c>
      <c r="C23" s="1" t="s">
        <v>39</v>
      </c>
      <c r="D23">
        <v>683.43899999999996</v>
      </c>
      <c r="E23">
        <v>29.790299999999998</v>
      </c>
      <c r="F23">
        <v>616.13599999999997</v>
      </c>
      <c r="G23">
        <v>31.1785</v>
      </c>
      <c r="H23">
        <v>67.302599999999998</v>
      </c>
      <c r="I23">
        <v>16.1066</v>
      </c>
      <c r="J23">
        <v>9.8476400000000006E-2</v>
      </c>
      <c r="K23">
        <v>2.31728E-2</v>
      </c>
      <c r="L23">
        <v>118.535</v>
      </c>
      <c r="M23">
        <v>17.954999999999998</v>
      </c>
      <c r="N23">
        <v>-1777.92</v>
      </c>
      <c r="O23">
        <v>-1.43957</v>
      </c>
      <c r="P23" s="2">
        <v>2.4404899999999999E-6</v>
      </c>
      <c r="Q23">
        <v>3.0922000000000001</v>
      </c>
      <c r="R23">
        <v>3.7736199999999998E-2</v>
      </c>
      <c r="S23">
        <v>1.7059299999999999</v>
      </c>
      <c r="T23">
        <v>2.7971900000000001</v>
      </c>
      <c r="U23">
        <v>0.229215</v>
      </c>
      <c r="V23">
        <v>0.20818</v>
      </c>
      <c r="W23" s="2">
        <v>4.6247699999999999E-11</v>
      </c>
      <c r="X23">
        <v>5.1995399999999999E-3</v>
      </c>
      <c r="Y23">
        <v>5.2755700000000003E-2</v>
      </c>
      <c r="Z23">
        <v>3.6410600000000001E-2</v>
      </c>
      <c r="AA23">
        <v>4.8734899999999998E-2</v>
      </c>
      <c r="AB23">
        <v>0.23447200000000001</v>
      </c>
      <c r="AC23">
        <v>1</v>
      </c>
      <c r="AD23">
        <v>1</v>
      </c>
      <c r="AE23">
        <v>0.35242499999999999</v>
      </c>
      <c r="AF23">
        <v>0.15357000000000001</v>
      </c>
      <c r="AG23">
        <v>0.200437</v>
      </c>
      <c r="AH23">
        <v>0.14449200000000001</v>
      </c>
      <c r="AI23">
        <v>40.740600000000001</v>
      </c>
      <c r="AJ23">
        <v>1.5880799999999999</v>
      </c>
    </row>
    <row r="24" spans="1:36">
      <c r="A24" s="1" t="s">
        <v>40</v>
      </c>
      <c r="B24" s="1" t="s">
        <v>38</v>
      </c>
      <c r="C24" s="1" t="s">
        <v>39</v>
      </c>
      <c r="D24">
        <v>1025.5899999999999</v>
      </c>
      <c r="E24">
        <v>35.270299999999999</v>
      </c>
      <c r="F24">
        <v>868.36300000000006</v>
      </c>
      <c r="G24">
        <v>36.082599999999999</v>
      </c>
      <c r="H24">
        <v>157.22399999999999</v>
      </c>
      <c r="I24">
        <v>20.961300000000001</v>
      </c>
      <c r="J24">
        <v>0.15330199999999999</v>
      </c>
      <c r="K24">
        <v>1.97466E-2</v>
      </c>
      <c r="L24">
        <v>171.44399999999999</v>
      </c>
      <c r="M24">
        <v>19.741399999999999</v>
      </c>
      <c r="N24">
        <v>-2753.95</v>
      </c>
      <c r="O24">
        <v>-1.4208400000000001</v>
      </c>
      <c r="P24" s="2">
        <v>1.4232E-5</v>
      </c>
      <c r="Q24">
        <v>3.0921400000000001</v>
      </c>
      <c r="R24">
        <v>3.6181100000000001E-2</v>
      </c>
      <c r="S24">
        <v>1.8245800000000001</v>
      </c>
      <c r="T24">
        <v>2.9240300000000001</v>
      </c>
      <c r="U24">
        <v>0.163524</v>
      </c>
      <c r="V24">
        <v>0.16477800000000001</v>
      </c>
      <c r="W24" s="2">
        <v>1.5297200000000001E-6</v>
      </c>
      <c r="X24">
        <v>2.6876600000000001E-3</v>
      </c>
      <c r="Y24">
        <v>5.3168800000000002E-2</v>
      </c>
      <c r="Z24">
        <v>3.3597299999999997E-2</v>
      </c>
      <c r="AA24">
        <v>4.6596100000000001E-2</v>
      </c>
      <c r="AB24">
        <v>0.23246900000000001</v>
      </c>
      <c r="AC24">
        <v>0.99999899999999997</v>
      </c>
      <c r="AD24">
        <v>0.99995999999999996</v>
      </c>
      <c r="AE24">
        <v>0.30697600000000003</v>
      </c>
      <c r="AF24">
        <v>1.00023E-2</v>
      </c>
      <c r="AG24">
        <v>0.19863600000000001</v>
      </c>
      <c r="AH24">
        <v>0.12719900000000001</v>
      </c>
      <c r="AI24">
        <v>37.502800000000001</v>
      </c>
      <c r="AJ24">
        <v>1.1038300000000001</v>
      </c>
    </row>
    <row r="25" spans="1:36">
      <c r="A25" s="1" t="s">
        <v>43</v>
      </c>
      <c r="B25" s="1" t="s">
        <v>44</v>
      </c>
      <c r="C25" s="1" t="s">
        <v>39</v>
      </c>
      <c r="D25">
        <v>355.84800000000001</v>
      </c>
      <c r="E25">
        <v>21.6935</v>
      </c>
      <c r="F25">
        <v>309.79899999999998</v>
      </c>
      <c r="G25">
        <v>22.611599999999999</v>
      </c>
      <c r="H25">
        <v>46.049599999999998</v>
      </c>
      <c r="I25">
        <v>12.746600000000001</v>
      </c>
      <c r="J25">
        <v>0.129408</v>
      </c>
      <c r="K25">
        <v>3.4940699999999998E-2</v>
      </c>
      <c r="L25">
        <v>50.108400000000003</v>
      </c>
      <c r="M25">
        <v>13.2088</v>
      </c>
      <c r="N25">
        <v>-861.77300000000002</v>
      </c>
      <c r="O25">
        <v>-1.2931600000000001</v>
      </c>
      <c r="P25">
        <v>0.58544300000000005</v>
      </c>
      <c r="Q25">
        <v>3.0932599999999999</v>
      </c>
      <c r="R25">
        <v>3.6132299999999999E-2</v>
      </c>
      <c r="S25">
        <v>0.71367000000000003</v>
      </c>
      <c r="T25">
        <v>10.1366</v>
      </c>
      <c r="U25">
        <v>0.35504000000000002</v>
      </c>
      <c r="V25">
        <v>0.14186699999999999</v>
      </c>
      <c r="W25" s="2">
        <v>8.5707099999999997E-9</v>
      </c>
      <c r="X25">
        <v>4.8662699999999998E-3</v>
      </c>
      <c r="Y25">
        <v>2.7881300000000001E-2</v>
      </c>
      <c r="Z25">
        <v>6.77088E-2</v>
      </c>
      <c r="AA25">
        <v>4.0139500000000002E-2</v>
      </c>
      <c r="AB25">
        <v>0.29880000000000001</v>
      </c>
      <c r="AC25">
        <v>0.99958000000000002</v>
      </c>
      <c r="AD25">
        <v>0.99999800000000005</v>
      </c>
      <c r="AE25">
        <v>0.63385199999999997</v>
      </c>
      <c r="AF25">
        <v>1.0000800000000001E-2</v>
      </c>
      <c r="AG25">
        <v>0.28223300000000001</v>
      </c>
      <c r="AH25">
        <v>2.03704E-2</v>
      </c>
      <c r="AI25">
        <v>56.857799999999997</v>
      </c>
      <c r="AJ25">
        <v>2.4136299999999999</v>
      </c>
    </row>
    <row r="26" spans="1:36">
      <c r="A26" s="1" t="s">
        <v>43</v>
      </c>
      <c r="B26" s="1" t="s">
        <v>38</v>
      </c>
      <c r="C26" s="1" t="s">
        <v>39</v>
      </c>
      <c r="D26">
        <v>278.488</v>
      </c>
      <c r="E26">
        <v>20.9192</v>
      </c>
      <c r="F26">
        <v>238.21799999999999</v>
      </c>
      <c r="G26">
        <v>21.021999999999998</v>
      </c>
      <c r="H26">
        <v>40.270499999999998</v>
      </c>
      <c r="I26">
        <v>11.44</v>
      </c>
      <c r="J26">
        <v>0.14460400000000001</v>
      </c>
      <c r="K26">
        <v>3.9616600000000002E-2</v>
      </c>
      <c r="L26">
        <v>28.506399999999999</v>
      </c>
      <c r="M26">
        <v>13.695499999999999</v>
      </c>
      <c r="N26">
        <v>-666.053</v>
      </c>
      <c r="O26">
        <v>-1.60053</v>
      </c>
      <c r="P26" s="2">
        <v>3.7863800000000002E-6</v>
      </c>
      <c r="Q26">
        <v>3.0919500000000002</v>
      </c>
      <c r="R26">
        <v>3.7476299999999997E-2</v>
      </c>
      <c r="S26">
        <v>1.7994300000000001</v>
      </c>
      <c r="T26">
        <v>1.1739200000000001</v>
      </c>
      <c r="U26">
        <v>0.45499600000000001</v>
      </c>
      <c r="V26">
        <v>0.15811</v>
      </c>
      <c r="W26" s="2">
        <v>3.9748500000000001E-5</v>
      </c>
      <c r="X26">
        <v>5.7744099999999998E-3</v>
      </c>
      <c r="Y26">
        <v>5.9193500000000003E-2</v>
      </c>
      <c r="Z26">
        <v>2.6603600000000002E-2</v>
      </c>
      <c r="AA26">
        <v>4.2635899999999997E-2</v>
      </c>
      <c r="AB26">
        <v>0.31578899999999999</v>
      </c>
      <c r="AC26">
        <v>1</v>
      </c>
      <c r="AD26">
        <v>1</v>
      </c>
      <c r="AE26">
        <v>0.33944400000000002</v>
      </c>
      <c r="AF26">
        <v>0.34102199999999999</v>
      </c>
      <c r="AG26">
        <v>0.23144700000000001</v>
      </c>
      <c r="AH26">
        <v>0.235821</v>
      </c>
      <c r="AI26">
        <v>44.496899999999997</v>
      </c>
      <c r="AJ26">
        <v>2.0076200000000002</v>
      </c>
    </row>
    <row r="27" spans="1:36">
      <c r="A27" s="1" t="s">
        <v>45</v>
      </c>
      <c r="B27" s="1" t="s">
        <v>46</v>
      </c>
      <c r="C27" s="1" t="s">
        <v>39</v>
      </c>
      <c r="D27">
        <v>1006.61</v>
      </c>
      <c r="E27">
        <v>33.9497</v>
      </c>
      <c r="F27">
        <v>861.60599999999999</v>
      </c>
      <c r="G27">
        <v>34.642400000000002</v>
      </c>
      <c r="H27">
        <v>145.00899999999999</v>
      </c>
      <c r="I27">
        <v>19.483000000000001</v>
      </c>
      <c r="J27">
        <v>0.14405599999999999</v>
      </c>
      <c r="K27">
        <v>1.87353E-2</v>
      </c>
      <c r="L27">
        <v>208.38499999999999</v>
      </c>
      <c r="M27">
        <v>18.824200000000001</v>
      </c>
      <c r="N27">
        <v>-2273.15</v>
      </c>
      <c r="O27">
        <v>-0.72809699999999999</v>
      </c>
      <c r="P27" s="2">
        <v>8.9703700000000007E-9</v>
      </c>
      <c r="Q27">
        <v>3.09104</v>
      </c>
      <c r="R27">
        <v>4.67302E-2</v>
      </c>
      <c r="S27">
        <v>1.52146</v>
      </c>
      <c r="T27">
        <v>30</v>
      </c>
      <c r="U27">
        <v>0.56888399999999995</v>
      </c>
      <c r="V27" s="2">
        <v>3.7623799999999998E-7</v>
      </c>
      <c r="W27">
        <v>0.153335</v>
      </c>
      <c r="X27">
        <v>3.36396E-3</v>
      </c>
      <c r="Y27">
        <v>7.1623400000000004E-2</v>
      </c>
      <c r="Z27">
        <v>3.0507599999999999E-2</v>
      </c>
      <c r="AA27">
        <v>0.108765</v>
      </c>
      <c r="AB27">
        <v>0.26595200000000002</v>
      </c>
      <c r="AC27">
        <v>0.45452900000000002</v>
      </c>
      <c r="AD27">
        <v>0.80354300000000001</v>
      </c>
      <c r="AE27">
        <v>4.3921099999999998E-2</v>
      </c>
      <c r="AF27">
        <v>9.5064899999999994E-2</v>
      </c>
      <c r="AG27">
        <v>0.21482599999999999</v>
      </c>
      <c r="AH27">
        <v>7.9104300000000002E-2</v>
      </c>
      <c r="AI27">
        <v>57.615699999999997</v>
      </c>
      <c r="AJ27">
        <v>1.5162500000000001</v>
      </c>
    </row>
    <row r="28" spans="1:36">
      <c r="A28" s="1" t="s">
        <v>45</v>
      </c>
      <c r="B28" s="1" t="s">
        <v>38</v>
      </c>
      <c r="C28" s="1" t="s">
        <v>39</v>
      </c>
      <c r="D28">
        <v>328.52800000000002</v>
      </c>
      <c r="E28">
        <v>8.9943100000000005</v>
      </c>
      <c r="F28">
        <v>264.41699999999997</v>
      </c>
      <c r="G28">
        <v>13.544600000000001</v>
      </c>
      <c r="H28">
        <v>64.111400000000003</v>
      </c>
      <c r="I28">
        <v>11.5816</v>
      </c>
      <c r="J28">
        <v>0.19514699999999999</v>
      </c>
      <c r="K28">
        <v>3.4845800000000003E-2</v>
      </c>
      <c r="L28">
        <v>70.454999999999998</v>
      </c>
      <c r="M28">
        <v>5.0100800000000003</v>
      </c>
      <c r="N28">
        <v>-805.35500000000002</v>
      </c>
      <c r="O28">
        <v>-1.3790500000000001</v>
      </c>
      <c r="P28">
        <v>0.99999700000000002</v>
      </c>
      <c r="Q28">
        <v>3.0923799999999999</v>
      </c>
      <c r="R28">
        <v>4.8379900000000003E-2</v>
      </c>
      <c r="S28">
        <v>1.15516</v>
      </c>
      <c r="T28">
        <v>12.006</v>
      </c>
      <c r="U28">
        <v>0.17163200000000001</v>
      </c>
      <c r="V28">
        <v>0.13977000000000001</v>
      </c>
      <c r="W28" s="2">
        <v>1.9595800000000001E-8</v>
      </c>
      <c r="X28">
        <v>2.6709799999999999E-3</v>
      </c>
      <c r="Y28">
        <v>3.9541800000000002E-2</v>
      </c>
      <c r="Z28">
        <v>3.9554800000000001E-2</v>
      </c>
      <c r="AA28">
        <v>5.1826499999999998E-2</v>
      </c>
      <c r="AB28">
        <v>0.12976399999999999</v>
      </c>
      <c r="AC28">
        <v>0.86377700000000002</v>
      </c>
      <c r="AD28">
        <v>0.99998299999999996</v>
      </c>
      <c r="AE28">
        <v>0.239784</v>
      </c>
      <c r="AF28">
        <v>1.45364E-2</v>
      </c>
      <c r="AG28">
        <v>0.19916700000000001</v>
      </c>
      <c r="AH28">
        <v>0.10541200000000001</v>
      </c>
      <c r="AI28">
        <v>39.552500000000002</v>
      </c>
      <c r="AJ28">
        <v>2.0462400000000001</v>
      </c>
    </row>
    <row r="29" spans="1:36">
      <c r="A29" s="1" t="s">
        <v>49</v>
      </c>
    </row>
    <row r="30" spans="1:36">
      <c r="A30" s="1" t="s">
        <v>37</v>
      </c>
      <c r="B30" s="1" t="s">
        <v>38</v>
      </c>
      <c r="C30" s="1" t="s">
        <v>39</v>
      </c>
      <c r="D30">
        <v>447.36599999999999</v>
      </c>
      <c r="E30">
        <v>35.901800000000001</v>
      </c>
      <c r="F30">
        <v>355.33100000000002</v>
      </c>
      <c r="G30">
        <v>30.979199999999999</v>
      </c>
      <c r="H30">
        <v>92.034499999999994</v>
      </c>
      <c r="I30">
        <v>14.1812</v>
      </c>
      <c r="J30">
        <v>0.20572499999999999</v>
      </c>
      <c r="K30">
        <v>2.7060600000000001E-2</v>
      </c>
      <c r="L30">
        <v>43.6357</v>
      </c>
      <c r="M30">
        <v>29.739699999999999</v>
      </c>
      <c r="N30">
        <v>-1348.4</v>
      </c>
      <c r="O30">
        <v>-1.5224500000000001</v>
      </c>
      <c r="P30">
        <v>0.53059900000000004</v>
      </c>
      <c r="Q30">
        <v>3.0926999999999998</v>
      </c>
      <c r="R30">
        <v>2.8855100000000002E-2</v>
      </c>
      <c r="S30">
        <v>1.77427</v>
      </c>
      <c r="T30">
        <v>1</v>
      </c>
      <c r="U30">
        <v>0.27202300000000001</v>
      </c>
      <c r="V30">
        <v>1.57062E-2</v>
      </c>
      <c r="W30">
        <v>0.46603299999999998</v>
      </c>
      <c r="X30">
        <v>1.00147E-3</v>
      </c>
      <c r="Y30">
        <v>1.8570900000000001E-2</v>
      </c>
      <c r="Z30">
        <v>4.53719E-2</v>
      </c>
      <c r="AA30">
        <v>4.0003999999999998E-2</v>
      </c>
      <c r="AB30">
        <v>8.8687699999999994E-2</v>
      </c>
      <c r="AC30">
        <v>0.89146700000000001</v>
      </c>
      <c r="AD30">
        <v>0.99789099999999997</v>
      </c>
      <c r="AE30">
        <v>0.19998099999999999</v>
      </c>
      <c r="AF30">
        <v>0.153421</v>
      </c>
      <c r="AG30">
        <v>0.21568100000000001</v>
      </c>
      <c r="AH30">
        <v>0.14621100000000001</v>
      </c>
      <c r="AI30">
        <v>39.905299999999997</v>
      </c>
      <c r="AJ30">
        <v>3.6308199999999999</v>
      </c>
    </row>
    <row r="31" spans="1:36">
      <c r="A31" s="1" t="s">
        <v>40</v>
      </c>
      <c r="B31" s="1" t="s">
        <v>41</v>
      </c>
      <c r="C31" s="1" t="s">
        <v>39</v>
      </c>
      <c r="D31">
        <v>342.68799999999999</v>
      </c>
      <c r="E31">
        <v>19.511199999999999</v>
      </c>
      <c r="F31">
        <v>255.73699999999999</v>
      </c>
      <c r="G31">
        <v>18.028500000000001</v>
      </c>
      <c r="H31">
        <v>86.950400000000002</v>
      </c>
      <c r="I31">
        <v>11.7271</v>
      </c>
      <c r="J31">
        <v>0.25373099999999998</v>
      </c>
      <c r="K31">
        <v>3.10221E-2</v>
      </c>
      <c r="L31">
        <v>52.3078</v>
      </c>
      <c r="M31">
        <v>9.5016800000000003</v>
      </c>
      <c r="N31">
        <v>-994.71900000000005</v>
      </c>
      <c r="O31">
        <v>-1.3503000000000001</v>
      </c>
      <c r="P31">
        <v>0.70757899999999996</v>
      </c>
      <c r="Q31">
        <v>3.09206</v>
      </c>
      <c r="R31">
        <v>3.2926299999999999E-2</v>
      </c>
      <c r="S31">
        <v>1.57813</v>
      </c>
      <c r="T31">
        <v>4.51668</v>
      </c>
      <c r="U31">
        <v>2.9941599999999999E-2</v>
      </c>
      <c r="V31">
        <v>1.19048E-4</v>
      </c>
      <c r="W31">
        <v>0.499996</v>
      </c>
      <c r="X31">
        <v>-3.1355599999999999E-4</v>
      </c>
      <c r="Y31">
        <v>0.142456</v>
      </c>
      <c r="Z31">
        <v>2.41205E-2</v>
      </c>
      <c r="AA31">
        <v>4.0000099999999997E-2</v>
      </c>
      <c r="AB31">
        <v>5.0267800000000001E-2</v>
      </c>
      <c r="AC31">
        <v>0.99999199999999999</v>
      </c>
      <c r="AD31">
        <v>1</v>
      </c>
      <c r="AE31">
        <v>0.28029700000000002</v>
      </c>
      <c r="AF31">
        <v>1.00967E-2</v>
      </c>
      <c r="AG31">
        <v>0.211591</v>
      </c>
      <c r="AH31">
        <v>2.0276499999999999E-2</v>
      </c>
      <c r="AI31">
        <v>34.234499999999997</v>
      </c>
      <c r="AJ31">
        <v>3.2253099999999999</v>
      </c>
    </row>
    <row r="32" spans="1:36">
      <c r="A32" s="1" t="s">
        <v>40</v>
      </c>
      <c r="B32" s="1" t="s">
        <v>42</v>
      </c>
      <c r="C32" s="1" t="s">
        <v>39</v>
      </c>
      <c r="D32">
        <v>683.43899999999996</v>
      </c>
      <c r="E32">
        <v>29.790299999999998</v>
      </c>
      <c r="F32">
        <v>566.96699999999998</v>
      </c>
      <c r="G32">
        <v>28.7989</v>
      </c>
      <c r="H32">
        <v>116.47199999999999</v>
      </c>
      <c r="I32">
        <v>15.633100000000001</v>
      </c>
      <c r="J32">
        <v>0.17041999999999999</v>
      </c>
      <c r="K32">
        <v>2.1634400000000002E-2</v>
      </c>
      <c r="L32">
        <v>118.535</v>
      </c>
      <c r="M32">
        <v>17.954999999999998</v>
      </c>
      <c r="N32">
        <v>-1803.4</v>
      </c>
      <c r="O32">
        <v>-1.45025</v>
      </c>
      <c r="P32" s="2">
        <v>2.4404899999999999E-6</v>
      </c>
      <c r="Q32">
        <v>3.0922000000000001</v>
      </c>
      <c r="R32">
        <v>3.7736199999999998E-2</v>
      </c>
      <c r="S32">
        <v>1.7059299999999999</v>
      </c>
      <c r="T32">
        <v>2.7971900000000001</v>
      </c>
      <c r="U32">
        <v>0.229215</v>
      </c>
      <c r="V32">
        <v>7.6629699999999999E-3</v>
      </c>
      <c r="W32">
        <v>0.49994699999999997</v>
      </c>
      <c r="X32">
        <v>3.0007699999999998E-3</v>
      </c>
      <c r="Y32">
        <v>6.3676300000000005E-2</v>
      </c>
      <c r="Z32">
        <v>2.4287E-2</v>
      </c>
      <c r="AA32">
        <v>4.8734899999999998E-2</v>
      </c>
      <c r="AB32">
        <v>0.23447200000000001</v>
      </c>
      <c r="AC32">
        <v>0.81898899999999997</v>
      </c>
      <c r="AD32">
        <v>0.98699199999999998</v>
      </c>
      <c r="AE32">
        <v>0.260847</v>
      </c>
      <c r="AF32">
        <v>0.15290200000000001</v>
      </c>
      <c r="AG32">
        <v>0.22617899999999999</v>
      </c>
      <c r="AH32">
        <v>0.14582400000000001</v>
      </c>
      <c r="AI32">
        <v>37.202800000000003</v>
      </c>
      <c r="AJ32">
        <v>1.78606</v>
      </c>
    </row>
    <row r="33" spans="1:36">
      <c r="A33" s="1" t="s">
        <v>40</v>
      </c>
      <c r="B33" s="1" t="s">
        <v>38</v>
      </c>
      <c r="C33" s="1" t="s">
        <v>39</v>
      </c>
      <c r="D33">
        <v>1025.5899999999999</v>
      </c>
      <c r="E33">
        <v>35.270299999999999</v>
      </c>
      <c r="F33">
        <v>819.93299999999999</v>
      </c>
      <c r="G33">
        <v>33.9923</v>
      </c>
      <c r="H33">
        <v>205.655</v>
      </c>
      <c r="I33">
        <v>20.257899999999999</v>
      </c>
      <c r="J33">
        <v>0.20052400000000001</v>
      </c>
      <c r="K33">
        <v>1.8509600000000001E-2</v>
      </c>
      <c r="L33">
        <v>171.44399999999999</v>
      </c>
      <c r="M33">
        <v>19.741399999999999</v>
      </c>
      <c r="N33">
        <v>-2781.61</v>
      </c>
      <c r="O33">
        <v>-1.42601</v>
      </c>
      <c r="P33" s="2">
        <v>1.4232E-5</v>
      </c>
      <c r="Q33">
        <v>3.0921400000000001</v>
      </c>
      <c r="R33">
        <v>3.6181100000000001E-2</v>
      </c>
      <c r="S33">
        <v>1.8245800000000001</v>
      </c>
      <c r="T33">
        <v>2.9240300000000001</v>
      </c>
      <c r="U33">
        <v>0.163524</v>
      </c>
      <c r="V33">
        <v>5.0150999999999998E-3</v>
      </c>
      <c r="W33">
        <v>0.49996600000000002</v>
      </c>
      <c r="X33">
        <v>1.69125E-3</v>
      </c>
      <c r="Y33">
        <v>6.6784899999999994E-2</v>
      </c>
      <c r="Z33">
        <v>2.3619999999999999E-2</v>
      </c>
      <c r="AA33">
        <v>4.6596100000000001E-2</v>
      </c>
      <c r="AB33">
        <v>0.23246900000000001</v>
      </c>
      <c r="AC33">
        <v>0.93872100000000003</v>
      </c>
      <c r="AD33">
        <v>0.95651799999999998</v>
      </c>
      <c r="AE33">
        <v>0.25191000000000002</v>
      </c>
      <c r="AF33">
        <v>0.155337</v>
      </c>
      <c r="AG33">
        <v>0.215368</v>
      </c>
      <c r="AH33">
        <v>0.15409999999999999</v>
      </c>
      <c r="AI33">
        <v>34.583599999999997</v>
      </c>
      <c r="AJ33">
        <v>1.649</v>
      </c>
    </row>
    <row r="34" spans="1:36">
      <c r="A34" s="1" t="s">
        <v>43</v>
      </c>
      <c r="B34" s="1" t="s">
        <v>44</v>
      </c>
      <c r="C34" s="1" t="s">
        <v>39</v>
      </c>
      <c r="D34">
        <v>355.84800000000001</v>
      </c>
      <c r="E34">
        <v>21.6935</v>
      </c>
      <c r="F34">
        <v>295.279</v>
      </c>
      <c r="G34">
        <v>21.418600000000001</v>
      </c>
      <c r="H34">
        <v>60.569600000000001</v>
      </c>
      <c r="I34">
        <v>12.18</v>
      </c>
      <c r="J34">
        <v>0.170212</v>
      </c>
      <c r="K34">
        <v>3.2617300000000002E-2</v>
      </c>
      <c r="L34">
        <v>50.108400000000003</v>
      </c>
      <c r="M34">
        <v>13.2088</v>
      </c>
      <c r="N34">
        <v>-867.87699999999995</v>
      </c>
      <c r="O34">
        <v>-1.2826500000000001</v>
      </c>
      <c r="P34">
        <v>0.58544300000000005</v>
      </c>
      <c r="Q34">
        <v>3.0932599999999999</v>
      </c>
      <c r="R34">
        <v>3.6132299999999999E-2</v>
      </c>
      <c r="S34">
        <v>0.71367000000000003</v>
      </c>
      <c r="T34">
        <v>10.1366</v>
      </c>
      <c r="U34">
        <v>0.35504000000000002</v>
      </c>
      <c r="V34">
        <v>6.1831100000000003E-3</v>
      </c>
      <c r="W34">
        <v>4.67532E-4</v>
      </c>
      <c r="X34">
        <v>3.3711399999999999E-3</v>
      </c>
      <c r="Y34">
        <v>9.8660999999999999E-2</v>
      </c>
      <c r="Z34">
        <v>3.6235000000000003E-2</v>
      </c>
      <c r="AA34">
        <v>4.0139500000000002E-2</v>
      </c>
      <c r="AB34">
        <v>0.29880000000000001</v>
      </c>
      <c r="AC34">
        <v>0.999996</v>
      </c>
      <c r="AD34">
        <v>0.85813700000000004</v>
      </c>
      <c r="AE34">
        <v>0.49449799999999999</v>
      </c>
      <c r="AF34">
        <v>0.15953000000000001</v>
      </c>
      <c r="AG34">
        <v>0.29504799999999998</v>
      </c>
      <c r="AH34">
        <v>2.62387E-2</v>
      </c>
      <c r="AI34">
        <v>65.595600000000005</v>
      </c>
      <c r="AJ34">
        <v>2.8570500000000001</v>
      </c>
    </row>
    <row r="35" spans="1:36">
      <c r="A35" s="1" t="s">
        <v>43</v>
      </c>
      <c r="B35" s="1" t="s">
        <v>38</v>
      </c>
      <c r="C35" s="1" t="s">
        <v>39</v>
      </c>
      <c r="D35">
        <v>278.488</v>
      </c>
      <c r="E35">
        <v>20.9192</v>
      </c>
      <c r="F35">
        <v>221.95</v>
      </c>
      <c r="G35">
        <v>19.525200000000002</v>
      </c>
      <c r="H35">
        <v>56.538400000000003</v>
      </c>
      <c r="I35">
        <v>11.014099999999999</v>
      </c>
      <c r="J35">
        <v>0.20301900000000001</v>
      </c>
      <c r="K35">
        <v>3.6491099999999999E-2</v>
      </c>
      <c r="L35">
        <v>28.506399999999999</v>
      </c>
      <c r="M35">
        <v>13.695499999999999</v>
      </c>
      <c r="N35">
        <v>-673.71799999999996</v>
      </c>
      <c r="O35">
        <v>-1.5966</v>
      </c>
      <c r="P35" s="2">
        <v>3.7863800000000002E-6</v>
      </c>
      <c r="Q35">
        <v>3.0919500000000002</v>
      </c>
      <c r="R35">
        <v>3.7476299999999997E-2</v>
      </c>
      <c r="S35">
        <v>1.7994300000000001</v>
      </c>
      <c r="T35">
        <v>1.1739200000000001</v>
      </c>
      <c r="U35">
        <v>0.45499600000000001</v>
      </c>
      <c r="V35">
        <v>6.4486600000000002E-3</v>
      </c>
      <c r="W35">
        <v>4.4772099999999997E-3</v>
      </c>
      <c r="X35">
        <v>4.3588500000000001E-3</v>
      </c>
      <c r="Y35">
        <v>7.1160799999999996E-2</v>
      </c>
      <c r="Z35">
        <v>2.8885399999999999E-2</v>
      </c>
      <c r="AA35">
        <v>4.2635899999999997E-2</v>
      </c>
      <c r="AB35">
        <v>0.31578899999999999</v>
      </c>
      <c r="AC35">
        <v>0.89318299999999995</v>
      </c>
      <c r="AD35">
        <v>0.98105100000000001</v>
      </c>
      <c r="AE35">
        <v>0.24729400000000001</v>
      </c>
      <c r="AF35">
        <v>0.23482600000000001</v>
      </c>
      <c r="AG35">
        <v>0.255079</v>
      </c>
      <c r="AH35">
        <v>0.23935999999999999</v>
      </c>
      <c r="AI35">
        <v>52.524000000000001</v>
      </c>
      <c r="AJ35">
        <v>2.5200100000000001</v>
      </c>
    </row>
    <row r="36" spans="1:36">
      <c r="A36" s="1" t="s">
        <v>45</v>
      </c>
      <c r="B36" s="1" t="s">
        <v>46</v>
      </c>
      <c r="C36" s="1" t="s">
        <v>39</v>
      </c>
      <c r="D36">
        <v>1006.61</v>
      </c>
      <c r="E36">
        <v>33.9497</v>
      </c>
      <c r="F36">
        <v>871.45899999999995</v>
      </c>
      <c r="G36">
        <v>34.686900000000001</v>
      </c>
      <c r="H36">
        <v>135.15600000000001</v>
      </c>
      <c r="I36">
        <v>18.976600000000001</v>
      </c>
      <c r="J36">
        <v>0.134268</v>
      </c>
      <c r="K36">
        <v>1.8299900000000001E-2</v>
      </c>
      <c r="L36">
        <v>208.38499999999999</v>
      </c>
      <c r="M36">
        <v>18.824200000000001</v>
      </c>
      <c r="N36">
        <v>-2272.83</v>
      </c>
      <c r="O36">
        <v>-0.73572800000000005</v>
      </c>
      <c r="P36" s="2">
        <v>8.9703700000000007E-9</v>
      </c>
      <c r="Q36">
        <v>3.09104</v>
      </c>
      <c r="R36">
        <v>4.67302E-2</v>
      </c>
      <c r="S36">
        <v>1.52146</v>
      </c>
      <c r="T36">
        <v>30</v>
      </c>
      <c r="U36">
        <v>0.56888399999999995</v>
      </c>
      <c r="V36">
        <v>3.57618E-3</v>
      </c>
      <c r="W36">
        <v>0.32736100000000001</v>
      </c>
      <c r="X36">
        <v>4.4108000000000003E-3</v>
      </c>
      <c r="Y36">
        <v>5.3940299999999997E-2</v>
      </c>
      <c r="Z36">
        <v>2.0799600000000001E-2</v>
      </c>
      <c r="AA36">
        <v>0.108765</v>
      </c>
      <c r="AB36">
        <v>0.26595200000000002</v>
      </c>
      <c r="AC36">
        <v>0.63210699999999997</v>
      </c>
      <c r="AD36">
        <v>0.71569799999999995</v>
      </c>
      <c r="AE36">
        <v>0.10122299999999999</v>
      </c>
      <c r="AF36">
        <v>8.5633699999999993E-2</v>
      </c>
      <c r="AG36">
        <v>0.20605200000000001</v>
      </c>
      <c r="AH36">
        <v>6.9892999999999997E-2</v>
      </c>
      <c r="AI36">
        <v>42.915199999999999</v>
      </c>
      <c r="AJ36">
        <v>1.3635200000000001</v>
      </c>
    </row>
    <row r="37" spans="1:36">
      <c r="A37" s="1" t="s">
        <v>45</v>
      </c>
      <c r="B37" s="1" t="s">
        <v>38</v>
      </c>
      <c r="C37" s="1" t="s">
        <v>39</v>
      </c>
      <c r="D37">
        <v>328.52800000000002</v>
      </c>
      <c r="E37">
        <v>8.9943100000000005</v>
      </c>
      <c r="F37">
        <v>259.512</v>
      </c>
      <c r="G37">
        <v>13.145899999999999</v>
      </c>
      <c r="H37">
        <v>69.016000000000005</v>
      </c>
      <c r="I37">
        <v>11.220800000000001</v>
      </c>
      <c r="J37">
        <v>0.21007600000000001</v>
      </c>
      <c r="K37">
        <v>3.3667000000000002E-2</v>
      </c>
      <c r="L37">
        <v>70.454999999999998</v>
      </c>
      <c r="M37">
        <v>5.0100800000000003</v>
      </c>
      <c r="N37">
        <v>-804.86900000000003</v>
      </c>
      <c r="O37">
        <v>-1.3691500000000001</v>
      </c>
      <c r="P37">
        <v>0.99999700000000002</v>
      </c>
      <c r="Q37">
        <v>3.0923799999999999</v>
      </c>
      <c r="R37">
        <v>4.8379900000000003E-2</v>
      </c>
      <c r="S37">
        <v>1.15516</v>
      </c>
      <c r="T37">
        <v>12.006</v>
      </c>
      <c r="U37">
        <v>0.17163200000000001</v>
      </c>
      <c r="V37">
        <v>2.8151800000000001E-2</v>
      </c>
      <c r="W37">
        <v>0.5</v>
      </c>
      <c r="X37">
        <v>2.0492399999999999E-3</v>
      </c>
      <c r="Y37">
        <v>3.4386100000000003E-2</v>
      </c>
      <c r="Z37">
        <v>3.4247800000000002E-2</v>
      </c>
      <c r="AA37">
        <v>5.1826499999999998E-2</v>
      </c>
      <c r="AB37">
        <v>0.12976399999999999</v>
      </c>
      <c r="AC37">
        <v>0.999865</v>
      </c>
      <c r="AD37">
        <v>0.899733</v>
      </c>
      <c r="AE37">
        <v>0.20017699999999999</v>
      </c>
      <c r="AF37">
        <v>0.106603</v>
      </c>
      <c r="AG37">
        <v>0.19564999999999999</v>
      </c>
      <c r="AH37">
        <v>0.102949</v>
      </c>
      <c r="AI37">
        <v>34.271599999999999</v>
      </c>
      <c r="AJ37">
        <v>3.8403900000000002</v>
      </c>
    </row>
    <row r="38" spans="1:36">
      <c r="A38" s="1" t="s">
        <v>50</v>
      </c>
    </row>
    <row r="39" spans="1:36">
      <c r="A39" s="1" t="s">
        <v>37</v>
      </c>
      <c r="B39" s="1" t="s">
        <v>38</v>
      </c>
      <c r="C39" s="1" t="s">
        <v>39</v>
      </c>
      <c r="D39">
        <v>447.36599999999999</v>
      </c>
      <c r="E39">
        <v>35.901800000000001</v>
      </c>
      <c r="F39">
        <v>354.42500000000001</v>
      </c>
      <c r="G39">
        <v>30.821300000000001</v>
      </c>
      <c r="H39">
        <v>92.940200000000004</v>
      </c>
      <c r="I39">
        <v>14.020300000000001</v>
      </c>
      <c r="J39">
        <v>0.20774999999999999</v>
      </c>
      <c r="K39">
        <v>2.6537000000000002E-2</v>
      </c>
      <c r="L39">
        <v>43.6357</v>
      </c>
      <c r="M39">
        <v>29.739699999999999</v>
      </c>
      <c r="N39">
        <v>-1348.14</v>
      </c>
      <c r="O39">
        <v>-1.5208299999999999</v>
      </c>
      <c r="P39">
        <v>0.53059900000000004</v>
      </c>
      <c r="Q39">
        <v>3.0926999999999998</v>
      </c>
      <c r="R39">
        <v>2.8855100000000002E-2</v>
      </c>
      <c r="S39">
        <v>1.77427</v>
      </c>
      <c r="T39">
        <v>1</v>
      </c>
      <c r="U39">
        <v>0.27202300000000001</v>
      </c>
      <c r="V39" s="2">
        <v>4.1793199999999999E-7</v>
      </c>
      <c r="W39">
        <v>2.6198100000000002E-3</v>
      </c>
      <c r="X39">
        <v>8.6596000000000004E-4</v>
      </c>
      <c r="Y39">
        <v>1.83556E-2</v>
      </c>
      <c r="Z39">
        <v>4.2452900000000002E-2</v>
      </c>
      <c r="AA39">
        <v>4.0003999999999998E-2</v>
      </c>
      <c r="AB39">
        <v>8.8687699999999994E-2</v>
      </c>
      <c r="AC39">
        <v>0.90390700000000002</v>
      </c>
      <c r="AD39">
        <v>0.99066699999999996</v>
      </c>
      <c r="AE39">
        <v>0.19935</v>
      </c>
      <c r="AF39">
        <v>0.15228</v>
      </c>
      <c r="AG39">
        <v>0.21590100000000001</v>
      </c>
      <c r="AH39">
        <v>0.145569</v>
      </c>
      <c r="AI39">
        <v>37.465299999999999</v>
      </c>
      <c r="AJ39">
        <v>1.0843400000000001</v>
      </c>
    </row>
    <row r="40" spans="1:36">
      <c r="A40" s="1" t="s">
        <v>40</v>
      </c>
      <c r="B40" s="1" t="s">
        <v>41</v>
      </c>
      <c r="C40" s="1" t="s">
        <v>39</v>
      </c>
      <c r="D40">
        <v>342.68799999999999</v>
      </c>
      <c r="E40">
        <v>19.511199999999999</v>
      </c>
      <c r="F40">
        <v>255.71899999999999</v>
      </c>
      <c r="G40">
        <v>18.028500000000001</v>
      </c>
      <c r="H40">
        <v>86.968500000000006</v>
      </c>
      <c r="I40">
        <v>11.7287</v>
      </c>
      <c r="J40">
        <v>0.25378400000000001</v>
      </c>
      <c r="K40">
        <v>3.1026100000000001E-2</v>
      </c>
      <c r="L40">
        <v>52.3078</v>
      </c>
      <c r="M40">
        <v>9.5016800000000003</v>
      </c>
      <c r="N40">
        <v>-994.71699999999998</v>
      </c>
      <c r="O40">
        <v>-1.3502000000000001</v>
      </c>
      <c r="P40">
        <v>0.70757899999999996</v>
      </c>
      <c r="Q40">
        <v>3.09206</v>
      </c>
      <c r="R40">
        <v>3.2926299999999999E-2</v>
      </c>
      <c r="S40">
        <v>1.57813</v>
      </c>
      <c r="T40">
        <v>4.51668</v>
      </c>
      <c r="U40">
        <v>2.9941599999999999E-2</v>
      </c>
      <c r="V40">
        <v>4.1243699999999998E-4</v>
      </c>
      <c r="W40">
        <v>0.5</v>
      </c>
      <c r="X40">
        <v>-3.1586299999999999E-4</v>
      </c>
      <c r="Y40">
        <v>0.14246700000000001</v>
      </c>
      <c r="Z40">
        <v>2.41081E-2</v>
      </c>
      <c r="AA40">
        <v>4.0000099999999997E-2</v>
      </c>
      <c r="AB40">
        <v>5.0267800000000001E-2</v>
      </c>
      <c r="AC40">
        <v>0.99997800000000003</v>
      </c>
      <c r="AD40">
        <v>1</v>
      </c>
      <c r="AE40">
        <v>0.28057500000000002</v>
      </c>
      <c r="AF40">
        <v>1.0120000000000001E-2</v>
      </c>
      <c r="AG40">
        <v>0.211701</v>
      </c>
      <c r="AH40">
        <v>2.0006400000000001E-2</v>
      </c>
      <c r="AI40">
        <v>34.227400000000003</v>
      </c>
      <c r="AJ40">
        <v>3.2270400000000001</v>
      </c>
    </row>
    <row r="41" spans="1:36">
      <c r="A41" s="1" t="s">
        <v>40</v>
      </c>
      <c r="B41" s="1" t="s">
        <v>42</v>
      </c>
      <c r="C41" s="1" t="s">
        <v>39</v>
      </c>
      <c r="D41">
        <v>683.43899999999996</v>
      </c>
      <c r="E41">
        <v>29.790299999999998</v>
      </c>
      <c r="F41">
        <v>616.13599999999997</v>
      </c>
      <c r="G41">
        <v>31.1785</v>
      </c>
      <c r="H41">
        <v>67.302599999999998</v>
      </c>
      <c r="I41">
        <v>16.1066</v>
      </c>
      <c r="J41">
        <v>9.8476400000000006E-2</v>
      </c>
      <c r="K41">
        <v>2.31728E-2</v>
      </c>
      <c r="L41">
        <v>118.535</v>
      </c>
      <c r="M41">
        <v>17.954999999999998</v>
      </c>
      <c r="N41">
        <v>-1777.92</v>
      </c>
      <c r="O41">
        <v>-1.43957</v>
      </c>
      <c r="P41" s="2">
        <v>2.4404899999999999E-6</v>
      </c>
      <c r="Q41">
        <v>3.0922000000000001</v>
      </c>
      <c r="R41">
        <v>3.7736199999999998E-2</v>
      </c>
      <c r="S41">
        <v>1.7059299999999999</v>
      </c>
      <c r="T41">
        <v>2.7971900000000001</v>
      </c>
      <c r="U41">
        <v>0.229215</v>
      </c>
      <c r="V41">
        <v>0.20818</v>
      </c>
      <c r="W41" s="2">
        <v>4.6247699999999999E-11</v>
      </c>
      <c r="X41">
        <v>5.1995399999999999E-3</v>
      </c>
      <c r="Y41">
        <v>5.2755700000000003E-2</v>
      </c>
      <c r="Z41">
        <v>3.6410600000000001E-2</v>
      </c>
      <c r="AA41">
        <v>4.8734899999999998E-2</v>
      </c>
      <c r="AB41">
        <v>0.23447200000000001</v>
      </c>
      <c r="AC41">
        <v>1</v>
      </c>
      <c r="AD41">
        <v>1</v>
      </c>
      <c r="AE41">
        <v>0.35242499999999999</v>
      </c>
      <c r="AF41">
        <v>0.15357000000000001</v>
      </c>
      <c r="AG41">
        <v>0.200437</v>
      </c>
      <c r="AH41">
        <v>0.14449200000000001</v>
      </c>
      <c r="AI41">
        <v>40.740600000000001</v>
      </c>
      <c r="AJ41">
        <v>1.5880799999999999</v>
      </c>
    </row>
    <row r="42" spans="1:36">
      <c r="A42" s="1" t="s">
        <v>40</v>
      </c>
      <c r="B42" s="1" t="s">
        <v>38</v>
      </c>
      <c r="C42" s="1" t="s">
        <v>39</v>
      </c>
      <c r="D42">
        <v>1025.5899999999999</v>
      </c>
      <c r="E42">
        <v>35.270299999999999</v>
      </c>
      <c r="F42">
        <v>868.36300000000006</v>
      </c>
      <c r="G42">
        <v>36.082599999999999</v>
      </c>
      <c r="H42">
        <v>157.22399999999999</v>
      </c>
      <c r="I42">
        <v>20.961300000000001</v>
      </c>
      <c r="J42">
        <v>0.15330199999999999</v>
      </c>
      <c r="K42">
        <v>1.97466E-2</v>
      </c>
      <c r="L42">
        <v>171.44399999999999</v>
      </c>
      <c r="M42">
        <v>19.741399999999999</v>
      </c>
      <c r="N42">
        <v>-2753.95</v>
      </c>
      <c r="O42">
        <v>-1.4208400000000001</v>
      </c>
      <c r="P42" s="2">
        <v>1.4232E-5</v>
      </c>
      <c r="Q42">
        <v>3.0921400000000001</v>
      </c>
      <c r="R42">
        <v>3.6181100000000001E-2</v>
      </c>
      <c r="S42">
        <v>1.8245800000000001</v>
      </c>
      <c r="T42">
        <v>2.9240300000000001</v>
      </c>
      <c r="U42">
        <v>0.163524</v>
      </c>
      <c r="V42">
        <v>0.16477800000000001</v>
      </c>
      <c r="W42" s="2">
        <v>1.5297200000000001E-6</v>
      </c>
      <c r="X42">
        <v>2.6876600000000001E-3</v>
      </c>
      <c r="Y42">
        <v>5.3168800000000002E-2</v>
      </c>
      <c r="Z42">
        <v>3.3597299999999997E-2</v>
      </c>
      <c r="AA42">
        <v>4.6596100000000001E-2</v>
      </c>
      <c r="AB42">
        <v>0.23246900000000001</v>
      </c>
      <c r="AC42">
        <v>0.99999899999999997</v>
      </c>
      <c r="AD42">
        <v>0.99995999999999996</v>
      </c>
      <c r="AE42">
        <v>0.30697600000000003</v>
      </c>
      <c r="AF42">
        <v>1.00023E-2</v>
      </c>
      <c r="AG42">
        <v>0.19863600000000001</v>
      </c>
      <c r="AH42">
        <v>0.12719900000000001</v>
      </c>
      <c r="AI42">
        <v>37.502800000000001</v>
      </c>
      <c r="AJ42">
        <v>1.1038300000000001</v>
      </c>
    </row>
    <row r="43" spans="1:36">
      <c r="A43" s="1" t="s">
        <v>43</v>
      </c>
      <c r="B43" s="1" t="s">
        <v>44</v>
      </c>
      <c r="C43" s="1" t="s">
        <v>39</v>
      </c>
      <c r="D43">
        <v>355.84800000000001</v>
      </c>
      <c r="E43">
        <v>21.6935</v>
      </c>
      <c r="F43">
        <v>309.79899999999998</v>
      </c>
      <c r="G43">
        <v>22.611599999999999</v>
      </c>
      <c r="H43">
        <v>46.049599999999998</v>
      </c>
      <c r="I43">
        <v>12.746600000000001</v>
      </c>
      <c r="J43">
        <v>0.129408</v>
      </c>
      <c r="K43">
        <v>3.4940699999999998E-2</v>
      </c>
      <c r="L43">
        <v>50.108400000000003</v>
      </c>
      <c r="M43">
        <v>13.2088</v>
      </c>
      <c r="N43">
        <v>-861.77300000000002</v>
      </c>
      <c r="O43">
        <v>-1.2931600000000001</v>
      </c>
      <c r="P43">
        <v>0.58544300000000005</v>
      </c>
      <c r="Q43">
        <v>3.0932599999999999</v>
      </c>
      <c r="R43">
        <v>3.6132299999999999E-2</v>
      </c>
      <c r="S43">
        <v>0.71367000000000003</v>
      </c>
      <c r="T43">
        <v>10.1366</v>
      </c>
      <c r="U43">
        <v>0.35504000000000002</v>
      </c>
      <c r="V43">
        <v>0.14186699999999999</v>
      </c>
      <c r="W43" s="2">
        <v>8.5707099999999997E-9</v>
      </c>
      <c r="X43">
        <v>4.8662699999999998E-3</v>
      </c>
      <c r="Y43">
        <v>2.7881300000000001E-2</v>
      </c>
      <c r="Z43">
        <v>6.77088E-2</v>
      </c>
      <c r="AA43">
        <v>4.0139500000000002E-2</v>
      </c>
      <c r="AB43">
        <v>0.29880000000000001</v>
      </c>
      <c r="AC43">
        <v>0.99958000000000002</v>
      </c>
      <c r="AD43">
        <v>0.99999800000000005</v>
      </c>
      <c r="AE43">
        <v>0.63385199999999997</v>
      </c>
      <c r="AF43">
        <v>1.0000800000000001E-2</v>
      </c>
      <c r="AG43">
        <v>0.28223300000000001</v>
      </c>
      <c r="AH43">
        <v>2.03704E-2</v>
      </c>
      <c r="AI43">
        <v>56.857799999999997</v>
      </c>
      <c r="AJ43">
        <v>2.4136299999999999</v>
      </c>
    </row>
    <row r="44" spans="1:36">
      <c r="A44" s="1" t="s">
        <v>43</v>
      </c>
      <c r="B44" s="1" t="s">
        <v>38</v>
      </c>
      <c r="C44" s="1" t="s">
        <v>39</v>
      </c>
      <c r="D44">
        <v>278.488</v>
      </c>
      <c r="E44">
        <v>20.9192</v>
      </c>
      <c r="F44">
        <v>238.21799999999999</v>
      </c>
      <c r="G44">
        <v>21.021999999999998</v>
      </c>
      <c r="H44">
        <v>40.270499999999998</v>
      </c>
      <c r="I44">
        <v>11.44</v>
      </c>
      <c r="J44">
        <v>0.14460400000000001</v>
      </c>
      <c r="K44">
        <v>3.9616600000000002E-2</v>
      </c>
      <c r="L44">
        <v>28.506399999999999</v>
      </c>
      <c r="M44">
        <v>13.695499999999999</v>
      </c>
      <c r="N44">
        <v>-666.053</v>
      </c>
      <c r="O44">
        <v>-1.60053</v>
      </c>
      <c r="P44" s="2">
        <v>3.7863800000000002E-6</v>
      </c>
      <c r="Q44">
        <v>3.0919500000000002</v>
      </c>
      <c r="R44">
        <v>3.7476299999999997E-2</v>
      </c>
      <c r="S44">
        <v>1.7994300000000001</v>
      </c>
      <c r="T44">
        <v>1.1739200000000001</v>
      </c>
      <c r="U44">
        <v>0.45499600000000001</v>
      </c>
      <c r="V44">
        <v>0.15811</v>
      </c>
      <c r="W44" s="2">
        <v>3.9748500000000001E-5</v>
      </c>
      <c r="X44">
        <v>5.7744099999999998E-3</v>
      </c>
      <c r="Y44">
        <v>5.9193500000000003E-2</v>
      </c>
      <c r="Z44">
        <v>2.6603600000000002E-2</v>
      </c>
      <c r="AA44">
        <v>4.2635899999999997E-2</v>
      </c>
      <c r="AB44">
        <v>0.31578899999999999</v>
      </c>
      <c r="AC44">
        <v>1</v>
      </c>
      <c r="AD44">
        <v>1</v>
      </c>
      <c r="AE44">
        <v>0.33944400000000002</v>
      </c>
      <c r="AF44">
        <v>0.34102199999999999</v>
      </c>
      <c r="AG44">
        <v>0.23144700000000001</v>
      </c>
      <c r="AH44">
        <v>0.235821</v>
      </c>
      <c r="AI44">
        <v>44.496899999999997</v>
      </c>
      <c r="AJ44">
        <v>2.0076200000000002</v>
      </c>
    </row>
    <row r="45" spans="1:36">
      <c r="A45" s="1" t="s">
        <v>45</v>
      </c>
      <c r="B45" s="1" t="s">
        <v>46</v>
      </c>
      <c r="C45" s="1" t="s">
        <v>39</v>
      </c>
      <c r="D45">
        <v>1006.61</v>
      </c>
      <c r="E45">
        <v>33.9497</v>
      </c>
      <c r="F45">
        <v>861.60599999999999</v>
      </c>
      <c r="G45">
        <v>34.642400000000002</v>
      </c>
      <c r="H45">
        <v>145.00899999999999</v>
      </c>
      <c r="I45">
        <v>19.483000000000001</v>
      </c>
      <c r="J45">
        <v>0.14405599999999999</v>
      </c>
      <c r="K45">
        <v>1.87353E-2</v>
      </c>
      <c r="L45">
        <v>208.38499999999999</v>
      </c>
      <c r="M45">
        <v>18.824200000000001</v>
      </c>
      <c r="N45">
        <v>-2273.15</v>
      </c>
      <c r="O45">
        <v>-0.72809699999999999</v>
      </c>
      <c r="P45" s="2">
        <v>8.9703700000000007E-9</v>
      </c>
      <c r="Q45">
        <v>3.09104</v>
      </c>
      <c r="R45">
        <v>4.67302E-2</v>
      </c>
      <c r="S45">
        <v>1.52146</v>
      </c>
      <c r="T45">
        <v>30</v>
      </c>
      <c r="U45">
        <v>0.56888399999999995</v>
      </c>
      <c r="V45" s="2">
        <v>3.7623799999999998E-7</v>
      </c>
      <c r="W45">
        <v>0.153335</v>
      </c>
      <c r="X45">
        <v>3.36396E-3</v>
      </c>
      <c r="Y45">
        <v>7.1623400000000004E-2</v>
      </c>
      <c r="Z45">
        <v>3.0507599999999999E-2</v>
      </c>
      <c r="AA45">
        <v>0.108765</v>
      </c>
      <c r="AB45">
        <v>0.26595200000000002</v>
      </c>
      <c r="AC45">
        <v>0.45452900000000002</v>
      </c>
      <c r="AD45">
        <v>0.80354300000000001</v>
      </c>
      <c r="AE45">
        <v>4.3921099999999998E-2</v>
      </c>
      <c r="AF45">
        <v>9.5064899999999994E-2</v>
      </c>
      <c r="AG45">
        <v>0.21482599999999999</v>
      </c>
      <c r="AH45">
        <v>7.9104300000000002E-2</v>
      </c>
      <c r="AI45">
        <v>57.615699999999997</v>
      </c>
      <c r="AJ45">
        <v>1.5162500000000001</v>
      </c>
    </row>
    <row r="46" spans="1:36">
      <c r="A46" s="1" t="s">
        <v>45</v>
      </c>
      <c r="B46" s="1" t="s">
        <v>38</v>
      </c>
      <c r="C46" s="1" t="s">
        <v>39</v>
      </c>
      <c r="D46">
        <v>328.52800000000002</v>
      </c>
      <c r="E46">
        <v>8.9943100000000005</v>
      </c>
      <c r="F46">
        <v>264.41699999999997</v>
      </c>
      <c r="G46">
        <v>13.544600000000001</v>
      </c>
      <c r="H46">
        <v>64.111400000000003</v>
      </c>
      <c r="I46">
        <v>11.5816</v>
      </c>
      <c r="J46">
        <v>0.19514699999999999</v>
      </c>
      <c r="K46">
        <v>3.4845800000000003E-2</v>
      </c>
      <c r="L46">
        <v>70.454999999999998</v>
      </c>
      <c r="M46">
        <v>5.0100800000000003</v>
      </c>
      <c r="N46">
        <v>-805.35500000000002</v>
      </c>
      <c r="O46">
        <v>-1.3790500000000001</v>
      </c>
      <c r="P46">
        <v>0.99999700000000002</v>
      </c>
      <c r="Q46">
        <v>3.0923799999999999</v>
      </c>
      <c r="R46">
        <v>4.8379900000000003E-2</v>
      </c>
      <c r="S46">
        <v>1.15516</v>
      </c>
      <c r="T46">
        <v>12.006</v>
      </c>
      <c r="U46">
        <v>0.17163200000000001</v>
      </c>
      <c r="V46">
        <v>0.13977000000000001</v>
      </c>
      <c r="W46" s="2">
        <v>1.9595800000000001E-8</v>
      </c>
      <c r="X46">
        <v>2.6709799999999999E-3</v>
      </c>
      <c r="Y46">
        <v>3.9541800000000002E-2</v>
      </c>
      <c r="Z46">
        <v>3.9554800000000001E-2</v>
      </c>
      <c r="AA46">
        <v>5.1826499999999998E-2</v>
      </c>
      <c r="AB46">
        <v>0.12976399999999999</v>
      </c>
      <c r="AC46">
        <v>0.86377700000000002</v>
      </c>
      <c r="AD46">
        <v>0.99998299999999996</v>
      </c>
      <c r="AE46">
        <v>0.239784</v>
      </c>
      <c r="AF46">
        <v>1.45364E-2</v>
      </c>
      <c r="AG46">
        <v>0.19916700000000001</v>
      </c>
      <c r="AH46">
        <v>0.10541200000000001</v>
      </c>
      <c r="AI46">
        <v>39.552500000000002</v>
      </c>
      <c r="AJ46">
        <v>2.0462400000000001</v>
      </c>
    </row>
    <row r="47" spans="1:36">
      <c r="A47" s="1" t="s">
        <v>51</v>
      </c>
    </row>
    <row r="48" spans="1:36">
      <c r="A48" s="1" t="s">
        <v>37</v>
      </c>
      <c r="B48" s="1" t="s">
        <v>38</v>
      </c>
      <c r="C48" s="1" t="s">
        <v>39</v>
      </c>
      <c r="D48">
        <v>447.36599999999999</v>
      </c>
      <c r="E48">
        <v>35.901800000000001</v>
      </c>
      <c r="F48">
        <v>355.33100000000002</v>
      </c>
      <c r="G48">
        <v>30.979199999999999</v>
      </c>
      <c r="H48">
        <v>92.034499999999994</v>
      </c>
      <c r="I48">
        <v>14.1812</v>
      </c>
      <c r="J48">
        <v>0.20572499999999999</v>
      </c>
      <c r="K48">
        <v>2.7060600000000001E-2</v>
      </c>
      <c r="L48">
        <v>43.6357</v>
      </c>
      <c r="M48">
        <v>29.739699999999999</v>
      </c>
      <c r="N48">
        <v>-1348.4</v>
      </c>
      <c r="O48">
        <v>-1.5224500000000001</v>
      </c>
      <c r="P48">
        <v>0.53059900000000004</v>
      </c>
      <c r="Q48">
        <v>3.0926999999999998</v>
      </c>
      <c r="R48">
        <v>2.8855100000000002E-2</v>
      </c>
      <c r="S48">
        <v>1.77427</v>
      </c>
      <c r="T48">
        <v>1</v>
      </c>
      <c r="U48">
        <v>0.27202300000000001</v>
      </c>
      <c r="V48">
        <v>1.57062E-2</v>
      </c>
      <c r="W48">
        <v>0.46603299999999998</v>
      </c>
      <c r="X48">
        <v>1.00147E-3</v>
      </c>
      <c r="Y48">
        <v>1.8570900000000001E-2</v>
      </c>
      <c r="Z48">
        <v>4.53719E-2</v>
      </c>
      <c r="AA48">
        <v>4.0003999999999998E-2</v>
      </c>
      <c r="AB48">
        <v>8.8687699999999994E-2</v>
      </c>
      <c r="AC48">
        <v>0.89146700000000001</v>
      </c>
      <c r="AD48">
        <v>0.99789099999999997</v>
      </c>
      <c r="AE48">
        <v>0.19998099999999999</v>
      </c>
      <c r="AF48">
        <v>0.153421</v>
      </c>
      <c r="AG48">
        <v>0.21568100000000001</v>
      </c>
      <c r="AH48">
        <v>0.14621100000000001</v>
      </c>
      <c r="AI48">
        <v>39.905299999999997</v>
      </c>
      <c r="AJ48">
        <v>3.6308199999999999</v>
      </c>
    </row>
    <row r="49" spans="1:36">
      <c r="A49" s="1" t="s">
        <v>40</v>
      </c>
      <c r="B49" s="1" t="s">
        <v>41</v>
      </c>
      <c r="C49" s="1" t="s">
        <v>39</v>
      </c>
      <c r="D49">
        <v>342.68799999999999</v>
      </c>
      <c r="E49">
        <v>19.511199999999999</v>
      </c>
      <c r="F49">
        <v>255.73699999999999</v>
      </c>
      <c r="G49">
        <v>18.028500000000001</v>
      </c>
      <c r="H49">
        <v>86.950400000000002</v>
      </c>
      <c r="I49">
        <v>11.7271</v>
      </c>
      <c r="J49">
        <v>0.25373099999999998</v>
      </c>
      <c r="K49">
        <v>3.10221E-2</v>
      </c>
      <c r="L49">
        <v>52.3078</v>
      </c>
      <c r="M49">
        <v>9.5016800000000003</v>
      </c>
      <c r="N49">
        <v>-994.71900000000005</v>
      </c>
      <c r="O49">
        <v>-1.3503000000000001</v>
      </c>
      <c r="P49">
        <v>0.70757899999999996</v>
      </c>
      <c r="Q49">
        <v>3.09206</v>
      </c>
      <c r="R49">
        <v>3.2926299999999999E-2</v>
      </c>
      <c r="S49">
        <v>1.57813</v>
      </c>
      <c r="T49">
        <v>4.51668</v>
      </c>
      <c r="U49">
        <v>2.9941599999999999E-2</v>
      </c>
      <c r="V49">
        <v>1.19048E-4</v>
      </c>
      <c r="W49">
        <v>0.499996</v>
      </c>
      <c r="X49">
        <v>-3.1355599999999999E-4</v>
      </c>
      <c r="Y49">
        <v>0.142456</v>
      </c>
      <c r="Z49">
        <v>2.41205E-2</v>
      </c>
      <c r="AA49">
        <v>4.0000099999999997E-2</v>
      </c>
      <c r="AB49">
        <v>5.0267800000000001E-2</v>
      </c>
      <c r="AC49">
        <v>0.99999199999999999</v>
      </c>
      <c r="AD49">
        <v>1</v>
      </c>
      <c r="AE49">
        <v>0.28029700000000002</v>
      </c>
      <c r="AF49">
        <v>1.00967E-2</v>
      </c>
      <c r="AG49">
        <v>0.211591</v>
      </c>
      <c r="AH49">
        <v>2.0276499999999999E-2</v>
      </c>
      <c r="AI49">
        <v>34.234499999999997</v>
      </c>
      <c r="AJ49">
        <v>3.2253099999999999</v>
      </c>
    </row>
    <row r="50" spans="1:36">
      <c r="A50" s="1" t="s">
        <v>40</v>
      </c>
      <c r="B50" s="1" t="s">
        <v>42</v>
      </c>
      <c r="C50" s="1" t="s">
        <v>39</v>
      </c>
      <c r="D50">
        <v>683.43899999999996</v>
      </c>
      <c r="E50">
        <v>29.790299999999998</v>
      </c>
      <c r="F50">
        <v>566.96699999999998</v>
      </c>
      <c r="G50">
        <v>28.7989</v>
      </c>
      <c r="H50">
        <v>116.47199999999999</v>
      </c>
      <c r="I50">
        <v>15.633100000000001</v>
      </c>
      <c r="J50">
        <v>0.17041999999999999</v>
      </c>
      <c r="K50">
        <v>2.1634400000000002E-2</v>
      </c>
      <c r="L50">
        <v>118.535</v>
      </c>
      <c r="M50">
        <v>17.954999999999998</v>
      </c>
      <c r="N50">
        <v>-1803.4</v>
      </c>
      <c r="O50">
        <v>-1.45025</v>
      </c>
      <c r="P50" s="2">
        <v>2.4404899999999999E-6</v>
      </c>
      <c r="Q50">
        <v>3.0922000000000001</v>
      </c>
      <c r="R50">
        <v>3.7736199999999998E-2</v>
      </c>
      <c r="S50">
        <v>1.7059299999999999</v>
      </c>
      <c r="T50">
        <v>2.7971900000000001</v>
      </c>
      <c r="U50">
        <v>0.229215</v>
      </c>
      <c r="V50">
        <v>7.6629699999999999E-3</v>
      </c>
      <c r="W50">
        <v>0.49994699999999997</v>
      </c>
      <c r="X50">
        <v>3.0007699999999998E-3</v>
      </c>
      <c r="Y50">
        <v>6.3676300000000005E-2</v>
      </c>
      <c r="Z50">
        <v>2.4287E-2</v>
      </c>
      <c r="AA50">
        <v>4.8734899999999998E-2</v>
      </c>
      <c r="AB50">
        <v>0.23447200000000001</v>
      </c>
      <c r="AC50">
        <v>0.81898899999999997</v>
      </c>
      <c r="AD50">
        <v>0.98699199999999998</v>
      </c>
      <c r="AE50">
        <v>0.260847</v>
      </c>
      <c r="AF50">
        <v>0.15290200000000001</v>
      </c>
      <c r="AG50">
        <v>0.22617899999999999</v>
      </c>
      <c r="AH50">
        <v>0.14582400000000001</v>
      </c>
      <c r="AI50">
        <v>37.202800000000003</v>
      </c>
      <c r="AJ50">
        <v>1.78606</v>
      </c>
    </row>
    <row r="51" spans="1:36">
      <c r="A51" s="1" t="s">
        <v>40</v>
      </c>
      <c r="B51" s="1" t="s">
        <v>38</v>
      </c>
      <c r="C51" s="1" t="s">
        <v>39</v>
      </c>
      <c r="D51">
        <v>1025.5899999999999</v>
      </c>
      <c r="E51">
        <v>35.270299999999999</v>
      </c>
      <c r="F51">
        <v>819.93299999999999</v>
      </c>
      <c r="G51">
        <v>33.9923</v>
      </c>
      <c r="H51">
        <v>205.655</v>
      </c>
      <c r="I51">
        <v>20.257899999999999</v>
      </c>
      <c r="J51">
        <v>0.20052400000000001</v>
      </c>
      <c r="K51">
        <v>1.8509600000000001E-2</v>
      </c>
      <c r="L51">
        <v>171.44399999999999</v>
      </c>
      <c r="M51">
        <v>19.741399999999999</v>
      </c>
      <c r="N51">
        <v>-2781.61</v>
      </c>
      <c r="O51">
        <v>-1.42601</v>
      </c>
      <c r="P51" s="2">
        <v>1.4232E-5</v>
      </c>
      <c r="Q51">
        <v>3.0921400000000001</v>
      </c>
      <c r="R51">
        <v>3.6181100000000001E-2</v>
      </c>
      <c r="S51">
        <v>1.8245800000000001</v>
      </c>
      <c r="T51">
        <v>2.9240300000000001</v>
      </c>
      <c r="U51">
        <v>0.163524</v>
      </c>
      <c r="V51">
        <v>5.0150999999999998E-3</v>
      </c>
      <c r="W51">
        <v>0.49996600000000002</v>
      </c>
      <c r="X51">
        <v>1.69125E-3</v>
      </c>
      <c r="Y51">
        <v>6.6784899999999994E-2</v>
      </c>
      <c r="Z51">
        <v>2.3619999999999999E-2</v>
      </c>
      <c r="AA51">
        <v>4.6596100000000001E-2</v>
      </c>
      <c r="AB51">
        <v>0.23246900000000001</v>
      </c>
      <c r="AC51">
        <v>0.93872100000000003</v>
      </c>
      <c r="AD51">
        <v>0.95651799999999998</v>
      </c>
      <c r="AE51">
        <v>0.25191000000000002</v>
      </c>
      <c r="AF51">
        <v>0.155337</v>
      </c>
      <c r="AG51">
        <v>0.215368</v>
      </c>
      <c r="AH51">
        <v>0.15409999999999999</v>
      </c>
      <c r="AI51">
        <v>34.583599999999997</v>
      </c>
      <c r="AJ51">
        <v>1.649</v>
      </c>
    </row>
    <row r="52" spans="1:36">
      <c r="A52" s="1" t="s">
        <v>43</v>
      </c>
      <c r="B52" s="1" t="s">
        <v>44</v>
      </c>
      <c r="C52" s="1" t="s">
        <v>39</v>
      </c>
      <c r="D52">
        <v>355.84800000000001</v>
      </c>
      <c r="E52">
        <v>21.6935</v>
      </c>
      <c r="F52">
        <v>295.279</v>
      </c>
      <c r="G52">
        <v>21.418600000000001</v>
      </c>
      <c r="H52">
        <v>60.569600000000001</v>
      </c>
      <c r="I52">
        <v>12.18</v>
      </c>
      <c r="J52">
        <v>0.170212</v>
      </c>
      <c r="K52">
        <v>3.2617300000000002E-2</v>
      </c>
      <c r="L52">
        <v>50.108400000000003</v>
      </c>
      <c r="M52">
        <v>13.2088</v>
      </c>
      <c r="N52">
        <v>-867.87699999999995</v>
      </c>
      <c r="O52">
        <v>-1.2826500000000001</v>
      </c>
      <c r="P52">
        <v>0.58544300000000005</v>
      </c>
      <c r="Q52">
        <v>3.0932599999999999</v>
      </c>
      <c r="R52">
        <v>3.6132299999999999E-2</v>
      </c>
      <c r="S52">
        <v>0.71367000000000003</v>
      </c>
      <c r="T52">
        <v>10.1366</v>
      </c>
      <c r="U52">
        <v>0.35504000000000002</v>
      </c>
      <c r="V52">
        <v>6.1831100000000003E-3</v>
      </c>
      <c r="W52">
        <v>4.67532E-4</v>
      </c>
      <c r="X52">
        <v>3.3711399999999999E-3</v>
      </c>
      <c r="Y52">
        <v>9.8660999999999999E-2</v>
      </c>
      <c r="Z52">
        <v>3.6235000000000003E-2</v>
      </c>
      <c r="AA52">
        <v>4.0139500000000002E-2</v>
      </c>
      <c r="AB52">
        <v>0.29880000000000001</v>
      </c>
      <c r="AC52">
        <v>0.999996</v>
      </c>
      <c r="AD52">
        <v>0.85813700000000004</v>
      </c>
      <c r="AE52">
        <v>0.49449799999999999</v>
      </c>
      <c r="AF52">
        <v>0.15953000000000001</v>
      </c>
      <c r="AG52">
        <v>0.29504799999999998</v>
      </c>
      <c r="AH52">
        <v>2.62387E-2</v>
      </c>
      <c r="AI52">
        <v>65.595600000000005</v>
      </c>
      <c r="AJ52">
        <v>2.8570500000000001</v>
      </c>
    </row>
    <row r="53" spans="1:36">
      <c r="A53" s="1" t="s">
        <v>43</v>
      </c>
      <c r="B53" s="1" t="s">
        <v>38</v>
      </c>
      <c r="C53" s="1" t="s">
        <v>39</v>
      </c>
      <c r="D53">
        <v>278.488</v>
      </c>
      <c r="E53">
        <v>20.9192</v>
      </c>
      <c r="F53">
        <v>221.95</v>
      </c>
      <c r="G53">
        <v>19.525200000000002</v>
      </c>
      <c r="H53">
        <v>56.538400000000003</v>
      </c>
      <c r="I53">
        <v>11.014099999999999</v>
      </c>
      <c r="J53">
        <v>0.20301900000000001</v>
      </c>
      <c r="K53">
        <v>3.6491099999999999E-2</v>
      </c>
      <c r="L53">
        <v>28.506399999999999</v>
      </c>
      <c r="M53">
        <v>13.695499999999999</v>
      </c>
      <c r="N53">
        <v>-673.71799999999996</v>
      </c>
      <c r="O53">
        <v>-1.5966</v>
      </c>
      <c r="P53" s="2">
        <v>3.7863800000000002E-6</v>
      </c>
      <c r="Q53">
        <v>3.0919500000000002</v>
      </c>
      <c r="R53">
        <v>3.7476299999999997E-2</v>
      </c>
      <c r="S53">
        <v>1.7994300000000001</v>
      </c>
      <c r="T53">
        <v>1.1739200000000001</v>
      </c>
      <c r="U53">
        <v>0.45499600000000001</v>
      </c>
      <c r="V53">
        <v>6.4486600000000002E-3</v>
      </c>
      <c r="W53">
        <v>4.4772099999999997E-3</v>
      </c>
      <c r="X53">
        <v>4.3588500000000001E-3</v>
      </c>
      <c r="Y53">
        <v>7.1160799999999996E-2</v>
      </c>
      <c r="Z53">
        <v>2.8885399999999999E-2</v>
      </c>
      <c r="AA53">
        <v>4.2635899999999997E-2</v>
      </c>
      <c r="AB53">
        <v>0.31578899999999999</v>
      </c>
      <c r="AC53">
        <v>0.89318299999999995</v>
      </c>
      <c r="AD53">
        <v>0.98105100000000001</v>
      </c>
      <c r="AE53">
        <v>0.24729400000000001</v>
      </c>
      <c r="AF53">
        <v>0.23482600000000001</v>
      </c>
      <c r="AG53">
        <v>0.255079</v>
      </c>
      <c r="AH53">
        <v>0.23935999999999999</v>
      </c>
      <c r="AI53">
        <v>52.524000000000001</v>
      </c>
      <c r="AJ53">
        <v>2.5200100000000001</v>
      </c>
    </row>
    <row r="54" spans="1:36">
      <c r="A54" s="1" t="s">
        <v>45</v>
      </c>
      <c r="B54" s="1" t="s">
        <v>46</v>
      </c>
      <c r="C54" s="1" t="s">
        <v>39</v>
      </c>
      <c r="D54">
        <v>1006.61</v>
      </c>
      <c r="E54">
        <v>33.9497</v>
      </c>
      <c r="F54">
        <v>871.45899999999995</v>
      </c>
      <c r="G54">
        <v>34.686900000000001</v>
      </c>
      <c r="H54">
        <v>135.15600000000001</v>
      </c>
      <c r="I54">
        <v>18.976600000000001</v>
      </c>
      <c r="J54">
        <v>0.134268</v>
      </c>
      <c r="K54">
        <v>1.8299900000000001E-2</v>
      </c>
      <c r="L54">
        <v>208.38499999999999</v>
      </c>
      <c r="M54">
        <v>18.824200000000001</v>
      </c>
      <c r="N54">
        <v>-2272.83</v>
      </c>
      <c r="O54">
        <v>-0.73572800000000005</v>
      </c>
      <c r="P54" s="2">
        <v>8.9703700000000007E-9</v>
      </c>
      <c r="Q54">
        <v>3.09104</v>
      </c>
      <c r="R54">
        <v>4.67302E-2</v>
      </c>
      <c r="S54">
        <v>1.52146</v>
      </c>
      <c r="T54">
        <v>30</v>
      </c>
      <c r="U54">
        <v>0.56888399999999995</v>
      </c>
      <c r="V54">
        <v>3.57618E-3</v>
      </c>
      <c r="W54">
        <v>0.32736100000000001</v>
      </c>
      <c r="X54">
        <v>4.4108000000000003E-3</v>
      </c>
      <c r="Y54">
        <v>5.3940299999999997E-2</v>
      </c>
      <c r="Z54">
        <v>2.0799600000000001E-2</v>
      </c>
      <c r="AA54">
        <v>0.108765</v>
      </c>
      <c r="AB54">
        <v>0.26595200000000002</v>
      </c>
      <c r="AC54">
        <v>0.63210699999999997</v>
      </c>
      <c r="AD54">
        <v>0.71569799999999995</v>
      </c>
      <c r="AE54">
        <v>0.10122299999999999</v>
      </c>
      <c r="AF54">
        <v>8.5633699999999993E-2</v>
      </c>
      <c r="AG54">
        <v>0.20605200000000001</v>
      </c>
      <c r="AH54">
        <v>6.9892999999999997E-2</v>
      </c>
      <c r="AI54">
        <v>42.915199999999999</v>
      </c>
      <c r="AJ54">
        <v>1.3635200000000001</v>
      </c>
    </row>
    <row r="55" spans="1:36">
      <c r="A55" s="1" t="s">
        <v>45</v>
      </c>
      <c r="B55" s="1" t="s">
        <v>38</v>
      </c>
      <c r="C55" s="1" t="s">
        <v>39</v>
      </c>
      <c r="D55">
        <v>328.52800000000002</v>
      </c>
      <c r="E55">
        <v>8.9943100000000005</v>
      </c>
      <c r="F55">
        <v>259.512</v>
      </c>
      <c r="G55">
        <v>13.145899999999999</v>
      </c>
      <c r="H55">
        <v>69.016000000000005</v>
      </c>
      <c r="I55">
        <v>11.220800000000001</v>
      </c>
      <c r="J55">
        <v>0.21007600000000001</v>
      </c>
      <c r="K55">
        <v>3.3667000000000002E-2</v>
      </c>
      <c r="L55">
        <v>70.454999999999998</v>
      </c>
      <c r="M55">
        <v>5.0100800000000003</v>
      </c>
      <c r="N55">
        <v>-804.86900000000003</v>
      </c>
      <c r="O55">
        <v>-1.3691500000000001</v>
      </c>
      <c r="P55">
        <v>0.99999700000000002</v>
      </c>
      <c r="Q55">
        <v>3.0923799999999999</v>
      </c>
      <c r="R55">
        <v>4.8379900000000003E-2</v>
      </c>
      <c r="S55">
        <v>1.15516</v>
      </c>
      <c r="T55">
        <v>12.006</v>
      </c>
      <c r="U55">
        <v>0.17163200000000001</v>
      </c>
      <c r="V55">
        <v>2.8151800000000001E-2</v>
      </c>
      <c r="W55">
        <v>0.5</v>
      </c>
      <c r="X55">
        <v>2.0492399999999999E-3</v>
      </c>
      <c r="Y55">
        <v>3.4386100000000003E-2</v>
      </c>
      <c r="Z55">
        <v>3.4247800000000002E-2</v>
      </c>
      <c r="AA55">
        <v>5.1826499999999998E-2</v>
      </c>
      <c r="AB55">
        <v>0.12976399999999999</v>
      </c>
      <c r="AC55">
        <v>0.999865</v>
      </c>
      <c r="AD55">
        <v>0.899733</v>
      </c>
      <c r="AE55">
        <v>0.20017699999999999</v>
      </c>
      <c r="AF55">
        <v>0.106603</v>
      </c>
      <c r="AG55">
        <v>0.19564999999999999</v>
      </c>
      <c r="AH55">
        <v>0.102949</v>
      </c>
      <c r="AI55">
        <v>34.271599999999999</v>
      </c>
      <c r="AJ55">
        <v>3.8403900000000002</v>
      </c>
    </row>
    <row r="56" spans="1:36">
      <c r="A56" s="1" t="s">
        <v>52</v>
      </c>
    </row>
    <row r="57" spans="1:36">
      <c r="A57" s="1" t="s">
        <v>37</v>
      </c>
      <c r="B57" s="1" t="s">
        <v>38</v>
      </c>
      <c r="C57" s="1" t="s">
        <v>39</v>
      </c>
      <c r="D57">
        <v>447.36599999999999</v>
      </c>
      <c r="E57">
        <v>35.901800000000001</v>
      </c>
      <c r="F57">
        <v>370.23399999999998</v>
      </c>
      <c r="G57">
        <v>31.615400000000001</v>
      </c>
      <c r="H57">
        <v>77.131699999999995</v>
      </c>
      <c r="I57">
        <v>12.4521</v>
      </c>
      <c r="J57">
        <v>0.17241300000000001</v>
      </c>
      <c r="K57">
        <v>2.4151599999999999E-2</v>
      </c>
      <c r="L57">
        <v>43.6357</v>
      </c>
      <c r="M57">
        <v>29.739699999999999</v>
      </c>
      <c r="N57">
        <v>-1341.21</v>
      </c>
      <c r="O57">
        <v>-1.5002899999999999</v>
      </c>
      <c r="P57">
        <v>0.53059900000000004</v>
      </c>
      <c r="Q57">
        <v>3.0926999999999998</v>
      </c>
      <c r="R57">
        <v>2.8855100000000002E-2</v>
      </c>
      <c r="S57">
        <v>1.77427</v>
      </c>
      <c r="T57">
        <v>1</v>
      </c>
      <c r="U57">
        <v>0.419987</v>
      </c>
      <c r="V57" s="2">
        <v>9.1481600000000003E-7</v>
      </c>
      <c r="W57" s="2">
        <v>2.5486699999999999E-10</v>
      </c>
      <c r="X57">
        <v>2.28093E-3</v>
      </c>
      <c r="Y57">
        <v>2.1905999999999998E-2</v>
      </c>
      <c r="Z57">
        <v>4.8902300000000003E-2</v>
      </c>
      <c r="AA57">
        <v>6.3799400000000006E-2</v>
      </c>
      <c r="AB57">
        <v>0.46215200000000001</v>
      </c>
      <c r="AC57">
        <v>0.86317500000000003</v>
      </c>
      <c r="AD57">
        <v>0.99969300000000005</v>
      </c>
      <c r="AE57">
        <v>0.17830699999999999</v>
      </c>
      <c r="AF57">
        <v>0.145897</v>
      </c>
      <c r="AG57">
        <v>0.21839500000000001</v>
      </c>
      <c r="AH57">
        <v>0.126109</v>
      </c>
      <c r="AI57">
        <v>39.857300000000002</v>
      </c>
      <c r="AJ57">
        <v>1.30515</v>
      </c>
    </row>
    <row r="58" spans="1:36">
      <c r="A58" s="1" t="s">
        <v>40</v>
      </c>
      <c r="B58" s="1" t="s">
        <v>41</v>
      </c>
      <c r="C58" s="1" t="s">
        <v>39</v>
      </c>
      <c r="D58">
        <v>342.68799999999999</v>
      </c>
      <c r="E58">
        <v>19.511199999999999</v>
      </c>
      <c r="F58">
        <v>270.41199999999998</v>
      </c>
      <c r="G58">
        <v>18.451799999999999</v>
      </c>
      <c r="H58">
        <v>72.275199999999998</v>
      </c>
      <c r="I58">
        <v>10.9709</v>
      </c>
      <c r="J58">
        <v>0.21090700000000001</v>
      </c>
      <c r="K58">
        <v>2.9676899999999999E-2</v>
      </c>
      <c r="L58">
        <v>52.3078</v>
      </c>
      <c r="M58">
        <v>9.5016800000000003</v>
      </c>
      <c r="N58">
        <v>-986.16499999999996</v>
      </c>
      <c r="O58">
        <v>-1.33162</v>
      </c>
      <c r="P58">
        <v>0.70757899999999996</v>
      </c>
      <c r="Q58">
        <v>3.09206</v>
      </c>
      <c r="R58">
        <v>3.2926299999999999E-2</v>
      </c>
      <c r="S58">
        <v>1.57813</v>
      </c>
      <c r="T58">
        <v>4.51668</v>
      </c>
      <c r="U58">
        <v>0.57008899999999996</v>
      </c>
      <c r="V58" s="2">
        <v>6.9708400000000003E-9</v>
      </c>
      <c r="W58" s="2">
        <v>1.98808E-8</v>
      </c>
      <c r="X58">
        <v>1.17976E-3</v>
      </c>
      <c r="Y58">
        <v>2.41665E-2</v>
      </c>
      <c r="Z58">
        <v>5.9479799999999999E-2</v>
      </c>
      <c r="AA58">
        <v>9.2981599999999998E-2</v>
      </c>
      <c r="AB58">
        <v>0.44207999999999997</v>
      </c>
      <c r="AC58">
        <v>0.99999899999999997</v>
      </c>
      <c r="AD58">
        <v>1</v>
      </c>
      <c r="AE58">
        <v>0.2838</v>
      </c>
      <c r="AF58">
        <v>1.35669</v>
      </c>
      <c r="AG58">
        <v>0.208513</v>
      </c>
      <c r="AH58">
        <v>2.0265100000000001E-2</v>
      </c>
      <c r="AI58">
        <v>43.057000000000002</v>
      </c>
      <c r="AJ58">
        <v>1.9679199999999999</v>
      </c>
    </row>
    <row r="59" spans="1:36">
      <c r="A59" s="1" t="s">
        <v>40</v>
      </c>
      <c r="B59" s="1" t="s">
        <v>42</v>
      </c>
      <c r="C59" s="1" t="s">
        <v>39</v>
      </c>
      <c r="D59">
        <v>683.43899999999996</v>
      </c>
      <c r="E59">
        <v>29.790299999999998</v>
      </c>
      <c r="F59">
        <v>587.74599999999998</v>
      </c>
      <c r="G59">
        <v>28.828499999999998</v>
      </c>
      <c r="H59">
        <v>95.692099999999996</v>
      </c>
      <c r="I59">
        <v>13.8613</v>
      </c>
      <c r="J59">
        <v>0.140016</v>
      </c>
      <c r="K59">
        <v>1.93416E-2</v>
      </c>
      <c r="L59">
        <v>118.535</v>
      </c>
      <c r="M59">
        <v>17.954999999999998</v>
      </c>
      <c r="N59">
        <v>-1788.55</v>
      </c>
      <c r="O59">
        <v>-1.415</v>
      </c>
      <c r="P59" s="2">
        <v>2.4404899999999999E-6</v>
      </c>
      <c r="Q59">
        <v>3.0922000000000001</v>
      </c>
      <c r="R59">
        <v>3.7736199999999998E-2</v>
      </c>
      <c r="S59">
        <v>1.7059299999999999</v>
      </c>
      <c r="T59">
        <v>2.7971900000000001</v>
      </c>
      <c r="U59">
        <v>4.5377800000000003E-2</v>
      </c>
      <c r="V59" s="2">
        <v>2.1863199999999998E-6</v>
      </c>
      <c r="W59" s="2">
        <v>1.3528199999999999E-6</v>
      </c>
      <c r="X59">
        <v>4.6354200000000003E-3</v>
      </c>
      <c r="Y59">
        <v>0.14271800000000001</v>
      </c>
      <c r="Z59">
        <v>4.5105899999999997E-2</v>
      </c>
      <c r="AA59">
        <v>5.7012899999999998E-2</v>
      </c>
      <c r="AB59">
        <v>0.46229399999999998</v>
      </c>
      <c r="AC59">
        <v>0.82369099999999995</v>
      </c>
      <c r="AD59">
        <v>0.97738499999999995</v>
      </c>
      <c r="AE59">
        <v>0.268235</v>
      </c>
      <c r="AF59">
        <v>0.15240200000000001</v>
      </c>
      <c r="AG59">
        <v>0.22709799999999999</v>
      </c>
      <c r="AH59">
        <v>0.14630199999999999</v>
      </c>
      <c r="AI59">
        <v>53.539700000000003</v>
      </c>
      <c r="AJ59">
        <v>1.98722</v>
      </c>
    </row>
    <row r="60" spans="1:36">
      <c r="A60" s="1" t="s">
        <v>40</v>
      </c>
      <c r="B60" s="1" t="s">
        <v>38</v>
      </c>
      <c r="C60" s="1" t="s">
        <v>39</v>
      </c>
      <c r="D60">
        <v>1025.5899999999999</v>
      </c>
      <c r="E60">
        <v>35.270299999999999</v>
      </c>
      <c r="F60">
        <v>850.61199999999997</v>
      </c>
      <c r="G60">
        <v>33.826599999999999</v>
      </c>
      <c r="H60">
        <v>174.97499999999999</v>
      </c>
      <c r="I60">
        <v>18.0199</v>
      </c>
      <c r="J60">
        <v>0.17061000000000001</v>
      </c>
      <c r="K60">
        <v>1.6561699999999999E-2</v>
      </c>
      <c r="L60">
        <v>171.44399999999999</v>
      </c>
      <c r="M60">
        <v>19.741399999999999</v>
      </c>
      <c r="N60">
        <v>-2762.62</v>
      </c>
      <c r="O60">
        <v>-1.39262</v>
      </c>
      <c r="P60" s="2">
        <v>1.4232E-5</v>
      </c>
      <c r="Q60">
        <v>3.0921400000000001</v>
      </c>
      <c r="R60">
        <v>3.6181100000000001E-2</v>
      </c>
      <c r="S60">
        <v>1.8245800000000001</v>
      </c>
      <c r="T60">
        <v>2.9240300000000001</v>
      </c>
      <c r="U60">
        <v>5.7687299999999997E-2</v>
      </c>
      <c r="V60" s="2">
        <v>6.7278199999999996E-9</v>
      </c>
      <c r="W60" s="2">
        <v>7.5294700000000001E-9</v>
      </c>
      <c r="X60">
        <v>2.8699200000000002E-3</v>
      </c>
      <c r="Y60">
        <v>0.12665799999999999</v>
      </c>
      <c r="Z60">
        <v>3.9798699999999999E-2</v>
      </c>
      <c r="AA60">
        <v>4.5657099999999999E-2</v>
      </c>
      <c r="AB60">
        <v>0.40354499999999999</v>
      </c>
      <c r="AC60">
        <v>0.93898099999999995</v>
      </c>
      <c r="AD60">
        <v>0.95193300000000003</v>
      </c>
      <c r="AE60">
        <v>0.25639499999999998</v>
      </c>
      <c r="AF60">
        <v>0.15525700000000001</v>
      </c>
      <c r="AG60">
        <v>0.21645</v>
      </c>
      <c r="AH60">
        <v>0.15393899999999999</v>
      </c>
      <c r="AI60">
        <v>49.173200000000001</v>
      </c>
      <c r="AJ60">
        <v>1.5242500000000001</v>
      </c>
    </row>
    <row r="61" spans="1:36">
      <c r="A61" s="1" t="s">
        <v>43</v>
      </c>
      <c r="B61" s="1" t="s">
        <v>44</v>
      </c>
      <c r="C61" s="1" t="s">
        <v>39</v>
      </c>
      <c r="D61">
        <v>355.84800000000001</v>
      </c>
      <c r="E61">
        <v>21.6935</v>
      </c>
      <c r="F61">
        <v>318.60199999999998</v>
      </c>
      <c r="G61">
        <v>22.381599999999999</v>
      </c>
      <c r="H61">
        <v>37.246499999999997</v>
      </c>
      <c r="I61">
        <v>11.350899999999999</v>
      </c>
      <c r="J61">
        <v>0.10467</v>
      </c>
      <c r="K61">
        <v>3.1253499999999997E-2</v>
      </c>
      <c r="L61">
        <v>50.108400000000003</v>
      </c>
      <c r="M61">
        <v>13.2088</v>
      </c>
      <c r="N61">
        <v>-850.95299999999997</v>
      </c>
      <c r="O61">
        <v>-1.2801800000000001</v>
      </c>
      <c r="P61">
        <v>0.58544300000000005</v>
      </c>
      <c r="Q61">
        <v>3.0932599999999999</v>
      </c>
      <c r="R61">
        <v>3.6132299999999999E-2</v>
      </c>
      <c r="S61">
        <v>0.71367000000000003</v>
      </c>
      <c r="T61">
        <v>10.1366</v>
      </c>
      <c r="U61">
        <v>5.8049799999999999E-2</v>
      </c>
      <c r="V61">
        <v>0.119093</v>
      </c>
      <c r="W61" s="2">
        <v>3.0879800000000002E-6</v>
      </c>
      <c r="X61">
        <v>3.9113100000000003E-3</v>
      </c>
      <c r="Y61">
        <v>0.12959000000000001</v>
      </c>
      <c r="Z61">
        <v>5.0174799999999999E-2</v>
      </c>
      <c r="AA61">
        <v>4.8230000000000002E-2</v>
      </c>
      <c r="AB61">
        <v>0.406551</v>
      </c>
      <c r="AC61">
        <v>0.99787899999999996</v>
      </c>
      <c r="AD61">
        <v>1</v>
      </c>
      <c r="AE61">
        <v>0.64176900000000003</v>
      </c>
      <c r="AF61">
        <v>1.0287500000000001</v>
      </c>
      <c r="AG61">
        <v>0.280972</v>
      </c>
      <c r="AH61">
        <v>2.0048400000000001E-2</v>
      </c>
      <c r="AI61">
        <v>57.846600000000002</v>
      </c>
      <c r="AJ61">
        <v>2.6011099999999998</v>
      </c>
    </row>
    <row r="62" spans="1:36">
      <c r="A62" s="1" t="s">
        <v>43</v>
      </c>
      <c r="B62" s="1" t="s">
        <v>38</v>
      </c>
      <c r="C62" s="1" t="s">
        <v>39</v>
      </c>
      <c r="D62">
        <v>278.488</v>
      </c>
      <c r="E62">
        <v>20.9192</v>
      </c>
      <c r="F62">
        <v>242.28800000000001</v>
      </c>
      <c r="G62">
        <v>20.7425</v>
      </c>
      <c r="H62">
        <v>36.200299999999999</v>
      </c>
      <c r="I62">
        <v>10.3155</v>
      </c>
      <c r="J62">
        <v>0.12998799999999999</v>
      </c>
      <c r="K62">
        <v>3.5730699999999997E-2</v>
      </c>
      <c r="L62">
        <v>28.506399999999999</v>
      </c>
      <c r="M62">
        <v>13.695499999999999</v>
      </c>
      <c r="N62">
        <v>-659.20899999999995</v>
      </c>
      <c r="O62">
        <v>-1.5597099999999999</v>
      </c>
      <c r="P62" s="2">
        <v>3.7863800000000002E-6</v>
      </c>
      <c r="Q62">
        <v>3.0919500000000002</v>
      </c>
      <c r="R62">
        <v>3.7476299999999997E-2</v>
      </c>
      <c r="S62">
        <v>1.7994300000000001</v>
      </c>
      <c r="T62">
        <v>1.1739200000000001</v>
      </c>
      <c r="U62">
        <v>3.8323500000000003E-2</v>
      </c>
      <c r="V62">
        <v>0.13203599999999999</v>
      </c>
      <c r="W62" s="2">
        <v>1.36356E-5</v>
      </c>
      <c r="X62">
        <v>4.43319E-3</v>
      </c>
      <c r="Y62">
        <v>9.7632800000000006E-2</v>
      </c>
      <c r="Z62">
        <v>4.44091E-2</v>
      </c>
      <c r="AA62">
        <v>4.8012699999999998E-2</v>
      </c>
      <c r="AB62">
        <v>0.43211300000000002</v>
      </c>
      <c r="AC62">
        <v>1</v>
      </c>
      <c r="AD62">
        <v>1</v>
      </c>
      <c r="AE62">
        <v>0.329322</v>
      </c>
      <c r="AF62">
        <v>0.239623</v>
      </c>
      <c r="AG62">
        <v>0.22811200000000001</v>
      </c>
      <c r="AH62">
        <v>0.20053000000000001</v>
      </c>
      <c r="AI62">
        <v>47.559399999999997</v>
      </c>
      <c r="AJ62">
        <v>2.19103</v>
      </c>
    </row>
    <row r="63" spans="1:36">
      <c r="A63" s="1" t="s">
        <v>45</v>
      </c>
      <c r="B63" s="1" t="s">
        <v>46</v>
      </c>
      <c r="C63" s="1" t="s">
        <v>39</v>
      </c>
      <c r="D63">
        <v>1006.61</v>
      </c>
      <c r="E63">
        <v>33.9497</v>
      </c>
      <c r="F63">
        <v>917.34799999999996</v>
      </c>
      <c r="G63">
        <v>34.130200000000002</v>
      </c>
      <c r="H63">
        <v>89.266900000000007</v>
      </c>
      <c r="I63">
        <v>14.721299999999999</v>
      </c>
      <c r="J63">
        <v>8.8680300000000004E-2</v>
      </c>
      <c r="K63">
        <v>1.4315400000000001E-2</v>
      </c>
      <c r="L63">
        <v>208.38499999999999</v>
      </c>
      <c r="M63">
        <v>18.824200000000001</v>
      </c>
      <c r="N63">
        <v>-2258.87</v>
      </c>
      <c r="O63">
        <v>-0.72887100000000005</v>
      </c>
      <c r="P63" s="2">
        <v>8.9703700000000007E-9</v>
      </c>
      <c r="Q63">
        <v>3.09104</v>
      </c>
      <c r="R63">
        <v>4.67302E-2</v>
      </c>
      <c r="S63">
        <v>1.52146</v>
      </c>
      <c r="T63">
        <v>30</v>
      </c>
      <c r="U63">
        <v>0.522702</v>
      </c>
      <c r="V63" s="2">
        <v>5.1794200000000005E-7</v>
      </c>
      <c r="W63">
        <v>0.35161700000000001</v>
      </c>
      <c r="X63">
        <v>6.9577199999999997E-3</v>
      </c>
      <c r="Y63">
        <v>5.4890099999999997E-2</v>
      </c>
      <c r="Z63">
        <v>2.4337000000000001E-2</v>
      </c>
      <c r="AA63">
        <v>0.1245</v>
      </c>
      <c r="AB63">
        <v>0.38832299999999997</v>
      </c>
      <c r="AC63">
        <v>0.620286</v>
      </c>
      <c r="AD63">
        <v>0.71079700000000001</v>
      </c>
      <c r="AE63">
        <v>0.112624</v>
      </c>
      <c r="AF63">
        <v>8.4444900000000003E-2</v>
      </c>
      <c r="AG63">
        <v>0.20738400000000001</v>
      </c>
      <c r="AH63">
        <v>6.7128599999999997E-2</v>
      </c>
      <c r="AI63">
        <v>43.099400000000003</v>
      </c>
      <c r="AJ63">
        <v>1.3310200000000001</v>
      </c>
    </row>
    <row r="64" spans="1:36">
      <c r="A64" s="1" t="s">
        <v>45</v>
      </c>
      <c r="B64" s="1" t="s">
        <v>38</v>
      </c>
      <c r="C64" s="1" t="s">
        <v>39</v>
      </c>
      <c r="D64">
        <v>328.52800000000002</v>
      </c>
      <c r="E64">
        <v>8.9943100000000005</v>
      </c>
      <c r="F64">
        <v>278.04199999999997</v>
      </c>
      <c r="G64">
        <v>12.701000000000001</v>
      </c>
      <c r="H64">
        <v>50.486400000000003</v>
      </c>
      <c r="I64">
        <v>10.2607</v>
      </c>
      <c r="J64">
        <v>0.15367400000000001</v>
      </c>
      <c r="K64">
        <v>3.0947599999999999E-2</v>
      </c>
      <c r="L64">
        <v>70.454999999999998</v>
      </c>
      <c r="M64">
        <v>5.0100800000000003</v>
      </c>
      <c r="N64">
        <v>-798.15800000000002</v>
      </c>
      <c r="O64">
        <v>-1.32128</v>
      </c>
      <c r="P64">
        <v>0.99999700000000002</v>
      </c>
      <c r="Q64">
        <v>3.0923799999999999</v>
      </c>
      <c r="R64">
        <v>4.8379900000000003E-2</v>
      </c>
      <c r="S64">
        <v>1.15516</v>
      </c>
      <c r="T64">
        <v>12.006</v>
      </c>
      <c r="U64">
        <v>8.9618100000000006E-2</v>
      </c>
      <c r="V64" s="2">
        <v>3.7450900000000004E-9</v>
      </c>
      <c r="W64" s="2">
        <v>1.88363E-7</v>
      </c>
      <c r="X64">
        <v>5.2269700000000001E-3</v>
      </c>
      <c r="Y64">
        <v>0.14665800000000001</v>
      </c>
      <c r="Z64">
        <v>4.2298000000000002E-2</v>
      </c>
      <c r="AA64">
        <v>5.02651E-2</v>
      </c>
      <c r="AB64">
        <v>0.35658099999999998</v>
      </c>
      <c r="AC64">
        <v>0.99999800000000005</v>
      </c>
      <c r="AD64">
        <v>0.89166699999999999</v>
      </c>
      <c r="AE64">
        <v>0.213782</v>
      </c>
      <c r="AF64">
        <v>0.108124</v>
      </c>
      <c r="AG64">
        <v>0.196712</v>
      </c>
      <c r="AH64">
        <v>0.15390699999999999</v>
      </c>
      <c r="AI64">
        <v>59.634999999999998</v>
      </c>
      <c r="AJ64">
        <v>3.99438</v>
      </c>
    </row>
    <row r="65" spans="1:36">
      <c r="A65" s="1" t="s">
        <v>53</v>
      </c>
    </row>
    <row r="66" spans="1:36">
      <c r="A66" s="1" t="s">
        <v>37</v>
      </c>
      <c r="B66" s="1" t="s">
        <v>38</v>
      </c>
      <c r="C66" s="1" t="s">
        <v>39</v>
      </c>
      <c r="D66">
        <v>447.36599999999999</v>
      </c>
      <c r="E66">
        <v>35.901800000000001</v>
      </c>
      <c r="F66">
        <v>370.64800000000002</v>
      </c>
      <c r="G66">
        <v>31.645199999999999</v>
      </c>
      <c r="H66">
        <v>76.717600000000004</v>
      </c>
      <c r="I66">
        <v>12.431800000000001</v>
      </c>
      <c r="J66">
        <v>0.171487</v>
      </c>
      <c r="K66">
        <v>2.4141800000000001E-2</v>
      </c>
      <c r="L66">
        <v>43.6357</v>
      </c>
      <c r="M66">
        <v>29.739699999999999</v>
      </c>
      <c r="N66">
        <v>-1341.07</v>
      </c>
      <c r="O66">
        <v>-1.50237</v>
      </c>
      <c r="P66">
        <v>0.53059900000000004</v>
      </c>
      <c r="Q66">
        <v>3.0926999999999998</v>
      </c>
      <c r="R66">
        <v>2.8855100000000002E-2</v>
      </c>
      <c r="S66">
        <v>1.77427</v>
      </c>
      <c r="T66">
        <v>1</v>
      </c>
      <c r="U66">
        <v>0.419987</v>
      </c>
      <c r="V66">
        <v>1.5210499999999999E-3</v>
      </c>
      <c r="W66">
        <v>5.72989E-2</v>
      </c>
      <c r="X66">
        <v>2.2589300000000001E-3</v>
      </c>
      <c r="Y66">
        <v>2.2095299999999998E-2</v>
      </c>
      <c r="Z66">
        <v>4.69995E-2</v>
      </c>
      <c r="AA66">
        <v>6.3799400000000006E-2</v>
      </c>
      <c r="AB66">
        <v>0.46215200000000001</v>
      </c>
      <c r="AC66">
        <v>0.86361500000000002</v>
      </c>
      <c r="AD66">
        <v>0.99993900000000002</v>
      </c>
      <c r="AE66">
        <v>0.176815</v>
      </c>
      <c r="AF66">
        <v>0.14064699999999999</v>
      </c>
      <c r="AG66">
        <v>0.217639</v>
      </c>
      <c r="AH66">
        <v>0.125306</v>
      </c>
      <c r="AI66">
        <v>38.552100000000003</v>
      </c>
      <c r="AJ66">
        <v>1.46845</v>
      </c>
    </row>
    <row r="67" spans="1:36">
      <c r="A67" s="1" t="s">
        <v>40</v>
      </c>
      <c r="B67" s="1" t="s">
        <v>41</v>
      </c>
      <c r="C67" s="1" t="s">
        <v>39</v>
      </c>
      <c r="D67">
        <v>342.68799999999999</v>
      </c>
      <c r="E67">
        <v>19.511199999999999</v>
      </c>
      <c r="F67">
        <v>340.92599999999999</v>
      </c>
      <c r="G67">
        <v>97.472999999999999</v>
      </c>
      <c r="H67">
        <v>1.76118</v>
      </c>
      <c r="I67">
        <v>95.520700000000005</v>
      </c>
      <c r="J67">
        <v>5.1393100000000002E-3</v>
      </c>
      <c r="K67">
        <v>0.27873999999999999</v>
      </c>
      <c r="L67">
        <v>52.3078</v>
      </c>
      <c r="M67">
        <v>9.5016800000000003</v>
      </c>
      <c r="N67" s="2">
        <v>-1E+30</v>
      </c>
      <c r="O67">
        <v>-1.32677</v>
      </c>
      <c r="P67">
        <v>0.70757899999999996</v>
      </c>
      <c r="Q67">
        <v>3.09206</v>
      </c>
      <c r="R67">
        <v>3.2926299999999999E-2</v>
      </c>
      <c r="S67">
        <v>1.57813</v>
      </c>
      <c r="T67">
        <v>4.51668</v>
      </c>
      <c r="U67">
        <v>0.57008899999999996</v>
      </c>
      <c r="V67">
        <v>1.4818800000000001E-3</v>
      </c>
      <c r="W67">
        <v>2.6336700000000001E-2</v>
      </c>
      <c r="X67">
        <v>4.8278900000000002E-4</v>
      </c>
      <c r="Y67">
        <v>2.0817200000000001E-2</v>
      </c>
      <c r="Z67">
        <v>1.00001E-2</v>
      </c>
      <c r="AA67">
        <v>9.2981599999999998E-2</v>
      </c>
      <c r="AB67">
        <v>0.44207999999999997</v>
      </c>
      <c r="AC67">
        <v>0.99995500000000004</v>
      </c>
      <c r="AD67">
        <v>0.88156900000000005</v>
      </c>
      <c r="AE67">
        <v>6.2116299999999999E-2</v>
      </c>
      <c r="AF67">
        <v>1.2448300000000001E-2</v>
      </c>
      <c r="AG67">
        <v>0.20847199999999999</v>
      </c>
      <c r="AH67">
        <v>2.0001499999999998E-2</v>
      </c>
      <c r="AI67">
        <v>17.0306</v>
      </c>
      <c r="AJ67">
        <v>70.049300000000002</v>
      </c>
    </row>
    <row r="68" spans="1:36">
      <c r="A68" s="1" t="s">
        <v>40</v>
      </c>
      <c r="B68" s="1" t="s">
        <v>42</v>
      </c>
      <c r="C68" s="1" t="s">
        <v>39</v>
      </c>
      <c r="D68">
        <v>683.43899999999996</v>
      </c>
      <c r="E68">
        <v>29.790299999999998</v>
      </c>
      <c r="F68">
        <v>589.98500000000001</v>
      </c>
      <c r="G68">
        <v>28.872299999999999</v>
      </c>
      <c r="H68">
        <v>93.453699999999998</v>
      </c>
      <c r="I68">
        <v>13.7422</v>
      </c>
      <c r="J68">
        <v>0.13674</v>
      </c>
      <c r="K68">
        <v>1.9203700000000001E-2</v>
      </c>
      <c r="L68">
        <v>118.535</v>
      </c>
      <c r="M68">
        <v>17.954999999999998</v>
      </c>
      <c r="N68">
        <v>-1791.63</v>
      </c>
      <c r="O68">
        <v>-1.4178200000000001</v>
      </c>
      <c r="P68" s="2">
        <v>2.4404899999999999E-6</v>
      </c>
      <c r="Q68">
        <v>3.0922000000000001</v>
      </c>
      <c r="R68">
        <v>3.7736199999999998E-2</v>
      </c>
      <c r="S68">
        <v>1.7059299999999999</v>
      </c>
      <c r="T68">
        <v>2.7971900000000001</v>
      </c>
      <c r="U68">
        <v>4.5377800000000003E-2</v>
      </c>
      <c r="V68">
        <v>2.5525399999999998E-3</v>
      </c>
      <c r="W68">
        <v>0.41411999999999999</v>
      </c>
      <c r="X68">
        <v>4.51951E-3</v>
      </c>
      <c r="Y68">
        <v>0.136796</v>
      </c>
      <c r="Z68">
        <v>3.3978500000000002E-2</v>
      </c>
      <c r="AA68">
        <v>5.7012899999999998E-2</v>
      </c>
      <c r="AB68">
        <v>0.46229399999999998</v>
      </c>
      <c r="AC68">
        <v>0.86292800000000003</v>
      </c>
      <c r="AD68">
        <v>0.95929299999999995</v>
      </c>
      <c r="AE68">
        <v>0.26473799999999997</v>
      </c>
      <c r="AF68">
        <v>0.152448</v>
      </c>
      <c r="AG68">
        <v>0.22680400000000001</v>
      </c>
      <c r="AH68">
        <v>0.14779800000000001</v>
      </c>
      <c r="AI68">
        <v>44.173699999999997</v>
      </c>
      <c r="AJ68">
        <v>2.5187400000000002</v>
      </c>
    </row>
    <row r="69" spans="1:36">
      <c r="A69" s="1" t="s">
        <v>40</v>
      </c>
      <c r="B69" s="1" t="s">
        <v>38</v>
      </c>
      <c r="C69" s="1" t="s">
        <v>39</v>
      </c>
      <c r="D69">
        <v>1025.5899999999999</v>
      </c>
      <c r="E69">
        <v>35.270299999999999</v>
      </c>
      <c r="F69">
        <v>849.92899999999997</v>
      </c>
      <c r="G69">
        <v>33.7804</v>
      </c>
      <c r="H69">
        <v>175.65899999999999</v>
      </c>
      <c r="I69">
        <v>17.979199999999999</v>
      </c>
      <c r="J69">
        <v>0.17127600000000001</v>
      </c>
      <c r="K69">
        <v>1.6511499999999998E-2</v>
      </c>
      <c r="L69">
        <v>171.44399999999999</v>
      </c>
      <c r="M69">
        <v>19.741399999999999</v>
      </c>
      <c r="N69">
        <v>-2765.13</v>
      </c>
      <c r="O69">
        <v>-1.39028</v>
      </c>
      <c r="P69" s="2">
        <v>1.4232E-5</v>
      </c>
      <c r="Q69">
        <v>3.0921400000000001</v>
      </c>
      <c r="R69">
        <v>3.6181100000000001E-2</v>
      </c>
      <c r="S69">
        <v>1.8245800000000001</v>
      </c>
      <c r="T69">
        <v>2.9240300000000001</v>
      </c>
      <c r="U69">
        <v>5.7687299999999997E-2</v>
      </c>
      <c r="V69">
        <v>2.8703499999999998E-3</v>
      </c>
      <c r="W69">
        <v>0.43933</v>
      </c>
      <c r="X69">
        <v>2.5686200000000002E-3</v>
      </c>
      <c r="Y69">
        <v>0.12159399999999999</v>
      </c>
      <c r="Z69">
        <v>3.1563800000000003E-2</v>
      </c>
      <c r="AA69">
        <v>4.5657099999999999E-2</v>
      </c>
      <c r="AB69">
        <v>0.40354499999999999</v>
      </c>
      <c r="AC69">
        <v>0.99640399999999996</v>
      </c>
      <c r="AD69">
        <v>0.92842100000000005</v>
      </c>
      <c r="AE69">
        <v>0.24907299999999999</v>
      </c>
      <c r="AF69">
        <v>0.15572800000000001</v>
      </c>
      <c r="AG69">
        <v>0.21467</v>
      </c>
      <c r="AH69">
        <v>0.153196</v>
      </c>
      <c r="AI69">
        <v>42.328600000000002</v>
      </c>
      <c r="AJ69">
        <v>1.8287899999999999</v>
      </c>
    </row>
    <row r="70" spans="1:36">
      <c r="A70" s="1" t="s">
        <v>43</v>
      </c>
      <c r="B70" s="1" t="s">
        <v>44</v>
      </c>
      <c r="C70" s="1" t="s">
        <v>39</v>
      </c>
      <c r="D70">
        <v>355.84800000000001</v>
      </c>
      <c r="E70">
        <v>21.6935</v>
      </c>
      <c r="F70">
        <v>300.31400000000002</v>
      </c>
      <c r="G70">
        <v>21.3078</v>
      </c>
      <c r="H70">
        <v>55.533799999999999</v>
      </c>
      <c r="I70">
        <v>11.414999999999999</v>
      </c>
      <c r="J70">
        <v>0.15606</v>
      </c>
      <c r="K70">
        <v>3.06349E-2</v>
      </c>
      <c r="L70">
        <v>50.108400000000003</v>
      </c>
      <c r="M70">
        <v>13.2088</v>
      </c>
      <c r="N70">
        <v>-858.96</v>
      </c>
      <c r="O70">
        <v>-1.2645500000000001</v>
      </c>
      <c r="P70">
        <v>0.58544300000000005</v>
      </c>
      <c r="Q70">
        <v>3.0932599999999999</v>
      </c>
      <c r="R70">
        <v>3.6132299999999999E-2</v>
      </c>
      <c r="S70">
        <v>0.71367000000000003</v>
      </c>
      <c r="T70">
        <v>10.1366</v>
      </c>
      <c r="U70">
        <v>5.8049799999999999E-2</v>
      </c>
      <c r="V70">
        <v>3.3828999999999999E-3</v>
      </c>
      <c r="W70">
        <v>0.46271200000000001</v>
      </c>
      <c r="X70">
        <v>2.2150099999999999E-3</v>
      </c>
      <c r="Y70">
        <v>0.16128500000000001</v>
      </c>
      <c r="Z70">
        <v>5.9638900000000002E-2</v>
      </c>
      <c r="AA70">
        <v>4.8230000000000002E-2</v>
      </c>
      <c r="AB70">
        <v>0.406551</v>
      </c>
      <c r="AC70">
        <v>0.49462899999999999</v>
      </c>
      <c r="AD70">
        <v>0.85674799999999995</v>
      </c>
      <c r="AE70" s="2">
        <v>1.4046099999999999E-5</v>
      </c>
      <c r="AF70">
        <v>0.156995</v>
      </c>
      <c r="AG70">
        <v>0.28901100000000002</v>
      </c>
      <c r="AH70">
        <v>2.2348900000000001E-2</v>
      </c>
      <c r="AI70">
        <v>69.716300000000004</v>
      </c>
      <c r="AJ70">
        <v>4.3639400000000004</v>
      </c>
    </row>
    <row r="71" spans="1:36">
      <c r="A71" s="1" t="s">
        <v>43</v>
      </c>
      <c r="B71" s="1" t="s">
        <v>38</v>
      </c>
      <c r="C71" s="1" t="s">
        <v>39</v>
      </c>
      <c r="D71">
        <v>278.488</v>
      </c>
      <c r="E71">
        <v>20.9192</v>
      </c>
      <c r="F71">
        <v>224.56299999999999</v>
      </c>
      <c r="G71">
        <v>19.181699999999999</v>
      </c>
      <c r="H71">
        <v>53.9255</v>
      </c>
      <c r="I71">
        <v>9.99</v>
      </c>
      <c r="J71">
        <v>0.193636</v>
      </c>
      <c r="K71">
        <v>3.2791000000000001E-2</v>
      </c>
      <c r="L71">
        <v>28.506399999999999</v>
      </c>
      <c r="M71">
        <v>13.695499999999999</v>
      </c>
      <c r="N71">
        <v>-667.80499999999995</v>
      </c>
      <c r="O71">
        <v>-1.56264</v>
      </c>
      <c r="P71" s="2">
        <v>3.7863800000000002E-6</v>
      </c>
      <c r="Q71">
        <v>3.0919500000000002</v>
      </c>
      <c r="R71">
        <v>3.7476299999999997E-2</v>
      </c>
      <c r="S71">
        <v>1.7994300000000001</v>
      </c>
      <c r="T71">
        <v>1.1739200000000001</v>
      </c>
      <c r="U71">
        <v>3.8323500000000003E-2</v>
      </c>
      <c r="V71">
        <v>2.5635100000000002E-3</v>
      </c>
      <c r="W71">
        <v>0.43360100000000001</v>
      </c>
      <c r="X71">
        <v>2.0051299999999999E-3</v>
      </c>
      <c r="Y71">
        <v>0.134326</v>
      </c>
      <c r="Z71">
        <v>4.3911600000000002E-2</v>
      </c>
      <c r="AA71">
        <v>4.8012699999999998E-2</v>
      </c>
      <c r="AB71">
        <v>0.43211300000000002</v>
      </c>
      <c r="AC71">
        <v>0.91457500000000003</v>
      </c>
      <c r="AD71">
        <v>0.97023300000000001</v>
      </c>
      <c r="AE71">
        <v>0.25884400000000002</v>
      </c>
      <c r="AF71">
        <v>0.23846899999999999</v>
      </c>
      <c r="AG71">
        <v>0.25470500000000001</v>
      </c>
      <c r="AH71">
        <v>0.241813</v>
      </c>
      <c r="AI71">
        <v>50.456099999999999</v>
      </c>
      <c r="AJ71">
        <v>3.8824200000000002</v>
      </c>
    </row>
    <row r="72" spans="1:36">
      <c r="A72" s="1" t="s">
        <v>45</v>
      </c>
      <c r="B72" s="1" t="s">
        <v>46</v>
      </c>
      <c r="C72" s="1" t="s">
        <v>39</v>
      </c>
      <c r="D72">
        <v>1006.61</v>
      </c>
      <c r="E72">
        <v>33.9497</v>
      </c>
      <c r="F72">
        <v>908.57500000000005</v>
      </c>
      <c r="G72">
        <v>34.191299999999998</v>
      </c>
      <c r="H72">
        <v>98.04</v>
      </c>
      <c r="I72">
        <v>15.523400000000001</v>
      </c>
      <c r="J72">
        <v>9.7395800000000005E-2</v>
      </c>
      <c r="K72">
        <v>1.5067499999999999E-2</v>
      </c>
      <c r="L72">
        <v>208.38499999999999</v>
      </c>
      <c r="M72">
        <v>18.824200000000001</v>
      </c>
      <c r="N72">
        <v>-2260.4499999999998</v>
      </c>
      <c r="O72">
        <v>-0.72229200000000005</v>
      </c>
      <c r="P72" s="2">
        <v>8.9703700000000007E-9</v>
      </c>
      <c r="Q72">
        <v>3.09104</v>
      </c>
      <c r="R72">
        <v>4.67302E-2</v>
      </c>
      <c r="S72">
        <v>1.52146</v>
      </c>
      <c r="T72">
        <v>30</v>
      </c>
      <c r="U72">
        <v>0.522702</v>
      </c>
      <c r="V72">
        <v>7.8497399999999991E-3</v>
      </c>
      <c r="W72">
        <v>0.16095400000000001</v>
      </c>
      <c r="X72">
        <v>6.2209199999999996E-3</v>
      </c>
      <c r="Y72">
        <v>7.3979400000000001E-2</v>
      </c>
      <c r="Z72">
        <v>3.3029599999999999E-2</v>
      </c>
      <c r="AA72">
        <v>0.1245</v>
      </c>
      <c r="AB72">
        <v>0.38832299999999997</v>
      </c>
      <c r="AC72">
        <v>0.45671299999999998</v>
      </c>
      <c r="AD72">
        <v>0.77813500000000002</v>
      </c>
      <c r="AE72">
        <v>5.6649499999999998E-2</v>
      </c>
      <c r="AF72">
        <v>9.3952599999999997E-2</v>
      </c>
      <c r="AG72">
        <v>0.21304100000000001</v>
      </c>
      <c r="AH72">
        <v>7.7939599999999998E-2</v>
      </c>
      <c r="AI72">
        <v>58.150100000000002</v>
      </c>
      <c r="AJ72">
        <v>1.4820500000000001</v>
      </c>
    </row>
    <row r="73" spans="1:36">
      <c r="A73" s="1" t="s">
        <v>45</v>
      </c>
      <c r="B73" s="1" t="s">
        <v>38</v>
      </c>
      <c r="C73" s="1" t="s">
        <v>39</v>
      </c>
      <c r="D73">
        <v>328.52800000000002</v>
      </c>
      <c r="E73">
        <v>8.9943100000000005</v>
      </c>
      <c r="F73">
        <v>280.13499999999999</v>
      </c>
      <c r="G73">
        <v>12.649900000000001</v>
      </c>
      <c r="H73">
        <v>48.392699999999998</v>
      </c>
      <c r="I73">
        <v>10.146699999999999</v>
      </c>
      <c r="J73">
        <v>0.14730099999999999</v>
      </c>
      <c r="K73">
        <v>3.06208E-2</v>
      </c>
      <c r="L73">
        <v>70.454999999999998</v>
      </c>
      <c r="M73">
        <v>5.0100800000000003</v>
      </c>
      <c r="N73">
        <v>-797.44899999999996</v>
      </c>
      <c r="O73">
        <v>-1.32203</v>
      </c>
      <c r="P73">
        <v>0.99999700000000002</v>
      </c>
      <c r="Q73">
        <v>3.0923799999999999</v>
      </c>
      <c r="R73">
        <v>4.8379900000000003E-2</v>
      </c>
      <c r="S73">
        <v>1.15516</v>
      </c>
      <c r="T73">
        <v>12.006</v>
      </c>
      <c r="U73">
        <v>8.9618100000000006E-2</v>
      </c>
      <c r="V73">
        <v>4.6567900000000001E-3</v>
      </c>
      <c r="W73">
        <v>0.5</v>
      </c>
      <c r="X73">
        <v>5.2403399999999996E-3</v>
      </c>
      <c r="Y73">
        <v>0.14521500000000001</v>
      </c>
      <c r="Z73">
        <v>3.5490800000000003E-2</v>
      </c>
      <c r="AA73">
        <v>5.02651E-2</v>
      </c>
      <c r="AB73">
        <v>0.35658099999999998</v>
      </c>
      <c r="AC73">
        <v>0.99983599999999995</v>
      </c>
      <c r="AD73">
        <v>0.89722100000000005</v>
      </c>
      <c r="AE73">
        <v>0.21720200000000001</v>
      </c>
      <c r="AF73">
        <v>0.107987</v>
      </c>
      <c r="AG73">
        <v>0.196135</v>
      </c>
      <c r="AH73">
        <v>0.115199</v>
      </c>
      <c r="AI73">
        <v>55.104599999999998</v>
      </c>
      <c r="AJ73">
        <v>4.7379800000000003</v>
      </c>
    </row>
    <row r="74" spans="1:36">
      <c r="A74" s="1" t="s">
        <v>58</v>
      </c>
    </row>
    <row r="75" spans="1:36">
      <c r="A75" s="1" t="s">
        <v>37</v>
      </c>
      <c r="B75" s="1" t="s">
        <v>38</v>
      </c>
      <c r="C75" s="1" t="s">
        <v>39</v>
      </c>
      <c r="D75">
        <v>440.24599999999998</v>
      </c>
      <c r="E75">
        <v>27.166</v>
      </c>
      <c r="F75">
        <v>349.64400000000001</v>
      </c>
      <c r="G75">
        <v>24.508700000000001</v>
      </c>
      <c r="H75">
        <v>90.602500000000006</v>
      </c>
      <c r="I75">
        <v>12.901300000000001</v>
      </c>
      <c r="J75">
        <v>0.20580000000000001</v>
      </c>
      <c r="K75">
        <v>2.6410099999999999E-2</v>
      </c>
      <c r="L75">
        <v>50.765599999999999</v>
      </c>
      <c r="M75">
        <v>18.658799999999999</v>
      </c>
      <c r="N75">
        <v>-1349.08</v>
      </c>
      <c r="O75">
        <v>-1.66845</v>
      </c>
      <c r="P75">
        <v>0.05</v>
      </c>
      <c r="Q75">
        <v>3.0928100000000001</v>
      </c>
      <c r="R75">
        <v>2.8544900000000002E-2</v>
      </c>
      <c r="S75">
        <v>1.93146</v>
      </c>
      <c r="T75">
        <v>1.7367999999999999</v>
      </c>
      <c r="U75">
        <v>0.27202300000000001</v>
      </c>
      <c r="V75" s="2">
        <v>4.1793199999999999E-7</v>
      </c>
      <c r="W75">
        <v>2.6198100000000002E-3</v>
      </c>
      <c r="X75">
        <v>8.4416000000000005E-4</v>
      </c>
      <c r="Y75">
        <v>1.8299900000000001E-2</v>
      </c>
      <c r="Z75">
        <v>4.2412199999999997E-2</v>
      </c>
      <c r="AA75">
        <v>4.0003999999999998E-2</v>
      </c>
      <c r="AB75">
        <v>8.8687699999999994E-2</v>
      </c>
      <c r="AC75">
        <v>0.90390700000000002</v>
      </c>
      <c r="AD75">
        <v>0.99066699999999996</v>
      </c>
      <c r="AE75">
        <v>0.24026600000000001</v>
      </c>
      <c r="AF75">
        <v>0.15228</v>
      </c>
      <c r="AG75">
        <v>0.21590100000000001</v>
      </c>
      <c r="AH75">
        <v>0.145569</v>
      </c>
      <c r="AI75">
        <v>37.424300000000002</v>
      </c>
      <c r="AJ75">
        <v>1.08223</v>
      </c>
    </row>
    <row r="76" spans="1:36">
      <c r="A76" s="1" t="s">
        <v>40</v>
      </c>
      <c r="B76" s="1" t="s">
        <v>41</v>
      </c>
      <c r="C76" s="1" t="s">
        <v>39</v>
      </c>
      <c r="D76">
        <v>343.41300000000001</v>
      </c>
      <c r="E76">
        <v>19.631</v>
      </c>
      <c r="F76">
        <v>256.26299999999998</v>
      </c>
      <c r="G76">
        <v>18.1112</v>
      </c>
      <c r="H76">
        <v>87.149600000000007</v>
      </c>
      <c r="I76">
        <v>11.757400000000001</v>
      </c>
      <c r="J76">
        <v>0.25377499999999997</v>
      </c>
      <c r="K76">
        <v>3.10116E-2</v>
      </c>
      <c r="L76">
        <v>51.587699999999998</v>
      </c>
      <c r="M76">
        <v>9.6719100000000005</v>
      </c>
      <c r="N76">
        <v>-994.97400000000005</v>
      </c>
      <c r="O76">
        <v>-1.3529800000000001</v>
      </c>
      <c r="P76">
        <v>0.05</v>
      </c>
      <c r="Q76">
        <v>3.0918899999999998</v>
      </c>
      <c r="R76">
        <v>3.3178600000000003E-2</v>
      </c>
      <c r="S76">
        <v>2.3110400000000002</v>
      </c>
      <c r="T76">
        <v>2.5651099999999998</v>
      </c>
      <c r="U76">
        <v>2.9941599999999999E-2</v>
      </c>
      <c r="V76">
        <v>4.1243699999999998E-4</v>
      </c>
      <c r="W76">
        <v>0.5</v>
      </c>
      <c r="X76">
        <v>-3.1283E-4</v>
      </c>
      <c r="Y76">
        <v>0.14255899999999999</v>
      </c>
      <c r="Z76">
        <v>2.4112499999999999E-2</v>
      </c>
      <c r="AA76">
        <v>4.0000099999999997E-2</v>
      </c>
      <c r="AB76">
        <v>5.0267800000000001E-2</v>
      </c>
      <c r="AC76">
        <v>0.99997800000000003</v>
      </c>
      <c r="AD76">
        <v>1</v>
      </c>
      <c r="AE76">
        <v>0.27410000000000001</v>
      </c>
      <c r="AF76">
        <v>1.0120000000000001E-2</v>
      </c>
      <c r="AG76">
        <v>0.211701</v>
      </c>
      <c r="AH76">
        <v>2.0006400000000001E-2</v>
      </c>
      <c r="AI76">
        <v>34.241900000000001</v>
      </c>
      <c r="AJ76">
        <v>3.23224</v>
      </c>
    </row>
    <row r="77" spans="1:36">
      <c r="A77" s="1" t="s">
        <v>40</v>
      </c>
      <c r="B77" s="1" t="s">
        <v>42</v>
      </c>
      <c r="C77" s="1" t="s">
        <v>39</v>
      </c>
      <c r="D77">
        <v>683.43600000000004</v>
      </c>
      <c r="E77">
        <v>29.777999999999999</v>
      </c>
      <c r="F77">
        <v>616.13499999999999</v>
      </c>
      <c r="G77">
        <v>31.168800000000001</v>
      </c>
      <c r="H77">
        <v>67.300700000000006</v>
      </c>
      <c r="I77">
        <v>16.106100000000001</v>
      </c>
      <c r="J77">
        <v>9.8474000000000006E-2</v>
      </c>
      <c r="K77">
        <v>2.3172499999999999E-2</v>
      </c>
      <c r="L77">
        <v>118.57599999999999</v>
      </c>
      <c r="M77">
        <v>17.935700000000001</v>
      </c>
      <c r="N77">
        <v>-1777.92</v>
      </c>
      <c r="O77">
        <v>-1.4397599999999999</v>
      </c>
      <c r="P77">
        <v>0.05</v>
      </c>
      <c r="Q77">
        <v>3.0922000000000001</v>
      </c>
      <c r="R77">
        <v>3.77358E-2</v>
      </c>
      <c r="S77">
        <v>1.7057199999999999</v>
      </c>
      <c r="T77">
        <v>2.8012199999999998</v>
      </c>
      <c r="U77">
        <v>0.229215</v>
      </c>
      <c r="V77">
        <v>0.20818</v>
      </c>
      <c r="W77" s="2">
        <v>4.6247699999999999E-11</v>
      </c>
      <c r="X77">
        <v>5.1994900000000002E-3</v>
      </c>
      <c r="Y77">
        <v>5.2755700000000003E-2</v>
      </c>
      <c r="Z77">
        <v>3.6410600000000001E-2</v>
      </c>
      <c r="AA77">
        <v>4.8734899999999998E-2</v>
      </c>
      <c r="AB77">
        <v>0.23447200000000001</v>
      </c>
      <c r="AC77">
        <v>1</v>
      </c>
      <c r="AD77">
        <v>1</v>
      </c>
      <c r="AE77">
        <v>0.35252699999999998</v>
      </c>
      <c r="AF77">
        <v>0.15357000000000001</v>
      </c>
      <c r="AG77">
        <v>0.200437</v>
      </c>
      <c r="AH77">
        <v>0.14449200000000001</v>
      </c>
      <c r="AI77">
        <v>40.740600000000001</v>
      </c>
      <c r="AJ77">
        <v>1.5880799999999999</v>
      </c>
    </row>
    <row r="78" spans="1:36">
      <c r="A78" s="1" t="s">
        <v>40</v>
      </c>
      <c r="B78" s="1" t="s">
        <v>38</v>
      </c>
      <c r="C78" s="1" t="s">
        <v>39</v>
      </c>
      <c r="D78">
        <v>1025.5</v>
      </c>
      <c r="E78">
        <v>35.255499999999998</v>
      </c>
      <c r="F78">
        <v>868.29100000000005</v>
      </c>
      <c r="G78">
        <v>36.071399999999997</v>
      </c>
      <c r="H78">
        <v>157.21</v>
      </c>
      <c r="I78">
        <v>20.959099999999999</v>
      </c>
      <c r="J78">
        <v>0.15330099999999999</v>
      </c>
      <c r="K78">
        <v>1.9746699999999999E-2</v>
      </c>
      <c r="L78">
        <v>171.453</v>
      </c>
      <c r="M78">
        <v>19.718900000000001</v>
      </c>
      <c r="N78">
        <v>-2753.95</v>
      </c>
      <c r="O78">
        <v>-1.42089</v>
      </c>
      <c r="P78">
        <v>0.05</v>
      </c>
      <c r="Q78">
        <v>3.0921400000000001</v>
      </c>
      <c r="R78">
        <v>3.6179000000000003E-2</v>
      </c>
      <c r="S78">
        <v>1.8238000000000001</v>
      </c>
      <c r="T78">
        <v>2.9285600000000001</v>
      </c>
      <c r="U78">
        <v>0.163524</v>
      </c>
      <c r="V78">
        <v>0.16477800000000001</v>
      </c>
      <c r="W78" s="2">
        <v>1.5297200000000001E-6</v>
      </c>
      <c r="X78">
        <v>2.6876199999999999E-3</v>
      </c>
      <c r="Y78">
        <v>5.3168699999999999E-2</v>
      </c>
      <c r="Z78">
        <v>3.3597200000000001E-2</v>
      </c>
      <c r="AA78">
        <v>4.6596100000000001E-2</v>
      </c>
      <c r="AB78">
        <v>0.23246900000000001</v>
      </c>
      <c r="AC78">
        <v>0.99999899999999997</v>
      </c>
      <c r="AD78">
        <v>0.99995999999999996</v>
      </c>
      <c r="AE78">
        <v>0.30700499999999997</v>
      </c>
      <c r="AF78">
        <v>1.00023E-2</v>
      </c>
      <c r="AG78">
        <v>0.19863600000000001</v>
      </c>
      <c r="AH78">
        <v>0.12719900000000001</v>
      </c>
      <c r="AI78">
        <v>37.502800000000001</v>
      </c>
      <c r="AJ78">
        <v>1.1038399999999999</v>
      </c>
    </row>
    <row r="79" spans="1:36">
      <c r="A79" s="1" t="s">
        <v>43</v>
      </c>
      <c r="B79" s="1" t="s">
        <v>44</v>
      </c>
      <c r="C79" s="1" t="s">
        <v>39</v>
      </c>
      <c r="D79">
        <v>359.95</v>
      </c>
      <c r="E79">
        <v>22.5547</v>
      </c>
      <c r="F79">
        <v>312.91300000000001</v>
      </c>
      <c r="G79">
        <v>23.320399999999999</v>
      </c>
      <c r="H79">
        <v>47.036299999999997</v>
      </c>
      <c r="I79">
        <v>12.964700000000001</v>
      </c>
      <c r="J79">
        <v>0.13067500000000001</v>
      </c>
      <c r="K79">
        <v>3.5074899999999999E-2</v>
      </c>
      <c r="L79">
        <v>46.0824</v>
      </c>
      <c r="M79">
        <v>13.9567</v>
      </c>
      <c r="N79">
        <v>-861.90499999999997</v>
      </c>
      <c r="O79">
        <v>-1.1651499999999999</v>
      </c>
      <c r="P79">
        <v>0.05</v>
      </c>
      <c r="Q79">
        <v>3.09172</v>
      </c>
      <c r="R79">
        <v>3.7409499999999998E-2</v>
      </c>
      <c r="S79">
        <v>1.5579400000000001</v>
      </c>
      <c r="T79">
        <v>2.2035399999999998</v>
      </c>
      <c r="U79">
        <v>0.35504000000000002</v>
      </c>
      <c r="V79">
        <v>0.14186699999999999</v>
      </c>
      <c r="W79" s="2">
        <v>8.5707099999999997E-9</v>
      </c>
      <c r="X79">
        <v>4.8760299999999999E-3</v>
      </c>
      <c r="Y79">
        <v>2.7892699999999999E-2</v>
      </c>
      <c r="Z79">
        <v>6.7692199999999994E-2</v>
      </c>
      <c r="AA79">
        <v>4.0139500000000002E-2</v>
      </c>
      <c r="AB79">
        <v>0.29880000000000001</v>
      </c>
      <c r="AC79">
        <v>0.99958000000000002</v>
      </c>
      <c r="AD79">
        <v>0.99999800000000005</v>
      </c>
      <c r="AE79">
        <v>0.62558000000000002</v>
      </c>
      <c r="AF79">
        <v>1.0000800000000001E-2</v>
      </c>
      <c r="AG79">
        <v>0.28223300000000001</v>
      </c>
      <c r="AH79">
        <v>2.03704E-2</v>
      </c>
      <c r="AI79">
        <v>56.847000000000001</v>
      </c>
      <c r="AJ79">
        <v>2.4107699999999999</v>
      </c>
    </row>
    <row r="80" spans="1:36">
      <c r="A80" s="1" t="s">
        <v>43</v>
      </c>
      <c r="B80" s="1" t="s">
        <v>38</v>
      </c>
      <c r="C80" s="1" t="s">
        <v>39</v>
      </c>
      <c r="D80">
        <v>278.411</v>
      </c>
      <c r="E80">
        <v>21.045300000000001</v>
      </c>
      <c r="F80">
        <v>238.17</v>
      </c>
      <c r="G80">
        <v>21.113399999999999</v>
      </c>
      <c r="H80">
        <v>40.241799999999998</v>
      </c>
      <c r="I80">
        <v>11.4415</v>
      </c>
      <c r="J80">
        <v>0.144541</v>
      </c>
      <c r="K80">
        <v>3.9616600000000002E-2</v>
      </c>
      <c r="L80">
        <v>28.648</v>
      </c>
      <c r="M80">
        <v>13.8993</v>
      </c>
      <c r="N80">
        <v>-666.06100000000004</v>
      </c>
      <c r="O80">
        <v>-1.60412</v>
      </c>
      <c r="P80">
        <v>0.05</v>
      </c>
      <c r="Q80">
        <v>3.0919500000000002</v>
      </c>
      <c r="R80">
        <v>3.7488800000000003E-2</v>
      </c>
      <c r="S80">
        <v>1.7972399999999999</v>
      </c>
      <c r="T80">
        <v>1.18089</v>
      </c>
      <c r="U80">
        <v>0.45499600000000001</v>
      </c>
      <c r="V80">
        <v>0.15811</v>
      </c>
      <c r="W80" s="2">
        <v>3.9748500000000001E-5</v>
      </c>
      <c r="X80">
        <v>5.7734199999999996E-3</v>
      </c>
      <c r="Y80">
        <v>5.9193799999999998E-2</v>
      </c>
      <c r="Z80">
        <v>2.6602600000000001E-2</v>
      </c>
      <c r="AA80">
        <v>4.2635899999999997E-2</v>
      </c>
      <c r="AB80">
        <v>0.31578899999999999</v>
      </c>
      <c r="AC80">
        <v>1</v>
      </c>
      <c r="AD80">
        <v>1</v>
      </c>
      <c r="AE80">
        <v>0.34016600000000002</v>
      </c>
      <c r="AF80">
        <v>0.34102199999999999</v>
      </c>
      <c r="AG80">
        <v>0.23144700000000001</v>
      </c>
      <c r="AH80">
        <v>0.235821</v>
      </c>
      <c r="AI80">
        <v>44.4968</v>
      </c>
      <c r="AJ80">
        <v>2.0076999999999998</v>
      </c>
    </row>
    <row r="81" spans="1:36">
      <c r="A81" s="1" t="s">
        <v>45</v>
      </c>
      <c r="B81" s="1" t="s">
        <v>46</v>
      </c>
      <c r="C81" s="1" t="s">
        <v>39</v>
      </c>
      <c r="D81">
        <v>1006.62</v>
      </c>
      <c r="E81">
        <v>33.948700000000002</v>
      </c>
      <c r="F81">
        <v>861.61199999999997</v>
      </c>
      <c r="G81">
        <v>34.641800000000003</v>
      </c>
      <c r="H81">
        <v>145.00899999999999</v>
      </c>
      <c r="I81">
        <v>19.4832</v>
      </c>
      <c r="J81">
        <v>0.14405599999999999</v>
      </c>
      <c r="K81">
        <v>1.8735399999999999E-2</v>
      </c>
      <c r="L81">
        <v>208.39699999999999</v>
      </c>
      <c r="M81">
        <v>18.824100000000001</v>
      </c>
      <c r="N81">
        <v>-2273.15</v>
      </c>
      <c r="O81">
        <v>-0.72807299999999997</v>
      </c>
      <c r="P81">
        <v>0.05</v>
      </c>
      <c r="Q81">
        <v>3.09104</v>
      </c>
      <c r="R81">
        <v>4.6730099999999997E-2</v>
      </c>
      <c r="S81">
        <v>1.52132</v>
      </c>
      <c r="T81">
        <v>29.999400000000001</v>
      </c>
      <c r="U81">
        <v>0.56888399999999995</v>
      </c>
      <c r="V81" s="2">
        <v>3.7623799999999998E-7</v>
      </c>
      <c r="W81">
        <v>0.153335</v>
      </c>
      <c r="X81">
        <v>3.36396E-3</v>
      </c>
      <c r="Y81">
        <v>7.1623199999999998E-2</v>
      </c>
      <c r="Z81">
        <v>3.0507599999999999E-2</v>
      </c>
      <c r="AA81">
        <v>0.108765</v>
      </c>
      <c r="AB81">
        <v>0.26595200000000002</v>
      </c>
      <c r="AC81">
        <v>0.45452900000000002</v>
      </c>
      <c r="AD81">
        <v>0.80354300000000001</v>
      </c>
      <c r="AE81">
        <v>4.3918100000000002E-2</v>
      </c>
      <c r="AF81">
        <v>9.5064899999999994E-2</v>
      </c>
      <c r="AG81">
        <v>0.21482599999999999</v>
      </c>
      <c r="AH81">
        <v>7.9104300000000002E-2</v>
      </c>
      <c r="AI81">
        <v>57.615600000000001</v>
      </c>
      <c r="AJ81">
        <v>1.5162500000000001</v>
      </c>
    </row>
    <row r="82" spans="1:36">
      <c r="A82" s="1" t="s">
        <v>45</v>
      </c>
      <c r="B82" s="1" t="s">
        <v>38</v>
      </c>
      <c r="C82" s="1" t="s">
        <v>39</v>
      </c>
      <c r="D82">
        <v>329.505</v>
      </c>
      <c r="E82">
        <v>19.371600000000001</v>
      </c>
      <c r="F82">
        <v>265.25599999999997</v>
      </c>
      <c r="G82">
        <v>19.365300000000001</v>
      </c>
      <c r="H82">
        <v>64.248900000000006</v>
      </c>
      <c r="I82">
        <v>12.0871</v>
      </c>
      <c r="J82">
        <v>0.19498699999999999</v>
      </c>
      <c r="K82">
        <v>3.4845599999999997E-2</v>
      </c>
      <c r="L82">
        <v>69.511499999999998</v>
      </c>
      <c r="M82">
        <v>10.737</v>
      </c>
      <c r="N82">
        <v>-805.58199999999999</v>
      </c>
      <c r="O82">
        <v>-1.3653900000000001</v>
      </c>
      <c r="P82">
        <v>0.05</v>
      </c>
      <c r="Q82">
        <v>3.0926999999999998</v>
      </c>
      <c r="R82">
        <v>4.7745999999999997E-2</v>
      </c>
      <c r="S82">
        <v>1.94617</v>
      </c>
      <c r="T82">
        <v>29.976900000000001</v>
      </c>
      <c r="U82">
        <v>0.17163200000000001</v>
      </c>
      <c r="V82">
        <v>0.13977000000000001</v>
      </c>
      <c r="W82" s="2">
        <v>1.9595800000000001E-8</v>
      </c>
      <c r="X82">
        <v>2.63168E-3</v>
      </c>
      <c r="Y82">
        <v>3.95357E-2</v>
      </c>
      <c r="Z82">
        <v>3.95422E-2</v>
      </c>
      <c r="AA82">
        <v>5.1826499999999998E-2</v>
      </c>
      <c r="AB82">
        <v>0.12976399999999999</v>
      </c>
      <c r="AC82">
        <v>0.86377700000000002</v>
      </c>
      <c r="AD82">
        <v>0.99998299999999996</v>
      </c>
      <c r="AE82">
        <v>0.22988700000000001</v>
      </c>
      <c r="AF82">
        <v>1.45364E-2</v>
      </c>
      <c r="AG82">
        <v>0.19916700000000001</v>
      </c>
      <c r="AH82">
        <v>0.10541200000000001</v>
      </c>
      <c r="AI82">
        <v>39.540999999999997</v>
      </c>
      <c r="AJ82">
        <v>2.04928</v>
      </c>
    </row>
    <row r="83" spans="1:36">
      <c r="A83" s="1" t="s">
        <v>59</v>
      </c>
    </row>
    <row r="84" spans="1:36">
      <c r="A84" s="1" t="s">
        <v>37</v>
      </c>
      <c r="B84" s="1" t="s">
        <v>38</v>
      </c>
      <c r="C84" s="1" t="s">
        <v>39</v>
      </c>
      <c r="D84">
        <v>440.24599999999998</v>
      </c>
      <c r="E84">
        <v>27.166</v>
      </c>
      <c r="F84">
        <v>350.53500000000003</v>
      </c>
      <c r="G84">
        <v>24.665400000000002</v>
      </c>
      <c r="H84">
        <v>89.711299999999994</v>
      </c>
      <c r="I84">
        <v>13.082800000000001</v>
      </c>
      <c r="J84">
        <v>0.20377500000000001</v>
      </c>
      <c r="K84">
        <v>2.6925500000000002E-2</v>
      </c>
      <c r="L84">
        <v>50.765599999999999</v>
      </c>
      <c r="M84">
        <v>18.658799999999999</v>
      </c>
      <c r="N84">
        <v>-1349.33</v>
      </c>
      <c r="O84">
        <v>-1.66886</v>
      </c>
      <c r="P84">
        <v>0.05</v>
      </c>
      <c r="Q84">
        <v>3.0928100000000001</v>
      </c>
      <c r="R84">
        <v>2.8544900000000002E-2</v>
      </c>
      <c r="S84">
        <v>1.93146</v>
      </c>
      <c r="T84">
        <v>1.7367999999999999</v>
      </c>
      <c r="U84">
        <v>0.27202300000000001</v>
      </c>
      <c r="V84">
        <v>1.57062E-2</v>
      </c>
      <c r="W84">
        <v>0.46603299999999998</v>
      </c>
      <c r="X84">
        <v>9.9162699999999992E-4</v>
      </c>
      <c r="Y84">
        <v>1.85162E-2</v>
      </c>
      <c r="Z84">
        <v>4.5210100000000003E-2</v>
      </c>
      <c r="AA84">
        <v>4.0003999999999998E-2</v>
      </c>
      <c r="AB84">
        <v>8.8687699999999994E-2</v>
      </c>
      <c r="AC84">
        <v>0.89146700000000001</v>
      </c>
      <c r="AD84">
        <v>0.99789099999999997</v>
      </c>
      <c r="AE84">
        <v>0.241649</v>
      </c>
      <c r="AF84">
        <v>0.153421</v>
      </c>
      <c r="AG84">
        <v>0.21568100000000001</v>
      </c>
      <c r="AH84">
        <v>0.14621100000000001</v>
      </c>
      <c r="AI84">
        <v>39.764499999999998</v>
      </c>
      <c r="AJ84">
        <v>3.6336400000000002</v>
      </c>
    </row>
    <row r="85" spans="1:36">
      <c r="A85" s="1" t="s">
        <v>40</v>
      </c>
      <c r="B85" s="1" t="s">
        <v>41</v>
      </c>
      <c r="C85" s="1" t="s">
        <v>39</v>
      </c>
      <c r="D85">
        <v>343.41300000000001</v>
      </c>
      <c r="E85">
        <v>19.631</v>
      </c>
      <c r="F85">
        <v>256.22800000000001</v>
      </c>
      <c r="G85">
        <v>18.110700000000001</v>
      </c>
      <c r="H85">
        <v>87.185000000000002</v>
      </c>
      <c r="I85">
        <v>11.76</v>
      </c>
      <c r="J85">
        <v>0.25387799999999999</v>
      </c>
      <c r="K85">
        <v>3.1017300000000001E-2</v>
      </c>
      <c r="L85">
        <v>51.587699999999998</v>
      </c>
      <c r="M85">
        <v>9.6719100000000005</v>
      </c>
      <c r="N85">
        <v>-994.97500000000002</v>
      </c>
      <c r="O85">
        <v>-1.3543499999999999</v>
      </c>
      <c r="P85">
        <v>0.05</v>
      </c>
      <c r="Q85">
        <v>3.0918899999999998</v>
      </c>
      <c r="R85">
        <v>3.3178600000000003E-2</v>
      </c>
      <c r="S85">
        <v>2.3110400000000002</v>
      </c>
      <c r="T85">
        <v>2.5651099999999998</v>
      </c>
      <c r="U85">
        <v>2.9941599999999999E-2</v>
      </c>
      <c r="V85">
        <v>1.19048E-4</v>
      </c>
      <c r="W85">
        <v>0.499996</v>
      </c>
      <c r="X85">
        <v>-3.2420099999999998E-4</v>
      </c>
      <c r="Y85">
        <v>0.14258999999999999</v>
      </c>
      <c r="Z85">
        <v>2.4111799999999999E-2</v>
      </c>
      <c r="AA85">
        <v>4.0000099999999997E-2</v>
      </c>
      <c r="AB85">
        <v>5.0267800000000001E-2</v>
      </c>
      <c r="AC85">
        <v>0.99999199999999999</v>
      </c>
      <c r="AD85">
        <v>1</v>
      </c>
      <c r="AE85">
        <v>0.274142</v>
      </c>
      <c r="AF85">
        <v>1.00967E-2</v>
      </c>
      <c r="AG85">
        <v>0.211591</v>
      </c>
      <c r="AH85">
        <v>2.0276499999999999E-2</v>
      </c>
      <c r="AI85">
        <v>34.2453</v>
      </c>
      <c r="AJ85">
        <v>3.2341700000000002</v>
      </c>
    </row>
    <row r="86" spans="1:36">
      <c r="A86" s="1" t="s">
        <v>40</v>
      </c>
      <c r="B86" s="1" t="s">
        <v>42</v>
      </c>
      <c r="C86" s="1" t="s">
        <v>39</v>
      </c>
      <c r="D86">
        <v>683.43600000000004</v>
      </c>
      <c r="E86">
        <v>29.777999999999999</v>
      </c>
      <c r="F86">
        <v>566.96600000000001</v>
      </c>
      <c r="G86">
        <v>28.79</v>
      </c>
      <c r="H86">
        <v>116.47</v>
      </c>
      <c r="I86">
        <v>15.632300000000001</v>
      </c>
      <c r="J86">
        <v>0.17041899999999999</v>
      </c>
      <c r="K86">
        <v>2.1634299999999999E-2</v>
      </c>
      <c r="L86">
        <v>118.57599999999999</v>
      </c>
      <c r="M86">
        <v>17.935700000000001</v>
      </c>
      <c r="N86">
        <v>-1803.4</v>
      </c>
      <c r="O86">
        <v>-1.4504300000000001</v>
      </c>
      <c r="P86">
        <v>0.05</v>
      </c>
      <c r="Q86">
        <v>3.0922000000000001</v>
      </c>
      <c r="R86">
        <v>3.77358E-2</v>
      </c>
      <c r="S86">
        <v>1.7057199999999999</v>
      </c>
      <c r="T86">
        <v>2.8012199999999998</v>
      </c>
      <c r="U86">
        <v>0.229215</v>
      </c>
      <c r="V86">
        <v>7.6629699999999999E-3</v>
      </c>
      <c r="W86">
        <v>0.49994699999999997</v>
      </c>
      <c r="X86">
        <v>3.0005499999999998E-3</v>
      </c>
      <c r="Y86">
        <v>6.3675800000000005E-2</v>
      </c>
      <c r="Z86">
        <v>2.4287199999999998E-2</v>
      </c>
      <c r="AA86">
        <v>4.8734899999999998E-2</v>
      </c>
      <c r="AB86">
        <v>0.23447200000000001</v>
      </c>
      <c r="AC86">
        <v>0.81898899999999997</v>
      </c>
      <c r="AD86">
        <v>0.98699199999999998</v>
      </c>
      <c r="AE86">
        <v>0.26095200000000002</v>
      </c>
      <c r="AF86">
        <v>0.15290200000000001</v>
      </c>
      <c r="AG86">
        <v>0.22617899999999999</v>
      </c>
      <c r="AH86">
        <v>0.14582400000000001</v>
      </c>
      <c r="AI86">
        <v>37.2027</v>
      </c>
      <c r="AJ86">
        <v>1.786</v>
      </c>
    </row>
    <row r="87" spans="1:36">
      <c r="A87" s="1" t="s">
        <v>40</v>
      </c>
      <c r="B87" s="1" t="s">
        <v>38</v>
      </c>
      <c r="C87" s="1" t="s">
        <v>39</v>
      </c>
      <c r="D87">
        <v>1025.5</v>
      </c>
      <c r="E87">
        <v>35.255499999999998</v>
      </c>
      <c r="F87">
        <v>819.86400000000003</v>
      </c>
      <c r="G87">
        <v>33.9816</v>
      </c>
      <c r="H87">
        <v>205.637</v>
      </c>
      <c r="I87">
        <v>20.255400000000002</v>
      </c>
      <c r="J87">
        <v>0.20052300000000001</v>
      </c>
      <c r="K87">
        <v>1.8509600000000001E-2</v>
      </c>
      <c r="L87">
        <v>171.453</v>
      </c>
      <c r="M87">
        <v>19.718900000000001</v>
      </c>
      <c r="N87">
        <v>-2781.61</v>
      </c>
      <c r="O87">
        <v>-1.4260600000000001</v>
      </c>
      <c r="P87">
        <v>0.05</v>
      </c>
      <c r="Q87">
        <v>3.0921400000000001</v>
      </c>
      <c r="R87">
        <v>3.6179000000000003E-2</v>
      </c>
      <c r="S87">
        <v>1.8238000000000001</v>
      </c>
      <c r="T87">
        <v>2.9285600000000001</v>
      </c>
      <c r="U87">
        <v>0.163524</v>
      </c>
      <c r="V87">
        <v>5.0150999999999998E-3</v>
      </c>
      <c r="W87">
        <v>0.49996600000000002</v>
      </c>
      <c r="X87">
        <v>1.69122E-3</v>
      </c>
      <c r="Y87">
        <v>6.67846E-2</v>
      </c>
      <c r="Z87">
        <v>2.3619999999999999E-2</v>
      </c>
      <c r="AA87">
        <v>4.6596100000000001E-2</v>
      </c>
      <c r="AB87">
        <v>0.23246900000000001</v>
      </c>
      <c r="AC87">
        <v>0.93872100000000003</v>
      </c>
      <c r="AD87">
        <v>0.95651799999999998</v>
      </c>
      <c r="AE87">
        <v>0.251942</v>
      </c>
      <c r="AF87">
        <v>0.155337</v>
      </c>
      <c r="AG87">
        <v>0.215368</v>
      </c>
      <c r="AH87">
        <v>0.15409999999999999</v>
      </c>
      <c r="AI87">
        <v>34.583500000000001</v>
      </c>
      <c r="AJ87">
        <v>1.649</v>
      </c>
    </row>
    <row r="88" spans="1:36">
      <c r="A88" s="1" t="s">
        <v>43</v>
      </c>
      <c r="B88" s="1" t="s">
        <v>44</v>
      </c>
      <c r="C88" s="1" t="s">
        <v>39</v>
      </c>
      <c r="D88">
        <v>359.95</v>
      </c>
      <c r="E88">
        <v>22.5547</v>
      </c>
      <c r="F88">
        <v>298.35899999999998</v>
      </c>
      <c r="G88">
        <v>22.093599999999999</v>
      </c>
      <c r="H88">
        <v>61.590699999999998</v>
      </c>
      <c r="I88">
        <v>12.389799999999999</v>
      </c>
      <c r="J88">
        <v>0.17110900000000001</v>
      </c>
      <c r="K88">
        <v>3.2708500000000001E-2</v>
      </c>
      <c r="L88">
        <v>46.0824</v>
      </c>
      <c r="M88">
        <v>13.9567</v>
      </c>
      <c r="N88">
        <v>-868.08500000000004</v>
      </c>
      <c r="O88">
        <v>-1.14856</v>
      </c>
      <c r="P88">
        <v>0.05</v>
      </c>
      <c r="Q88">
        <v>3.09172</v>
      </c>
      <c r="R88">
        <v>3.7409499999999998E-2</v>
      </c>
      <c r="S88">
        <v>1.5579400000000001</v>
      </c>
      <c r="T88">
        <v>2.2035399999999998</v>
      </c>
      <c r="U88">
        <v>0.35504000000000002</v>
      </c>
      <c r="V88">
        <v>6.1831100000000003E-3</v>
      </c>
      <c r="W88">
        <v>4.67532E-4</v>
      </c>
      <c r="X88">
        <v>3.3789100000000002E-3</v>
      </c>
      <c r="Y88">
        <v>9.8744700000000005E-2</v>
      </c>
      <c r="Z88">
        <v>3.6235000000000003E-2</v>
      </c>
      <c r="AA88">
        <v>4.0139500000000002E-2</v>
      </c>
      <c r="AB88">
        <v>0.29880000000000001</v>
      </c>
      <c r="AC88">
        <v>0.999996</v>
      </c>
      <c r="AD88">
        <v>0.85813700000000004</v>
      </c>
      <c r="AE88">
        <v>0.47392600000000001</v>
      </c>
      <c r="AF88">
        <v>0.15953000000000001</v>
      </c>
      <c r="AG88">
        <v>0.29504799999999998</v>
      </c>
      <c r="AH88">
        <v>2.62387E-2</v>
      </c>
      <c r="AI88">
        <v>65.640299999999996</v>
      </c>
      <c r="AJ88">
        <v>2.85378</v>
      </c>
    </row>
    <row r="89" spans="1:36">
      <c r="A89" s="1" t="s">
        <v>43</v>
      </c>
      <c r="B89" s="1" t="s">
        <v>38</v>
      </c>
      <c r="C89" s="1" t="s">
        <v>39</v>
      </c>
      <c r="D89">
        <v>278.411</v>
      </c>
      <c r="E89">
        <v>21.045300000000001</v>
      </c>
      <c r="F89">
        <v>221.905</v>
      </c>
      <c r="G89">
        <v>19.610800000000001</v>
      </c>
      <c r="H89">
        <v>56.506599999999999</v>
      </c>
      <c r="I89">
        <v>11.021100000000001</v>
      </c>
      <c r="J89">
        <v>0.202961</v>
      </c>
      <c r="K89">
        <v>3.6491700000000002E-2</v>
      </c>
      <c r="L89">
        <v>28.648</v>
      </c>
      <c r="M89">
        <v>13.8993</v>
      </c>
      <c r="N89">
        <v>-673.72299999999996</v>
      </c>
      <c r="O89">
        <v>-1.60016</v>
      </c>
      <c r="P89">
        <v>0.05</v>
      </c>
      <c r="Q89">
        <v>3.0919500000000002</v>
      </c>
      <c r="R89">
        <v>3.7488800000000003E-2</v>
      </c>
      <c r="S89">
        <v>1.7972399999999999</v>
      </c>
      <c r="T89">
        <v>1.18089</v>
      </c>
      <c r="U89">
        <v>0.45499600000000001</v>
      </c>
      <c r="V89">
        <v>6.4486600000000002E-3</v>
      </c>
      <c r="W89">
        <v>4.4772099999999997E-3</v>
      </c>
      <c r="X89">
        <v>4.35872E-3</v>
      </c>
      <c r="Y89">
        <v>7.1161500000000003E-2</v>
      </c>
      <c r="Z89">
        <v>2.88845E-2</v>
      </c>
      <c r="AA89">
        <v>4.2635899999999997E-2</v>
      </c>
      <c r="AB89">
        <v>0.31578899999999999</v>
      </c>
      <c r="AC89">
        <v>0.89318299999999995</v>
      </c>
      <c r="AD89">
        <v>0.98105100000000001</v>
      </c>
      <c r="AE89">
        <v>0.24823600000000001</v>
      </c>
      <c r="AF89">
        <v>0.23482600000000001</v>
      </c>
      <c r="AG89">
        <v>0.255079</v>
      </c>
      <c r="AH89">
        <v>0.23935999999999999</v>
      </c>
      <c r="AI89">
        <v>52.5242</v>
      </c>
      <c r="AJ89">
        <v>2.5201899999999999</v>
      </c>
    </row>
    <row r="90" spans="1:36">
      <c r="A90" s="1" t="s">
        <v>45</v>
      </c>
      <c r="B90" s="1" t="s">
        <v>46</v>
      </c>
      <c r="C90" s="1" t="s">
        <v>39</v>
      </c>
      <c r="D90">
        <v>1006.62</v>
      </c>
      <c r="E90">
        <v>33.948700000000002</v>
      </c>
      <c r="F90">
        <v>871.46500000000003</v>
      </c>
      <c r="G90">
        <v>34.686300000000003</v>
      </c>
      <c r="H90">
        <v>135.15600000000001</v>
      </c>
      <c r="I90">
        <v>18.976700000000001</v>
      </c>
      <c r="J90">
        <v>0.134267</v>
      </c>
      <c r="K90">
        <v>1.83E-2</v>
      </c>
      <c r="L90">
        <v>208.39699999999999</v>
      </c>
      <c r="M90">
        <v>18.824100000000001</v>
      </c>
      <c r="N90">
        <v>-2272.83</v>
      </c>
      <c r="O90">
        <v>-0.73570800000000003</v>
      </c>
      <c r="P90">
        <v>0.05</v>
      </c>
      <c r="Q90">
        <v>3.09104</v>
      </c>
      <c r="R90">
        <v>4.6730099999999997E-2</v>
      </c>
      <c r="S90">
        <v>1.52132</v>
      </c>
      <c r="T90">
        <v>29.999400000000001</v>
      </c>
      <c r="U90">
        <v>0.56888399999999995</v>
      </c>
      <c r="V90">
        <v>3.57618E-3</v>
      </c>
      <c r="W90">
        <v>0.32736100000000001</v>
      </c>
      <c r="X90">
        <v>4.4108100000000003E-3</v>
      </c>
      <c r="Y90">
        <v>5.3940299999999997E-2</v>
      </c>
      <c r="Z90">
        <v>2.0799600000000001E-2</v>
      </c>
      <c r="AA90">
        <v>0.108765</v>
      </c>
      <c r="AB90">
        <v>0.26595200000000002</v>
      </c>
      <c r="AC90">
        <v>0.63210699999999997</v>
      </c>
      <c r="AD90">
        <v>0.71569799999999995</v>
      </c>
      <c r="AE90">
        <v>0.10122100000000001</v>
      </c>
      <c r="AF90">
        <v>8.5633699999999993E-2</v>
      </c>
      <c r="AG90">
        <v>0.20605200000000001</v>
      </c>
      <c r="AH90">
        <v>6.9892999999999997E-2</v>
      </c>
      <c r="AI90">
        <v>42.915199999999999</v>
      </c>
      <c r="AJ90">
        <v>1.36354</v>
      </c>
    </row>
    <row r="91" spans="1:36">
      <c r="A91" s="1" t="s">
        <v>45</v>
      </c>
      <c r="B91" s="1" t="s">
        <v>38</v>
      </c>
      <c r="C91" s="1" t="s">
        <v>39</v>
      </c>
      <c r="D91">
        <v>329.505</v>
      </c>
      <c r="E91">
        <v>19.371600000000001</v>
      </c>
      <c r="F91">
        <v>260.34300000000002</v>
      </c>
      <c r="G91">
        <v>18.902000000000001</v>
      </c>
      <c r="H91">
        <v>69.1614</v>
      </c>
      <c r="I91">
        <v>11.813499999999999</v>
      </c>
      <c r="J91">
        <v>0.209895</v>
      </c>
      <c r="K91">
        <v>3.3661700000000003E-2</v>
      </c>
      <c r="L91">
        <v>69.511499999999998</v>
      </c>
      <c r="M91">
        <v>10.737</v>
      </c>
      <c r="N91">
        <v>-805.11900000000003</v>
      </c>
      <c r="O91">
        <v>-1.35528</v>
      </c>
      <c r="P91">
        <v>0.05</v>
      </c>
      <c r="Q91">
        <v>3.0926999999999998</v>
      </c>
      <c r="R91">
        <v>4.7745999999999997E-2</v>
      </c>
      <c r="S91">
        <v>1.94617</v>
      </c>
      <c r="T91">
        <v>29.976900000000001</v>
      </c>
      <c r="U91">
        <v>0.17163200000000001</v>
      </c>
      <c r="V91">
        <v>2.8151800000000001E-2</v>
      </c>
      <c r="W91">
        <v>0.5</v>
      </c>
      <c r="X91">
        <v>2.0064000000000002E-3</v>
      </c>
      <c r="Y91">
        <v>3.4359199999999999E-2</v>
      </c>
      <c r="Z91">
        <v>3.4229700000000002E-2</v>
      </c>
      <c r="AA91">
        <v>5.1826499999999998E-2</v>
      </c>
      <c r="AB91">
        <v>0.12976399999999999</v>
      </c>
      <c r="AC91">
        <v>0.999865</v>
      </c>
      <c r="AD91">
        <v>0.899733</v>
      </c>
      <c r="AE91">
        <v>0.190086</v>
      </c>
      <c r="AF91">
        <v>0.106603</v>
      </c>
      <c r="AG91">
        <v>0.19564999999999999</v>
      </c>
      <c r="AH91">
        <v>0.102949</v>
      </c>
      <c r="AI91">
        <v>34.252000000000002</v>
      </c>
      <c r="AJ91">
        <v>3.8594300000000001</v>
      </c>
    </row>
    <row r="92" spans="1:36">
      <c r="A92" s="1" t="s">
        <v>60</v>
      </c>
    </row>
    <row r="93" spans="1:36">
      <c r="A93" s="1" t="s">
        <v>37</v>
      </c>
      <c r="B93" s="1" t="s">
        <v>38</v>
      </c>
      <c r="C93" s="1" t="s">
        <v>39</v>
      </c>
      <c r="D93">
        <v>426.81200000000001</v>
      </c>
      <c r="E93">
        <v>21.197299999999998</v>
      </c>
      <c r="F93">
        <v>340.06299999999999</v>
      </c>
      <c r="G93">
        <v>20.3032</v>
      </c>
      <c r="H93">
        <v>86.748699999999999</v>
      </c>
      <c r="I93">
        <v>12.0642</v>
      </c>
      <c r="J93">
        <v>0.20324800000000001</v>
      </c>
      <c r="K93">
        <v>2.6401899999999999E-2</v>
      </c>
      <c r="L93">
        <v>64.237099999999998</v>
      </c>
      <c r="M93">
        <v>9.3143600000000006</v>
      </c>
      <c r="N93">
        <v>-1346.41</v>
      </c>
      <c r="O93">
        <v>-1.68964</v>
      </c>
      <c r="P93">
        <v>0.05</v>
      </c>
      <c r="Q93">
        <v>3.0918999999999999</v>
      </c>
      <c r="R93">
        <v>2.96289E-2</v>
      </c>
      <c r="S93">
        <v>0.5</v>
      </c>
      <c r="T93">
        <v>5</v>
      </c>
      <c r="U93">
        <v>0.27202300000000001</v>
      </c>
      <c r="V93" s="2">
        <v>4.1793199999999999E-7</v>
      </c>
      <c r="W93">
        <v>2.6198100000000002E-3</v>
      </c>
      <c r="X93">
        <v>9.2314800000000005E-4</v>
      </c>
      <c r="Y93">
        <v>1.8332999999999999E-2</v>
      </c>
      <c r="Z93">
        <v>4.2336499999999999E-2</v>
      </c>
      <c r="AA93">
        <v>4.0003999999999998E-2</v>
      </c>
      <c r="AB93">
        <v>8.8687699999999994E-2</v>
      </c>
      <c r="AC93">
        <v>0.90390700000000002</v>
      </c>
      <c r="AD93">
        <v>0.99066699999999996</v>
      </c>
      <c r="AE93">
        <v>0.33644400000000002</v>
      </c>
      <c r="AF93">
        <v>0.15228</v>
      </c>
      <c r="AG93">
        <v>0.21590100000000001</v>
      </c>
      <c r="AH93">
        <v>0.145569</v>
      </c>
      <c r="AI93">
        <v>37.366199999999999</v>
      </c>
      <c r="AJ93">
        <v>1.0825199999999999</v>
      </c>
    </row>
    <row r="94" spans="1:36">
      <c r="A94" s="1" t="s">
        <v>40</v>
      </c>
      <c r="B94" s="1" t="s">
        <v>41</v>
      </c>
      <c r="C94" s="1" t="s">
        <v>39</v>
      </c>
      <c r="D94">
        <v>339.93799999999999</v>
      </c>
      <c r="E94">
        <v>19.0214</v>
      </c>
      <c r="F94">
        <v>253.53100000000001</v>
      </c>
      <c r="G94">
        <v>17.689</v>
      </c>
      <c r="H94">
        <v>86.407499999999999</v>
      </c>
      <c r="I94">
        <v>11.619899999999999</v>
      </c>
      <c r="J94">
        <v>0.25418600000000002</v>
      </c>
      <c r="K94">
        <v>3.1082700000000001E-2</v>
      </c>
      <c r="L94">
        <v>55.067999999999998</v>
      </c>
      <c r="M94">
        <v>8.7726699999999997</v>
      </c>
      <c r="N94">
        <v>-994.08</v>
      </c>
      <c r="O94">
        <v>-1.3433200000000001</v>
      </c>
      <c r="P94">
        <v>0.05</v>
      </c>
      <c r="Q94">
        <v>3.09178</v>
      </c>
      <c r="R94">
        <v>3.31918E-2</v>
      </c>
      <c r="S94">
        <v>0.5</v>
      </c>
      <c r="T94">
        <v>5</v>
      </c>
      <c r="U94">
        <v>2.9941599999999999E-2</v>
      </c>
      <c r="V94">
        <v>4.1243699999999998E-4</v>
      </c>
      <c r="W94">
        <v>0.5</v>
      </c>
      <c r="X94">
        <v>-3.0665299999999999E-4</v>
      </c>
      <c r="Y94">
        <v>0.143177</v>
      </c>
      <c r="Z94">
        <v>2.4094299999999999E-2</v>
      </c>
      <c r="AA94">
        <v>4.0000099999999997E-2</v>
      </c>
      <c r="AB94">
        <v>5.0267800000000001E-2</v>
      </c>
      <c r="AC94">
        <v>0.99997800000000003</v>
      </c>
      <c r="AD94">
        <v>1</v>
      </c>
      <c r="AE94">
        <v>0.30782900000000002</v>
      </c>
      <c r="AF94">
        <v>1.0120000000000001E-2</v>
      </c>
      <c r="AG94">
        <v>0.211701</v>
      </c>
      <c r="AH94">
        <v>2.0006400000000001E-2</v>
      </c>
      <c r="AI94">
        <v>34.306699999999999</v>
      </c>
      <c r="AJ94">
        <v>3.2679299999999998</v>
      </c>
    </row>
    <row r="95" spans="1:36">
      <c r="A95" s="1" t="s">
        <v>40</v>
      </c>
      <c r="B95" s="1" t="s">
        <v>42</v>
      </c>
      <c r="C95" s="1" t="s">
        <v>39</v>
      </c>
      <c r="D95">
        <v>662.52200000000005</v>
      </c>
      <c r="E95">
        <v>26.975999999999999</v>
      </c>
      <c r="F95">
        <v>596.34299999999996</v>
      </c>
      <c r="G95">
        <v>28.793500000000002</v>
      </c>
      <c r="H95">
        <v>66.179100000000005</v>
      </c>
      <c r="I95">
        <v>15.708</v>
      </c>
      <c r="J95">
        <v>9.9889699999999998E-2</v>
      </c>
      <c r="K95">
        <v>2.3358E-2</v>
      </c>
      <c r="L95">
        <v>139.47399999999999</v>
      </c>
      <c r="M95">
        <v>14.305899999999999</v>
      </c>
      <c r="N95">
        <v>-1770.26</v>
      </c>
      <c r="O95">
        <v>-1.49292</v>
      </c>
      <c r="P95">
        <v>0.05</v>
      </c>
      <c r="Q95">
        <v>3.0911</v>
      </c>
      <c r="R95">
        <v>3.9141500000000003E-2</v>
      </c>
      <c r="S95">
        <v>0.5</v>
      </c>
      <c r="T95">
        <v>5</v>
      </c>
      <c r="U95">
        <v>0.229215</v>
      </c>
      <c r="V95">
        <v>0.20818</v>
      </c>
      <c r="W95" s="2">
        <v>4.6247699999999999E-11</v>
      </c>
      <c r="X95">
        <v>5.32002E-3</v>
      </c>
      <c r="Y95">
        <v>5.26335E-2</v>
      </c>
      <c r="Z95">
        <v>3.6581299999999997E-2</v>
      </c>
      <c r="AA95">
        <v>4.8734899999999998E-2</v>
      </c>
      <c r="AB95">
        <v>0.23447200000000001</v>
      </c>
      <c r="AC95">
        <v>1</v>
      </c>
      <c r="AD95">
        <v>1</v>
      </c>
      <c r="AE95">
        <v>0.450712</v>
      </c>
      <c r="AF95">
        <v>0.15357000000000001</v>
      </c>
      <c r="AG95">
        <v>0.200437</v>
      </c>
      <c r="AH95">
        <v>0.14449200000000001</v>
      </c>
      <c r="AI95">
        <v>40.822200000000002</v>
      </c>
      <c r="AJ95">
        <v>1.6065199999999999</v>
      </c>
    </row>
    <row r="96" spans="1:36">
      <c r="A96" s="1" t="s">
        <v>40</v>
      </c>
      <c r="B96" s="1" t="s">
        <v>38</v>
      </c>
      <c r="C96" s="1" t="s">
        <v>39</v>
      </c>
      <c r="D96">
        <v>1000.98</v>
      </c>
      <c r="E96">
        <v>32.957000000000001</v>
      </c>
      <c r="F96">
        <v>845.91499999999996</v>
      </c>
      <c r="G96">
        <v>34.236800000000002</v>
      </c>
      <c r="H96">
        <v>155.06200000000001</v>
      </c>
      <c r="I96">
        <v>20.555</v>
      </c>
      <c r="J96">
        <v>0.15490999999999999</v>
      </c>
      <c r="K96">
        <v>1.9891499999999999E-2</v>
      </c>
      <c r="L96">
        <v>196.02799999999999</v>
      </c>
      <c r="M96">
        <v>16.770399999999999</v>
      </c>
      <c r="N96">
        <v>-2745</v>
      </c>
      <c r="O96">
        <v>-1.4352400000000001</v>
      </c>
      <c r="P96">
        <v>0.05</v>
      </c>
      <c r="Q96">
        <v>3.0914700000000002</v>
      </c>
      <c r="R96">
        <v>3.6985900000000002E-2</v>
      </c>
      <c r="S96">
        <v>0.5</v>
      </c>
      <c r="T96">
        <v>5</v>
      </c>
      <c r="U96">
        <v>0.163524</v>
      </c>
      <c r="V96">
        <v>0.16477800000000001</v>
      </c>
      <c r="W96" s="2">
        <v>1.5297200000000001E-6</v>
      </c>
      <c r="X96">
        <v>2.73171E-3</v>
      </c>
      <c r="Y96">
        <v>5.3031500000000002E-2</v>
      </c>
      <c r="Z96">
        <v>3.3655999999999998E-2</v>
      </c>
      <c r="AA96">
        <v>4.6596100000000001E-2</v>
      </c>
      <c r="AB96">
        <v>0.23246900000000001</v>
      </c>
      <c r="AC96">
        <v>0.99999899999999997</v>
      </c>
      <c r="AD96">
        <v>0.99995999999999996</v>
      </c>
      <c r="AE96">
        <v>0.386517</v>
      </c>
      <c r="AF96">
        <v>1.00023E-2</v>
      </c>
      <c r="AG96">
        <v>0.19863600000000001</v>
      </c>
      <c r="AH96">
        <v>0.12719900000000001</v>
      </c>
      <c r="AI96">
        <v>37.515099999999997</v>
      </c>
      <c r="AJ96">
        <v>1.11015</v>
      </c>
    </row>
    <row r="97" spans="1:36">
      <c r="A97" s="1" t="s">
        <v>43</v>
      </c>
      <c r="B97" s="1" t="s">
        <v>44</v>
      </c>
      <c r="C97" s="1" t="s">
        <v>39</v>
      </c>
      <c r="D97">
        <v>340.416</v>
      </c>
      <c r="E97">
        <v>19.2651</v>
      </c>
      <c r="F97">
        <v>295.666</v>
      </c>
      <c r="G97">
        <v>20.610900000000001</v>
      </c>
      <c r="H97">
        <v>44.749699999999997</v>
      </c>
      <c r="I97">
        <v>12.2982</v>
      </c>
      <c r="J97">
        <v>0.13145599999999999</v>
      </c>
      <c r="K97">
        <v>3.5352599999999998E-2</v>
      </c>
      <c r="L97">
        <v>65.549400000000006</v>
      </c>
      <c r="M97">
        <v>9.8133099999999995</v>
      </c>
      <c r="N97">
        <v>-855.02700000000004</v>
      </c>
      <c r="O97">
        <v>-1.3964000000000001</v>
      </c>
      <c r="P97">
        <v>0.05</v>
      </c>
      <c r="Q97">
        <v>3.0897299999999999</v>
      </c>
      <c r="R97">
        <v>3.9653000000000001E-2</v>
      </c>
      <c r="S97">
        <v>0.5</v>
      </c>
      <c r="T97">
        <v>5</v>
      </c>
      <c r="U97">
        <v>0.35504000000000002</v>
      </c>
      <c r="V97">
        <v>0.14186699999999999</v>
      </c>
      <c r="W97" s="2">
        <v>8.5707099999999997E-9</v>
      </c>
      <c r="X97">
        <v>4.9733599999999996E-3</v>
      </c>
      <c r="Y97">
        <v>2.79879E-2</v>
      </c>
      <c r="Z97">
        <v>6.7724099999999995E-2</v>
      </c>
      <c r="AA97">
        <v>4.0139500000000002E-2</v>
      </c>
      <c r="AB97">
        <v>0.29880000000000001</v>
      </c>
      <c r="AC97">
        <v>0.99958000000000002</v>
      </c>
      <c r="AD97">
        <v>0.99999800000000005</v>
      </c>
      <c r="AE97">
        <v>0.71140499999999995</v>
      </c>
      <c r="AF97">
        <v>1.0000800000000001E-2</v>
      </c>
      <c r="AG97">
        <v>0.28223300000000001</v>
      </c>
      <c r="AH97">
        <v>2.03704E-2</v>
      </c>
      <c r="AI97">
        <v>56.888100000000001</v>
      </c>
      <c r="AJ97">
        <v>2.4000300000000001</v>
      </c>
    </row>
    <row r="98" spans="1:36">
      <c r="A98" s="1" t="s">
        <v>43</v>
      </c>
      <c r="B98" s="1" t="s">
        <v>38</v>
      </c>
      <c r="C98" s="1" t="s">
        <v>39</v>
      </c>
      <c r="D98">
        <v>257.40899999999999</v>
      </c>
      <c r="E98">
        <v>16.765799999999999</v>
      </c>
      <c r="F98">
        <v>219.649</v>
      </c>
      <c r="G98">
        <v>17.644200000000001</v>
      </c>
      <c r="H98">
        <v>37.760100000000001</v>
      </c>
      <c r="I98">
        <v>10.6159</v>
      </c>
      <c r="J98">
        <v>0.14669299999999999</v>
      </c>
      <c r="K98">
        <v>4.0119200000000001E-2</v>
      </c>
      <c r="L98">
        <v>49.578299999999999</v>
      </c>
      <c r="M98">
        <v>8.5602300000000007</v>
      </c>
      <c r="N98">
        <v>-659.38499999999999</v>
      </c>
      <c r="O98">
        <v>-1.8537999999999999</v>
      </c>
      <c r="P98">
        <v>0.05</v>
      </c>
      <c r="Q98">
        <v>3.0905300000000002</v>
      </c>
      <c r="R98">
        <v>3.9087999999999998E-2</v>
      </c>
      <c r="S98">
        <v>0.5</v>
      </c>
      <c r="T98">
        <v>5</v>
      </c>
      <c r="U98">
        <v>0.45499600000000001</v>
      </c>
      <c r="V98">
        <v>0.15811</v>
      </c>
      <c r="W98" s="2">
        <v>3.9748500000000001E-5</v>
      </c>
      <c r="X98">
        <v>5.87647E-3</v>
      </c>
      <c r="Y98">
        <v>5.9332999999999997E-2</v>
      </c>
      <c r="Z98">
        <v>2.67417E-2</v>
      </c>
      <c r="AA98">
        <v>4.2635899999999997E-2</v>
      </c>
      <c r="AB98">
        <v>0.31578899999999999</v>
      </c>
      <c r="AC98">
        <v>1</v>
      </c>
      <c r="AD98">
        <v>1</v>
      </c>
      <c r="AE98">
        <v>0.58027300000000004</v>
      </c>
      <c r="AF98">
        <v>0.34102199999999999</v>
      </c>
      <c r="AG98">
        <v>0.23144700000000001</v>
      </c>
      <c r="AH98">
        <v>0.235821</v>
      </c>
      <c r="AI98">
        <v>44.626300000000001</v>
      </c>
      <c r="AJ98">
        <v>2.0056500000000002</v>
      </c>
    </row>
    <row r="99" spans="1:36">
      <c r="A99" s="1" t="s">
        <v>45</v>
      </c>
      <c r="B99" s="1" t="s">
        <v>46</v>
      </c>
      <c r="C99" s="1" t="s">
        <v>39</v>
      </c>
      <c r="D99">
        <v>997.14200000000005</v>
      </c>
      <c r="E99">
        <v>33.702500000000001</v>
      </c>
      <c r="F99">
        <v>854.31399999999996</v>
      </c>
      <c r="G99">
        <v>34.369199999999999</v>
      </c>
      <c r="H99">
        <v>142.827</v>
      </c>
      <c r="I99">
        <v>19.255600000000001</v>
      </c>
      <c r="J99">
        <v>0.143237</v>
      </c>
      <c r="K99">
        <v>1.8694100000000002E-2</v>
      </c>
      <c r="L99">
        <v>217.90299999999999</v>
      </c>
      <c r="M99">
        <v>18.8855</v>
      </c>
      <c r="N99">
        <v>-2271.2600000000002</v>
      </c>
      <c r="O99">
        <v>-0.78212000000000004</v>
      </c>
      <c r="P99">
        <v>0.05</v>
      </c>
      <c r="Q99">
        <v>3.08982</v>
      </c>
      <c r="R99">
        <v>4.8555599999999997E-2</v>
      </c>
      <c r="S99">
        <v>0.5</v>
      </c>
      <c r="T99">
        <v>5</v>
      </c>
      <c r="U99">
        <v>0.56888399999999995</v>
      </c>
      <c r="V99" s="2">
        <v>3.7623799999999998E-7</v>
      </c>
      <c r="W99">
        <v>0.153335</v>
      </c>
      <c r="X99">
        <v>3.47935E-3</v>
      </c>
      <c r="Y99">
        <v>7.13757E-2</v>
      </c>
      <c r="Z99">
        <v>3.0334799999999999E-2</v>
      </c>
      <c r="AA99">
        <v>0.108765</v>
      </c>
      <c r="AB99">
        <v>0.26595200000000002</v>
      </c>
      <c r="AC99">
        <v>0.45452900000000002</v>
      </c>
      <c r="AD99">
        <v>0.80354300000000001</v>
      </c>
      <c r="AE99">
        <v>5.2740200000000001E-2</v>
      </c>
      <c r="AF99">
        <v>9.5064899999999994E-2</v>
      </c>
      <c r="AG99">
        <v>0.21482599999999999</v>
      </c>
      <c r="AH99">
        <v>7.9104300000000002E-2</v>
      </c>
      <c r="AI99">
        <v>57.4011</v>
      </c>
      <c r="AJ99">
        <v>1.51403</v>
      </c>
    </row>
    <row r="100" spans="1:36">
      <c r="A100" s="1" t="s">
        <v>45</v>
      </c>
      <c r="B100" s="1" t="s">
        <v>38</v>
      </c>
      <c r="C100" s="1" t="s">
        <v>39</v>
      </c>
      <c r="D100">
        <v>328.61</v>
      </c>
      <c r="E100">
        <v>19.3431</v>
      </c>
      <c r="F100">
        <v>264.47699999999998</v>
      </c>
      <c r="G100">
        <v>19.325399999999998</v>
      </c>
      <c r="H100">
        <v>64.132800000000003</v>
      </c>
      <c r="I100">
        <v>12.0564</v>
      </c>
      <c r="J100">
        <v>0.195164</v>
      </c>
      <c r="K100">
        <v>3.4844300000000002E-2</v>
      </c>
      <c r="L100">
        <v>70.41</v>
      </c>
      <c r="M100">
        <v>10.767200000000001</v>
      </c>
      <c r="N100">
        <v>-805.35599999999999</v>
      </c>
      <c r="O100">
        <v>-1.3795999999999999</v>
      </c>
      <c r="P100">
        <v>0.05</v>
      </c>
      <c r="Q100">
        <v>3.0923699999999998</v>
      </c>
      <c r="R100">
        <v>4.8384099999999999E-2</v>
      </c>
      <c r="S100">
        <v>0.5</v>
      </c>
      <c r="T100">
        <v>5</v>
      </c>
      <c r="U100">
        <v>0.17163200000000001</v>
      </c>
      <c r="V100">
        <v>0.13977000000000001</v>
      </c>
      <c r="W100" s="2">
        <v>1.9595800000000001E-8</v>
      </c>
      <c r="X100">
        <v>2.6710700000000002E-3</v>
      </c>
      <c r="Y100">
        <v>3.9542000000000001E-2</v>
      </c>
      <c r="Z100">
        <v>3.9555E-2</v>
      </c>
      <c r="AA100">
        <v>5.1826499999999998E-2</v>
      </c>
      <c r="AB100">
        <v>0.12976399999999999</v>
      </c>
      <c r="AC100">
        <v>0.86377700000000002</v>
      </c>
      <c r="AD100">
        <v>0.99998299999999996</v>
      </c>
      <c r="AE100">
        <v>0.239732</v>
      </c>
      <c r="AF100">
        <v>1.45364E-2</v>
      </c>
      <c r="AG100">
        <v>0.19916700000000001</v>
      </c>
      <c r="AH100">
        <v>0.10541200000000001</v>
      </c>
      <c r="AI100">
        <v>39.552799999999998</v>
      </c>
      <c r="AJ100">
        <v>2.0462199999999999</v>
      </c>
    </row>
    <row r="101" spans="1:36">
      <c r="A101" s="1" t="s">
        <v>61</v>
      </c>
    </row>
    <row r="102" spans="1:36">
      <c r="A102" s="1" t="s">
        <v>37</v>
      </c>
      <c r="B102" s="1" t="s">
        <v>38</v>
      </c>
      <c r="C102" s="1" t="s">
        <v>39</v>
      </c>
      <c r="D102">
        <v>426.81200000000001</v>
      </c>
      <c r="E102">
        <v>21.197299999999998</v>
      </c>
      <c r="F102">
        <v>340.89299999999997</v>
      </c>
      <c r="G102">
        <v>20.464200000000002</v>
      </c>
      <c r="H102">
        <v>85.918999999999997</v>
      </c>
      <c r="I102">
        <v>12.2621</v>
      </c>
      <c r="J102">
        <v>0.20130400000000001</v>
      </c>
      <c r="K102">
        <v>2.69339E-2</v>
      </c>
      <c r="L102">
        <v>64.237099999999998</v>
      </c>
      <c r="M102">
        <v>9.3143600000000006</v>
      </c>
      <c r="N102">
        <v>-1346.66</v>
      </c>
      <c r="O102">
        <v>-1.6919599999999999</v>
      </c>
      <c r="P102">
        <v>0.05</v>
      </c>
      <c r="Q102">
        <v>3.0918999999999999</v>
      </c>
      <c r="R102">
        <v>2.96289E-2</v>
      </c>
      <c r="S102">
        <v>0.5</v>
      </c>
      <c r="T102">
        <v>5</v>
      </c>
      <c r="U102">
        <v>0.27202300000000001</v>
      </c>
      <c r="V102">
        <v>1.57062E-2</v>
      </c>
      <c r="W102">
        <v>0.46603299999999998</v>
      </c>
      <c r="X102">
        <v>1.06069E-3</v>
      </c>
      <c r="Y102">
        <v>1.8532799999999999E-2</v>
      </c>
      <c r="Z102">
        <v>4.48999E-2</v>
      </c>
      <c r="AA102">
        <v>4.0003999999999998E-2</v>
      </c>
      <c r="AB102">
        <v>8.8687699999999994E-2</v>
      </c>
      <c r="AC102">
        <v>0.89146700000000001</v>
      </c>
      <c r="AD102">
        <v>0.99789099999999997</v>
      </c>
      <c r="AE102">
        <v>0.33774599999999999</v>
      </c>
      <c r="AF102">
        <v>0.153421</v>
      </c>
      <c r="AG102">
        <v>0.21568100000000001</v>
      </c>
      <c r="AH102">
        <v>0.14621100000000001</v>
      </c>
      <c r="AI102">
        <v>39.509900000000002</v>
      </c>
      <c r="AJ102">
        <v>3.67089</v>
      </c>
    </row>
    <row r="103" spans="1:36">
      <c r="A103" s="1" t="s">
        <v>40</v>
      </c>
      <c r="B103" s="1" t="s">
        <v>41</v>
      </c>
      <c r="C103" s="1" t="s">
        <v>39</v>
      </c>
      <c r="D103">
        <v>339.93799999999999</v>
      </c>
      <c r="E103">
        <v>19.0214</v>
      </c>
      <c r="F103">
        <v>253.51900000000001</v>
      </c>
      <c r="G103">
        <v>17.688700000000001</v>
      </c>
      <c r="H103">
        <v>86.418899999999994</v>
      </c>
      <c r="I103">
        <v>11.6205</v>
      </c>
      <c r="J103">
        <v>0.25421899999999997</v>
      </c>
      <c r="K103">
        <v>3.1083800000000002E-2</v>
      </c>
      <c r="L103">
        <v>55.067999999999998</v>
      </c>
      <c r="M103">
        <v>8.7726699999999997</v>
      </c>
      <c r="N103">
        <v>-994.08199999999999</v>
      </c>
      <c r="O103">
        <v>-1.3432500000000001</v>
      </c>
      <c r="P103">
        <v>0.05</v>
      </c>
      <c r="Q103">
        <v>3.09178</v>
      </c>
      <c r="R103">
        <v>3.31918E-2</v>
      </c>
      <c r="S103">
        <v>0.5</v>
      </c>
      <c r="T103">
        <v>5</v>
      </c>
      <c r="U103">
        <v>2.9941599999999999E-2</v>
      </c>
      <c r="V103">
        <v>1.19048E-4</v>
      </c>
      <c r="W103">
        <v>0.499996</v>
      </c>
      <c r="X103">
        <v>-3.0911900000000001E-4</v>
      </c>
      <c r="Y103">
        <v>0.14316799999999999</v>
      </c>
      <c r="Z103">
        <v>2.4100199999999999E-2</v>
      </c>
      <c r="AA103">
        <v>4.0000099999999997E-2</v>
      </c>
      <c r="AB103">
        <v>5.0267800000000001E-2</v>
      </c>
      <c r="AC103">
        <v>0.99999199999999999</v>
      </c>
      <c r="AD103">
        <v>1</v>
      </c>
      <c r="AE103">
        <v>0.30776700000000001</v>
      </c>
      <c r="AF103">
        <v>1.00967E-2</v>
      </c>
      <c r="AG103">
        <v>0.211591</v>
      </c>
      <c r="AH103">
        <v>2.0276499999999999E-2</v>
      </c>
      <c r="AI103">
        <v>34.3095</v>
      </c>
      <c r="AJ103">
        <v>3.2667799999999998</v>
      </c>
    </row>
    <row r="104" spans="1:36">
      <c r="A104" s="1" t="s">
        <v>40</v>
      </c>
      <c r="B104" s="1" t="s">
        <v>42</v>
      </c>
      <c r="C104" s="1" t="s">
        <v>39</v>
      </c>
      <c r="D104">
        <v>662.52200000000005</v>
      </c>
      <c r="E104">
        <v>26.975999999999999</v>
      </c>
      <c r="F104">
        <v>548.69600000000003</v>
      </c>
      <c r="G104">
        <v>26.616</v>
      </c>
      <c r="H104">
        <v>113.82599999999999</v>
      </c>
      <c r="I104">
        <v>15.190799999999999</v>
      </c>
      <c r="J104">
        <v>0.17180699999999999</v>
      </c>
      <c r="K104">
        <v>2.1835500000000001E-2</v>
      </c>
      <c r="L104">
        <v>139.47399999999999</v>
      </c>
      <c r="M104">
        <v>14.305899999999999</v>
      </c>
      <c r="N104">
        <v>-1795.09</v>
      </c>
      <c r="O104">
        <v>-1.50447</v>
      </c>
      <c r="P104">
        <v>0.05</v>
      </c>
      <c r="Q104">
        <v>3.0911</v>
      </c>
      <c r="R104">
        <v>3.9141500000000003E-2</v>
      </c>
      <c r="S104">
        <v>0.5</v>
      </c>
      <c r="T104">
        <v>5</v>
      </c>
      <c r="U104">
        <v>0.229215</v>
      </c>
      <c r="V104">
        <v>7.6629699999999999E-3</v>
      </c>
      <c r="W104">
        <v>0.49994699999999997</v>
      </c>
      <c r="X104">
        <v>3.1138799999999999E-3</v>
      </c>
      <c r="Y104">
        <v>6.3959000000000002E-2</v>
      </c>
      <c r="Z104">
        <v>2.4414999999999999E-2</v>
      </c>
      <c r="AA104">
        <v>4.8734899999999998E-2</v>
      </c>
      <c r="AB104">
        <v>0.23447200000000001</v>
      </c>
      <c r="AC104">
        <v>0.81898899999999997</v>
      </c>
      <c r="AD104">
        <v>0.98699199999999998</v>
      </c>
      <c r="AE104">
        <v>0.36160700000000001</v>
      </c>
      <c r="AF104">
        <v>0.15290200000000001</v>
      </c>
      <c r="AG104">
        <v>0.22617899999999999</v>
      </c>
      <c r="AH104">
        <v>0.14582400000000001</v>
      </c>
      <c r="AI104">
        <v>37.378100000000003</v>
      </c>
      <c r="AJ104">
        <v>1.8032900000000001</v>
      </c>
    </row>
    <row r="105" spans="1:36">
      <c r="A105" s="1" t="s">
        <v>40</v>
      </c>
      <c r="B105" s="1" t="s">
        <v>38</v>
      </c>
      <c r="C105" s="1" t="s">
        <v>39</v>
      </c>
      <c r="D105">
        <v>1000.98</v>
      </c>
      <c r="E105">
        <v>32.957000000000001</v>
      </c>
      <c r="F105">
        <v>798.78700000000003</v>
      </c>
      <c r="G105">
        <v>32.253700000000002</v>
      </c>
      <c r="H105">
        <v>202.18899999999999</v>
      </c>
      <c r="I105">
        <v>19.822399999999998</v>
      </c>
      <c r="J105">
        <v>0.201992</v>
      </c>
      <c r="K105">
        <v>1.86529E-2</v>
      </c>
      <c r="L105">
        <v>196.02799999999999</v>
      </c>
      <c r="M105">
        <v>16.770399999999999</v>
      </c>
      <c r="N105">
        <v>-2772.33</v>
      </c>
      <c r="O105">
        <v>-1.4407099999999999</v>
      </c>
      <c r="P105">
        <v>0.05</v>
      </c>
      <c r="Q105">
        <v>3.0914700000000002</v>
      </c>
      <c r="R105">
        <v>3.6985900000000002E-2</v>
      </c>
      <c r="S105">
        <v>0.5</v>
      </c>
      <c r="T105">
        <v>5</v>
      </c>
      <c r="U105">
        <v>0.163524</v>
      </c>
      <c r="V105">
        <v>5.0150999999999998E-3</v>
      </c>
      <c r="W105">
        <v>0.49996600000000002</v>
      </c>
      <c r="X105">
        <v>1.7074600000000001E-3</v>
      </c>
      <c r="Y105">
        <v>6.69072E-2</v>
      </c>
      <c r="Z105">
        <v>2.3648300000000001E-2</v>
      </c>
      <c r="AA105">
        <v>4.6596100000000001E-2</v>
      </c>
      <c r="AB105">
        <v>0.23246900000000001</v>
      </c>
      <c r="AC105">
        <v>0.93872100000000003</v>
      </c>
      <c r="AD105">
        <v>0.95651799999999998</v>
      </c>
      <c r="AE105">
        <v>0.33111200000000002</v>
      </c>
      <c r="AF105">
        <v>0.155337</v>
      </c>
      <c r="AG105">
        <v>0.215368</v>
      </c>
      <c r="AH105">
        <v>0.15409999999999999</v>
      </c>
      <c r="AI105">
        <v>34.638399999999997</v>
      </c>
      <c r="AJ105">
        <v>1.6529400000000001</v>
      </c>
    </row>
    <row r="106" spans="1:36">
      <c r="A106" s="1" t="s">
        <v>43</v>
      </c>
      <c r="B106" s="1" t="s">
        <v>44</v>
      </c>
      <c r="C106" s="1" t="s">
        <v>39</v>
      </c>
      <c r="D106">
        <v>340.416</v>
      </c>
      <c r="E106">
        <v>19.2651</v>
      </c>
      <c r="F106">
        <v>280.12299999999999</v>
      </c>
      <c r="G106">
        <v>19.403400000000001</v>
      </c>
      <c r="H106">
        <v>60.292400000000001</v>
      </c>
      <c r="I106">
        <v>11.696899999999999</v>
      </c>
      <c r="J106">
        <v>0.17711399999999999</v>
      </c>
      <c r="K106">
        <v>3.2865999999999999E-2</v>
      </c>
      <c r="L106">
        <v>65.549400000000006</v>
      </c>
      <c r="M106">
        <v>9.8133099999999995</v>
      </c>
      <c r="N106">
        <v>-859.91099999999994</v>
      </c>
      <c r="O106">
        <v>-1.38134</v>
      </c>
      <c r="P106">
        <v>0.05</v>
      </c>
      <c r="Q106">
        <v>3.0897299999999999</v>
      </c>
      <c r="R106">
        <v>3.9653000000000001E-2</v>
      </c>
      <c r="S106">
        <v>0.5</v>
      </c>
      <c r="T106">
        <v>5</v>
      </c>
      <c r="U106">
        <v>0.35504000000000002</v>
      </c>
      <c r="V106">
        <v>6.1831100000000003E-3</v>
      </c>
      <c r="W106">
        <v>4.67532E-4</v>
      </c>
      <c r="X106">
        <v>3.53551E-3</v>
      </c>
      <c r="Y106">
        <v>2.5939299999999998E-2</v>
      </c>
      <c r="Z106">
        <v>7.5950500000000004E-2</v>
      </c>
      <c r="AA106">
        <v>4.0139500000000002E-2</v>
      </c>
      <c r="AB106">
        <v>0.29880000000000001</v>
      </c>
      <c r="AC106">
        <v>0.999996</v>
      </c>
      <c r="AD106">
        <v>0.85813700000000004</v>
      </c>
      <c r="AE106">
        <v>0.58751500000000001</v>
      </c>
      <c r="AF106">
        <v>0.15953000000000001</v>
      </c>
      <c r="AG106">
        <v>0.29504799999999998</v>
      </c>
      <c r="AH106">
        <v>2.62387E-2</v>
      </c>
      <c r="AI106">
        <v>62.923099999999998</v>
      </c>
      <c r="AJ106">
        <v>2.5183900000000001</v>
      </c>
    </row>
    <row r="107" spans="1:36">
      <c r="A107" s="1" t="s">
        <v>43</v>
      </c>
      <c r="B107" s="1" t="s">
        <v>38</v>
      </c>
      <c r="C107" s="1" t="s">
        <v>39</v>
      </c>
      <c r="D107">
        <v>257.40899999999999</v>
      </c>
      <c r="E107">
        <v>16.765799999999999</v>
      </c>
      <c r="F107">
        <v>204.506</v>
      </c>
      <c r="G107">
        <v>16.373999999999999</v>
      </c>
      <c r="H107">
        <v>52.902500000000003</v>
      </c>
      <c r="I107">
        <v>10.126899999999999</v>
      </c>
      <c r="J107">
        <v>0.20551900000000001</v>
      </c>
      <c r="K107">
        <v>3.69945E-2</v>
      </c>
      <c r="L107">
        <v>49.578299999999999</v>
      </c>
      <c r="M107">
        <v>8.5602300000000007</v>
      </c>
      <c r="N107">
        <v>-666.39099999999996</v>
      </c>
      <c r="O107">
        <v>-1.85802</v>
      </c>
      <c r="P107">
        <v>0.05</v>
      </c>
      <c r="Q107">
        <v>3.0905300000000002</v>
      </c>
      <c r="R107">
        <v>3.9087999999999998E-2</v>
      </c>
      <c r="S107">
        <v>0.5</v>
      </c>
      <c r="T107">
        <v>5</v>
      </c>
      <c r="U107">
        <v>0.45499600000000001</v>
      </c>
      <c r="V107">
        <v>6.4486600000000002E-3</v>
      </c>
      <c r="W107">
        <v>4.4772099999999997E-3</v>
      </c>
      <c r="X107">
        <v>4.50856E-3</v>
      </c>
      <c r="Y107">
        <v>7.1167499999999995E-2</v>
      </c>
      <c r="Z107">
        <v>2.9088800000000001E-2</v>
      </c>
      <c r="AA107">
        <v>4.2635899999999997E-2</v>
      </c>
      <c r="AB107">
        <v>0.31578899999999999</v>
      </c>
      <c r="AC107">
        <v>0.89318299999999995</v>
      </c>
      <c r="AD107">
        <v>0.98105100000000001</v>
      </c>
      <c r="AE107">
        <v>0.50617199999999996</v>
      </c>
      <c r="AF107">
        <v>0.23482600000000001</v>
      </c>
      <c r="AG107">
        <v>0.255079</v>
      </c>
      <c r="AH107">
        <v>0.23935999999999999</v>
      </c>
      <c r="AI107">
        <v>52.589199999999998</v>
      </c>
      <c r="AJ107">
        <v>2.5162599999999999</v>
      </c>
    </row>
    <row r="108" spans="1:36">
      <c r="A108" s="1" t="s">
        <v>45</v>
      </c>
      <c r="B108" s="1" t="s">
        <v>46</v>
      </c>
      <c r="C108" s="1" t="s">
        <v>39</v>
      </c>
      <c r="D108">
        <v>997.14200000000005</v>
      </c>
      <c r="E108">
        <v>33.702500000000001</v>
      </c>
      <c r="F108">
        <v>864.00800000000004</v>
      </c>
      <c r="G108">
        <v>34.415900000000001</v>
      </c>
      <c r="H108">
        <v>133.13300000000001</v>
      </c>
      <c r="I108">
        <v>18.7592</v>
      </c>
      <c r="J108">
        <v>0.13351499999999999</v>
      </c>
      <c r="K108">
        <v>1.8263700000000001E-2</v>
      </c>
      <c r="L108">
        <v>217.90299999999999</v>
      </c>
      <c r="M108">
        <v>18.8855</v>
      </c>
      <c r="N108">
        <v>-2270.91</v>
      </c>
      <c r="O108">
        <v>-0.79027599999999998</v>
      </c>
      <c r="P108">
        <v>0.05</v>
      </c>
      <c r="Q108">
        <v>3.08982</v>
      </c>
      <c r="R108">
        <v>4.8555599999999997E-2</v>
      </c>
      <c r="S108">
        <v>0.5</v>
      </c>
      <c r="T108">
        <v>5</v>
      </c>
      <c r="U108">
        <v>0.56888399999999995</v>
      </c>
      <c r="V108">
        <v>3.57618E-3</v>
      </c>
      <c r="W108">
        <v>0.32736100000000001</v>
      </c>
      <c r="X108">
        <v>4.5148699999999998E-3</v>
      </c>
      <c r="Y108">
        <v>5.3692900000000002E-2</v>
      </c>
      <c r="Z108">
        <v>2.06584E-2</v>
      </c>
      <c r="AA108">
        <v>0.108765</v>
      </c>
      <c r="AB108">
        <v>0.26595200000000002</v>
      </c>
      <c r="AC108">
        <v>0.63210699999999997</v>
      </c>
      <c r="AD108">
        <v>0.71569799999999995</v>
      </c>
      <c r="AE108">
        <v>0.10972999999999999</v>
      </c>
      <c r="AF108">
        <v>8.5633699999999993E-2</v>
      </c>
      <c r="AG108">
        <v>0.20605200000000001</v>
      </c>
      <c r="AH108">
        <v>6.9892999999999997E-2</v>
      </c>
      <c r="AI108">
        <v>42.708799999999997</v>
      </c>
      <c r="AJ108">
        <v>1.36412</v>
      </c>
    </row>
    <row r="109" spans="1:36">
      <c r="A109" s="1" t="s">
        <v>45</v>
      </c>
      <c r="B109" s="1" t="s">
        <v>38</v>
      </c>
      <c r="C109" s="1" t="s">
        <v>39</v>
      </c>
      <c r="D109">
        <v>328.61</v>
      </c>
      <c r="E109">
        <v>19.3431</v>
      </c>
      <c r="F109">
        <v>259.57100000000003</v>
      </c>
      <c r="G109">
        <v>18.863700000000001</v>
      </c>
      <c r="H109">
        <v>69.038799999999995</v>
      </c>
      <c r="I109">
        <v>11.785600000000001</v>
      </c>
      <c r="J109">
        <v>0.210093</v>
      </c>
      <c r="K109">
        <v>3.3665500000000001E-2</v>
      </c>
      <c r="L109">
        <v>70.41</v>
      </c>
      <c r="M109">
        <v>10.767200000000001</v>
      </c>
      <c r="N109">
        <v>-804.86900000000003</v>
      </c>
      <c r="O109">
        <v>-1.3696900000000001</v>
      </c>
      <c r="P109">
        <v>0.05</v>
      </c>
      <c r="Q109">
        <v>3.0923699999999998</v>
      </c>
      <c r="R109">
        <v>4.8384099999999999E-2</v>
      </c>
      <c r="S109">
        <v>0.5</v>
      </c>
      <c r="T109">
        <v>5</v>
      </c>
      <c r="U109">
        <v>0.17163200000000001</v>
      </c>
      <c r="V109">
        <v>2.8151800000000001E-2</v>
      </c>
      <c r="W109">
        <v>0.5</v>
      </c>
      <c r="X109">
        <v>2.0492599999999998E-3</v>
      </c>
      <c r="Y109">
        <v>3.43865E-2</v>
      </c>
      <c r="Z109">
        <v>3.4248199999999999E-2</v>
      </c>
      <c r="AA109">
        <v>5.1826499999999998E-2</v>
      </c>
      <c r="AB109">
        <v>0.12976399999999999</v>
      </c>
      <c r="AC109">
        <v>0.999865</v>
      </c>
      <c r="AD109">
        <v>0.899733</v>
      </c>
      <c r="AE109">
        <v>0.20013</v>
      </c>
      <c r="AF109">
        <v>0.106603</v>
      </c>
      <c r="AG109">
        <v>0.19564999999999999</v>
      </c>
      <c r="AH109">
        <v>0.102949</v>
      </c>
      <c r="AI109">
        <v>34.271999999999998</v>
      </c>
      <c r="AJ109">
        <v>3.8404600000000002</v>
      </c>
    </row>
    <row r="110" spans="1:36">
      <c r="A110" s="1" t="s">
        <v>54</v>
      </c>
    </row>
    <row r="111" spans="1:36">
      <c r="A111" s="1" t="s">
        <v>37</v>
      </c>
      <c r="B111" s="1" t="s">
        <v>38</v>
      </c>
      <c r="C111" s="1" t="s">
        <v>39</v>
      </c>
      <c r="D111">
        <v>462.95100000000002</v>
      </c>
      <c r="E111">
        <v>25.273599999999998</v>
      </c>
      <c r="F111">
        <v>361.66500000000002</v>
      </c>
      <c r="G111">
        <v>23.4068</v>
      </c>
      <c r="H111">
        <v>101.285</v>
      </c>
      <c r="I111">
        <v>13.734</v>
      </c>
      <c r="J111">
        <v>0.218782</v>
      </c>
      <c r="K111">
        <v>2.7155599999999998E-2</v>
      </c>
      <c r="L111">
        <v>28.061199999999999</v>
      </c>
      <c r="M111">
        <v>14.279299999999999</v>
      </c>
      <c r="N111">
        <v>-1343.28</v>
      </c>
      <c r="O111">
        <v>-0.237621</v>
      </c>
      <c r="P111">
        <v>0.90032400000000001</v>
      </c>
      <c r="Q111">
        <v>3.0928599999999999</v>
      </c>
      <c r="R111">
        <v>2.9253600000000001E-2</v>
      </c>
      <c r="S111">
        <v>5.4004900000000002E-2</v>
      </c>
      <c r="T111">
        <v>29.9999</v>
      </c>
      <c r="U111">
        <v>0.27202300000000001</v>
      </c>
      <c r="V111" s="2">
        <v>4.1793199999999999E-7</v>
      </c>
      <c r="W111">
        <v>2.6198100000000002E-3</v>
      </c>
      <c r="X111">
        <v>8.9702599999999999E-4</v>
      </c>
      <c r="Y111">
        <v>1.8428199999999999E-2</v>
      </c>
      <c r="Z111">
        <v>4.2601600000000003E-2</v>
      </c>
      <c r="AA111">
        <v>4.0003999999999998E-2</v>
      </c>
      <c r="AB111">
        <v>8.8687699999999994E-2</v>
      </c>
      <c r="AC111">
        <v>0.90390700000000002</v>
      </c>
      <c r="AD111">
        <v>0.99066699999999996</v>
      </c>
      <c r="AE111">
        <v>0.17338799999999999</v>
      </c>
      <c r="AF111">
        <v>0.15228</v>
      </c>
      <c r="AG111">
        <v>0.21590100000000001</v>
      </c>
      <c r="AH111">
        <v>0.145569</v>
      </c>
      <c r="AI111">
        <v>37.5976</v>
      </c>
      <c r="AJ111">
        <v>1.09348</v>
      </c>
    </row>
    <row r="112" spans="1:36">
      <c r="A112" s="1" t="s">
        <v>40</v>
      </c>
      <c r="B112" s="1" t="s">
        <v>41</v>
      </c>
      <c r="C112" s="1" t="s">
        <v>39</v>
      </c>
      <c r="D112">
        <v>340.68099999999998</v>
      </c>
      <c r="E112">
        <v>19.341899999999999</v>
      </c>
      <c r="F112">
        <v>254.42699999999999</v>
      </c>
      <c r="G112">
        <v>17.919</v>
      </c>
      <c r="H112">
        <v>86.253399999999999</v>
      </c>
      <c r="I112">
        <v>11.6797</v>
      </c>
      <c r="J112">
        <v>0.25318000000000002</v>
      </c>
      <c r="K112">
        <v>3.1124499999999999E-2</v>
      </c>
      <c r="L112">
        <v>54.180100000000003</v>
      </c>
      <c r="M112">
        <v>9.3636700000000008</v>
      </c>
      <c r="N112">
        <v>-994.62599999999998</v>
      </c>
      <c r="O112">
        <v>-0.26125599999999999</v>
      </c>
      <c r="P112">
        <v>0.92375099999999999</v>
      </c>
      <c r="Q112">
        <v>3.0920999999999998</v>
      </c>
      <c r="R112">
        <v>3.2670499999999998E-2</v>
      </c>
      <c r="S112">
        <v>0.81550199999999995</v>
      </c>
      <c r="T112">
        <v>29.049600000000002</v>
      </c>
      <c r="U112">
        <v>2.9941599999999999E-2</v>
      </c>
      <c r="V112">
        <v>4.1243699999999998E-4</v>
      </c>
      <c r="W112">
        <v>0.5</v>
      </c>
      <c r="X112">
        <v>-3.3248499999999999E-4</v>
      </c>
      <c r="Y112">
        <v>0.142731</v>
      </c>
      <c r="Z112">
        <v>2.40871E-2</v>
      </c>
      <c r="AA112">
        <v>4.0000099999999997E-2</v>
      </c>
      <c r="AB112">
        <v>5.0267800000000001E-2</v>
      </c>
      <c r="AC112">
        <v>0.99997800000000003</v>
      </c>
      <c r="AD112">
        <v>1</v>
      </c>
      <c r="AE112">
        <v>0.29097400000000001</v>
      </c>
      <c r="AF112">
        <v>1.0120000000000001E-2</v>
      </c>
      <c r="AG112">
        <v>0.211701</v>
      </c>
      <c r="AH112">
        <v>2.0006400000000001E-2</v>
      </c>
      <c r="AI112">
        <v>34.246000000000002</v>
      </c>
      <c r="AJ112">
        <v>3.2428300000000001</v>
      </c>
    </row>
    <row r="113" spans="1:36">
      <c r="A113" s="1" t="s">
        <v>40</v>
      </c>
      <c r="B113" s="1" t="s">
        <v>42</v>
      </c>
      <c r="C113" s="1" t="s">
        <v>39</v>
      </c>
      <c r="D113">
        <v>675.12099999999998</v>
      </c>
      <c r="E113">
        <v>28.861999999999998</v>
      </c>
      <c r="F113">
        <v>609.65099999999995</v>
      </c>
      <c r="G113">
        <v>30.420100000000001</v>
      </c>
      <c r="H113">
        <v>65.469800000000006</v>
      </c>
      <c r="I113">
        <v>15.9352</v>
      </c>
      <c r="J113">
        <v>9.6974900000000003E-2</v>
      </c>
      <c r="K113">
        <v>2.32366E-2</v>
      </c>
      <c r="L113">
        <v>126.887</v>
      </c>
      <c r="M113">
        <v>16.874199999999998</v>
      </c>
      <c r="N113">
        <v>-1778.73</v>
      </c>
      <c r="O113">
        <v>-0.27000600000000002</v>
      </c>
      <c r="P113" s="2">
        <v>3.2753699999999998E-5</v>
      </c>
      <c r="Q113">
        <v>3.0921799999999999</v>
      </c>
      <c r="R113">
        <v>3.755E-2</v>
      </c>
      <c r="S113">
        <v>1.6672400000000001</v>
      </c>
      <c r="T113">
        <v>3.9511599999999998</v>
      </c>
      <c r="U113">
        <v>0.229215</v>
      </c>
      <c r="V113">
        <v>0.20818</v>
      </c>
      <c r="W113" s="2">
        <v>4.6247699999999999E-11</v>
      </c>
      <c r="X113">
        <v>5.1747E-3</v>
      </c>
      <c r="Y113">
        <v>5.2705200000000001E-2</v>
      </c>
      <c r="Z113">
        <v>3.6404300000000001E-2</v>
      </c>
      <c r="AA113">
        <v>4.8734899999999998E-2</v>
      </c>
      <c r="AB113">
        <v>0.23447200000000001</v>
      </c>
      <c r="AC113">
        <v>1</v>
      </c>
      <c r="AD113">
        <v>1</v>
      </c>
      <c r="AE113">
        <v>0.376498</v>
      </c>
      <c r="AF113">
        <v>0.15357000000000001</v>
      </c>
      <c r="AG113">
        <v>0.200437</v>
      </c>
      <c r="AH113">
        <v>0.14449200000000001</v>
      </c>
      <c r="AI113">
        <v>40.721299999999999</v>
      </c>
      <c r="AJ113">
        <v>1.5892999999999999</v>
      </c>
    </row>
    <row r="114" spans="1:36">
      <c r="A114" s="1" t="s">
        <v>40</v>
      </c>
      <c r="B114" s="1" t="s">
        <v>38</v>
      </c>
      <c r="C114" s="1" t="s">
        <v>39</v>
      </c>
      <c r="D114">
        <v>1016.55</v>
      </c>
      <c r="E114">
        <v>34.668599999999998</v>
      </c>
      <c r="F114">
        <v>861.90800000000002</v>
      </c>
      <c r="G114">
        <v>35.630000000000003</v>
      </c>
      <c r="H114">
        <v>154.64599999999999</v>
      </c>
      <c r="I114">
        <v>20.815200000000001</v>
      </c>
      <c r="J114">
        <v>0.15212800000000001</v>
      </c>
      <c r="K114">
        <v>1.9807999999999999E-2</v>
      </c>
      <c r="L114">
        <v>180.45</v>
      </c>
      <c r="M114">
        <v>19.1234</v>
      </c>
      <c r="N114">
        <v>-2754.61</v>
      </c>
      <c r="O114">
        <v>-0.26729900000000001</v>
      </c>
      <c r="P114" s="2">
        <v>3.0151999999999999E-6</v>
      </c>
      <c r="Q114">
        <v>3.09212</v>
      </c>
      <c r="R114">
        <v>3.5994499999999999E-2</v>
      </c>
      <c r="S114">
        <v>1.80331</v>
      </c>
      <c r="T114">
        <v>3.7497199999999999</v>
      </c>
      <c r="U114">
        <v>0.163524</v>
      </c>
      <c r="V114">
        <v>0.16477800000000001</v>
      </c>
      <c r="W114" s="2">
        <v>1.5297200000000001E-6</v>
      </c>
      <c r="X114">
        <v>2.6681299999999999E-3</v>
      </c>
      <c r="Y114">
        <v>5.3112100000000002E-2</v>
      </c>
      <c r="Z114">
        <v>3.3590000000000002E-2</v>
      </c>
      <c r="AA114">
        <v>4.6596100000000001E-2</v>
      </c>
      <c r="AB114">
        <v>0.23246900000000001</v>
      </c>
      <c r="AC114">
        <v>0.99999899999999997</v>
      </c>
      <c r="AD114">
        <v>0.99995999999999996</v>
      </c>
      <c r="AE114">
        <v>0.32376700000000003</v>
      </c>
      <c r="AF114">
        <v>1.00023E-2</v>
      </c>
      <c r="AG114">
        <v>0.19863600000000001</v>
      </c>
      <c r="AH114">
        <v>0.12719900000000001</v>
      </c>
      <c r="AI114">
        <v>37.484299999999998</v>
      </c>
      <c r="AJ114">
        <v>1.1042799999999999</v>
      </c>
    </row>
    <row r="115" spans="1:36">
      <c r="A115" s="1" t="s">
        <v>43</v>
      </c>
      <c r="B115" s="1" t="s">
        <v>44</v>
      </c>
      <c r="C115" s="1" t="s">
        <v>39</v>
      </c>
      <c r="D115">
        <v>357.358</v>
      </c>
      <c r="E115">
        <v>22.851400000000002</v>
      </c>
      <c r="F115">
        <v>310.92099999999999</v>
      </c>
      <c r="G115">
        <v>23.517499999999998</v>
      </c>
      <c r="H115">
        <v>46.437100000000001</v>
      </c>
      <c r="I115">
        <v>12.9072</v>
      </c>
      <c r="J115">
        <v>0.12994600000000001</v>
      </c>
      <c r="K115">
        <v>3.51495E-2</v>
      </c>
      <c r="L115">
        <v>48.650500000000001</v>
      </c>
      <c r="M115">
        <v>14.611800000000001</v>
      </c>
      <c r="N115">
        <v>-862.02700000000004</v>
      </c>
      <c r="O115">
        <v>-0.25738800000000001</v>
      </c>
      <c r="P115" s="2">
        <v>4.4621799999999998E-7</v>
      </c>
      <c r="Q115">
        <v>3.09172</v>
      </c>
      <c r="R115">
        <v>3.7293300000000001E-2</v>
      </c>
      <c r="S115">
        <v>1.5411999999999999</v>
      </c>
      <c r="T115">
        <v>2.4482699999999999</v>
      </c>
      <c r="U115">
        <v>0.35504000000000002</v>
      </c>
      <c r="V115">
        <v>0.14186699999999999</v>
      </c>
      <c r="W115" s="2">
        <v>8.5707099999999997E-9</v>
      </c>
      <c r="X115">
        <v>4.8766E-3</v>
      </c>
      <c r="Y115">
        <v>2.7900299999999999E-2</v>
      </c>
      <c r="Z115">
        <v>6.7698300000000003E-2</v>
      </c>
      <c r="AA115">
        <v>4.0139500000000002E-2</v>
      </c>
      <c r="AB115">
        <v>0.29880000000000001</v>
      </c>
      <c r="AC115">
        <v>0.99958000000000002</v>
      </c>
      <c r="AD115">
        <v>0.99999800000000005</v>
      </c>
      <c r="AE115">
        <v>0.63334699999999999</v>
      </c>
      <c r="AF115">
        <v>1.0000800000000001E-2</v>
      </c>
      <c r="AG115">
        <v>0.28223300000000001</v>
      </c>
      <c r="AH115">
        <v>2.03704E-2</v>
      </c>
      <c r="AI115">
        <v>56.853000000000002</v>
      </c>
      <c r="AJ115">
        <v>2.4115700000000002</v>
      </c>
    </row>
    <row r="116" spans="1:36">
      <c r="A116" s="1" t="s">
        <v>43</v>
      </c>
      <c r="B116" s="1" t="s">
        <v>38</v>
      </c>
      <c r="C116" s="1" t="s">
        <v>39</v>
      </c>
      <c r="D116">
        <v>267.60599999999999</v>
      </c>
      <c r="E116">
        <v>17.981100000000001</v>
      </c>
      <c r="F116">
        <v>229.947</v>
      </c>
      <c r="G116">
        <v>18.744800000000001</v>
      </c>
      <c r="H116">
        <v>37.6584</v>
      </c>
      <c r="I116">
        <v>10.9107</v>
      </c>
      <c r="J116">
        <v>0.14072299999999999</v>
      </c>
      <c r="K116">
        <v>3.9659800000000002E-2</v>
      </c>
      <c r="L116">
        <v>39.386400000000002</v>
      </c>
      <c r="M116">
        <v>9.7548399999999997</v>
      </c>
      <c r="N116">
        <v>-666.04300000000001</v>
      </c>
      <c r="O116">
        <v>-0.27687800000000001</v>
      </c>
      <c r="P116">
        <v>0.69823400000000002</v>
      </c>
      <c r="Q116">
        <v>3.09375</v>
      </c>
      <c r="R116">
        <v>3.5693500000000003E-2</v>
      </c>
      <c r="S116">
        <v>0.56116500000000002</v>
      </c>
      <c r="T116">
        <v>29.9739</v>
      </c>
      <c r="U116">
        <v>0.45499600000000001</v>
      </c>
      <c r="V116">
        <v>0.15811</v>
      </c>
      <c r="W116" s="2">
        <v>3.9748500000000001E-5</v>
      </c>
      <c r="X116">
        <v>5.6880300000000002E-3</v>
      </c>
      <c r="Y116">
        <v>5.9171300000000003E-2</v>
      </c>
      <c r="Z116">
        <v>2.6579800000000001E-2</v>
      </c>
      <c r="AA116">
        <v>4.2635899999999997E-2</v>
      </c>
      <c r="AB116">
        <v>0.31578899999999999</v>
      </c>
      <c r="AC116">
        <v>1</v>
      </c>
      <c r="AD116">
        <v>1</v>
      </c>
      <c r="AE116">
        <v>0.43717899999999998</v>
      </c>
      <c r="AF116">
        <v>0.34102199999999999</v>
      </c>
      <c r="AG116">
        <v>0.23144700000000001</v>
      </c>
      <c r="AH116">
        <v>0.235821</v>
      </c>
      <c r="AI116">
        <v>44.475700000000003</v>
      </c>
      <c r="AJ116">
        <v>2.0124499999999999</v>
      </c>
    </row>
    <row r="117" spans="1:36">
      <c r="A117" s="1" t="s">
        <v>45</v>
      </c>
      <c r="B117" s="1" t="s">
        <v>46</v>
      </c>
      <c r="C117" s="1" t="s">
        <v>39</v>
      </c>
      <c r="D117">
        <v>1004.56</v>
      </c>
      <c r="E117">
        <v>33.899500000000003</v>
      </c>
      <c r="F117">
        <v>860.13800000000003</v>
      </c>
      <c r="G117">
        <v>34.604700000000001</v>
      </c>
      <c r="H117">
        <v>144.42099999999999</v>
      </c>
      <c r="I117">
        <v>19.461099999999998</v>
      </c>
      <c r="J117">
        <v>0.143765</v>
      </c>
      <c r="K117">
        <v>1.8755500000000001E-2</v>
      </c>
      <c r="L117">
        <v>210.48400000000001</v>
      </c>
      <c r="M117">
        <v>18.842199999999998</v>
      </c>
      <c r="N117">
        <v>-2273.14</v>
      </c>
      <c r="O117">
        <v>-0.223112</v>
      </c>
      <c r="P117" s="2">
        <v>1.51745E-5</v>
      </c>
      <c r="Q117">
        <v>3.0910099999999998</v>
      </c>
      <c r="R117">
        <v>4.66255E-2</v>
      </c>
      <c r="S117">
        <v>1.52624</v>
      </c>
      <c r="T117">
        <v>29.996700000000001</v>
      </c>
      <c r="U117">
        <v>0.56888399999999995</v>
      </c>
      <c r="V117" s="2">
        <v>3.7623799999999998E-7</v>
      </c>
      <c r="W117">
        <v>0.153335</v>
      </c>
      <c r="X117">
        <v>3.3716000000000002E-3</v>
      </c>
      <c r="Y117">
        <v>7.1525400000000003E-2</v>
      </c>
      <c r="Z117">
        <v>3.0486800000000001E-2</v>
      </c>
      <c r="AA117">
        <v>0.108765</v>
      </c>
      <c r="AB117">
        <v>0.26595200000000002</v>
      </c>
      <c r="AC117">
        <v>0.45452900000000002</v>
      </c>
      <c r="AD117">
        <v>0.80354300000000001</v>
      </c>
      <c r="AE117">
        <v>4.44658E-2</v>
      </c>
      <c r="AF117">
        <v>9.5064899999999994E-2</v>
      </c>
      <c r="AG117">
        <v>0.21482599999999999</v>
      </c>
      <c r="AH117">
        <v>7.9104300000000002E-2</v>
      </c>
      <c r="AI117">
        <v>57.541600000000003</v>
      </c>
      <c r="AJ117">
        <v>1.5150399999999999</v>
      </c>
    </row>
    <row r="118" spans="1:36">
      <c r="A118" s="1" t="s">
        <v>45</v>
      </c>
      <c r="B118" s="1" t="s">
        <v>38</v>
      </c>
      <c r="C118" s="1" t="s">
        <v>39</v>
      </c>
      <c r="D118">
        <v>326.32900000000001</v>
      </c>
      <c r="E118">
        <v>19.209700000000002</v>
      </c>
      <c r="F118">
        <v>263.26299999999998</v>
      </c>
      <c r="G118">
        <v>19.247599999999998</v>
      </c>
      <c r="H118">
        <v>63.066499999999998</v>
      </c>
      <c r="I118">
        <v>12.0036</v>
      </c>
      <c r="J118">
        <v>0.19325999999999999</v>
      </c>
      <c r="K118">
        <v>3.4980299999999999E-2</v>
      </c>
      <c r="L118">
        <v>72.762699999999995</v>
      </c>
      <c r="M118">
        <v>10.746700000000001</v>
      </c>
      <c r="N118">
        <v>-805.375</v>
      </c>
      <c r="O118">
        <v>-0.262598</v>
      </c>
      <c r="P118">
        <v>0.99999800000000005</v>
      </c>
      <c r="Q118">
        <v>3.0923600000000002</v>
      </c>
      <c r="R118">
        <v>4.7910399999999999E-2</v>
      </c>
      <c r="S118">
        <v>0.41123599999999999</v>
      </c>
      <c r="T118">
        <v>16.269200000000001</v>
      </c>
      <c r="U118">
        <v>0.17163200000000001</v>
      </c>
      <c r="V118">
        <v>0.13977000000000001</v>
      </c>
      <c r="W118" s="2">
        <v>1.9595800000000001E-8</v>
      </c>
      <c r="X118">
        <v>2.6460799999999999E-3</v>
      </c>
      <c r="Y118">
        <v>3.95135E-2</v>
      </c>
      <c r="Z118">
        <v>3.9521899999999999E-2</v>
      </c>
      <c r="AA118">
        <v>5.1826499999999998E-2</v>
      </c>
      <c r="AB118">
        <v>0.12976399999999999</v>
      </c>
      <c r="AC118">
        <v>0.86377700000000002</v>
      </c>
      <c r="AD118">
        <v>0.99998299999999996</v>
      </c>
      <c r="AE118">
        <v>0.24363699999999999</v>
      </c>
      <c r="AF118">
        <v>1.45364E-2</v>
      </c>
      <c r="AG118">
        <v>0.19916700000000001</v>
      </c>
      <c r="AH118">
        <v>0.10541200000000001</v>
      </c>
      <c r="AI118">
        <v>39.520400000000002</v>
      </c>
      <c r="AJ118">
        <v>2.04989</v>
      </c>
    </row>
    <row r="119" spans="1:36">
      <c r="A119" s="1" t="s">
        <v>55</v>
      </c>
    </row>
    <row r="120" spans="1:36">
      <c r="A120" s="1" t="s">
        <v>37</v>
      </c>
      <c r="B120" s="1" t="s">
        <v>38</v>
      </c>
      <c r="C120" s="1" t="s">
        <v>39</v>
      </c>
      <c r="D120">
        <v>462.95100000000002</v>
      </c>
      <c r="E120">
        <v>25.273599999999998</v>
      </c>
      <c r="F120">
        <v>362.54399999999998</v>
      </c>
      <c r="G120">
        <v>23.5867</v>
      </c>
      <c r="H120">
        <v>100.407</v>
      </c>
      <c r="I120">
        <v>13.9518</v>
      </c>
      <c r="J120">
        <v>0.21688499999999999</v>
      </c>
      <c r="K120">
        <v>2.77132E-2</v>
      </c>
      <c r="L120">
        <v>28.061199999999999</v>
      </c>
      <c r="M120">
        <v>14.279299999999999</v>
      </c>
      <c r="N120">
        <v>-1343.58</v>
      </c>
      <c r="O120">
        <v>-0.23727999999999999</v>
      </c>
      <c r="P120">
        <v>0.90032400000000001</v>
      </c>
      <c r="Q120">
        <v>3.0928599999999999</v>
      </c>
      <c r="R120">
        <v>2.9253600000000001E-2</v>
      </c>
      <c r="S120">
        <v>5.4004900000000002E-2</v>
      </c>
      <c r="T120">
        <v>29.9999</v>
      </c>
      <c r="U120">
        <v>0.27202300000000001</v>
      </c>
      <c r="V120">
        <v>1.57062E-2</v>
      </c>
      <c r="W120">
        <v>0.46603299999999998</v>
      </c>
      <c r="X120">
        <v>1.0267399999999999E-3</v>
      </c>
      <c r="Y120">
        <v>1.8669000000000002E-2</v>
      </c>
      <c r="Z120">
        <v>4.5870899999999999E-2</v>
      </c>
      <c r="AA120">
        <v>4.0003999999999998E-2</v>
      </c>
      <c r="AB120">
        <v>8.8687699999999994E-2</v>
      </c>
      <c r="AC120">
        <v>0.89146700000000001</v>
      </c>
      <c r="AD120">
        <v>0.99789099999999997</v>
      </c>
      <c r="AE120">
        <v>0.17547299999999999</v>
      </c>
      <c r="AF120">
        <v>0.153421</v>
      </c>
      <c r="AG120">
        <v>0.21568100000000001</v>
      </c>
      <c r="AH120">
        <v>0.14621100000000001</v>
      </c>
      <c r="AI120">
        <v>40.330800000000004</v>
      </c>
      <c r="AJ120">
        <v>3.6378699999999999</v>
      </c>
    </row>
    <row r="121" spans="1:36">
      <c r="A121" s="1" t="s">
        <v>40</v>
      </c>
      <c r="B121" s="1" t="s">
        <v>41</v>
      </c>
      <c r="C121" s="1" t="s">
        <v>39</v>
      </c>
      <c r="D121">
        <v>340.68099999999998</v>
      </c>
      <c r="E121">
        <v>19.341899999999999</v>
      </c>
      <c r="F121">
        <v>254.44300000000001</v>
      </c>
      <c r="G121">
        <v>17.919</v>
      </c>
      <c r="H121">
        <v>86.237799999999993</v>
      </c>
      <c r="I121">
        <v>11.6782</v>
      </c>
      <c r="J121">
        <v>0.25313400000000003</v>
      </c>
      <c r="K121">
        <v>3.1121099999999999E-2</v>
      </c>
      <c r="L121">
        <v>54.180100000000003</v>
      </c>
      <c r="M121">
        <v>9.3636700000000008</v>
      </c>
      <c r="N121">
        <v>-994.62800000000004</v>
      </c>
      <c r="O121">
        <v>-0.26125300000000001</v>
      </c>
      <c r="P121">
        <v>0.92375099999999999</v>
      </c>
      <c r="Q121">
        <v>3.0920999999999998</v>
      </c>
      <c r="R121">
        <v>3.2670499999999998E-2</v>
      </c>
      <c r="S121">
        <v>0.81550199999999995</v>
      </c>
      <c r="T121">
        <v>29.049600000000002</v>
      </c>
      <c r="U121">
        <v>2.9941599999999999E-2</v>
      </c>
      <c r="V121">
        <v>1.19048E-4</v>
      </c>
      <c r="W121">
        <v>0.499996</v>
      </c>
      <c r="X121">
        <v>-3.3155499999999998E-4</v>
      </c>
      <c r="Y121">
        <v>0.14272199999999999</v>
      </c>
      <c r="Z121">
        <v>2.4101999999999998E-2</v>
      </c>
      <c r="AA121">
        <v>4.0000099999999997E-2</v>
      </c>
      <c r="AB121">
        <v>5.0267800000000001E-2</v>
      </c>
      <c r="AC121">
        <v>0.99999199999999999</v>
      </c>
      <c r="AD121">
        <v>1</v>
      </c>
      <c r="AE121">
        <v>0.29078999999999999</v>
      </c>
      <c r="AF121">
        <v>1.00967E-2</v>
      </c>
      <c r="AG121">
        <v>0.211591</v>
      </c>
      <c r="AH121">
        <v>2.0276499999999999E-2</v>
      </c>
      <c r="AI121">
        <v>34.255099999999999</v>
      </c>
      <c r="AJ121">
        <v>3.2411500000000002</v>
      </c>
    </row>
    <row r="122" spans="1:36">
      <c r="A122" s="1" t="s">
        <v>40</v>
      </c>
      <c r="B122" s="1" t="s">
        <v>42</v>
      </c>
      <c r="C122" s="1" t="s">
        <v>39</v>
      </c>
      <c r="D122">
        <v>675.12099999999998</v>
      </c>
      <c r="E122">
        <v>28.861999999999998</v>
      </c>
      <c r="F122">
        <v>560.88199999999995</v>
      </c>
      <c r="G122">
        <v>28.1</v>
      </c>
      <c r="H122">
        <v>114.239</v>
      </c>
      <c r="I122">
        <v>15.4438</v>
      </c>
      <c r="J122">
        <v>0.169213</v>
      </c>
      <c r="K122">
        <v>2.1701600000000001E-2</v>
      </c>
      <c r="L122">
        <v>126.887</v>
      </c>
      <c r="M122">
        <v>16.874199999999998</v>
      </c>
      <c r="N122">
        <v>-1804.04</v>
      </c>
      <c r="O122">
        <v>-0.27009</v>
      </c>
      <c r="P122" s="2">
        <v>3.2753699999999998E-5</v>
      </c>
      <c r="Q122">
        <v>3.0921799999999999</v>
      </c>
      <c r="R122">
        <v>3.755E-2</v>
      </c>
      <c r="S122">
        <v>1.6672400000000001</v>
      </c>
      <c r="T122">
        <v>3.9511599999999998</v>
      </c>
      <c r="U122">
        <v>0.229215</v>
      </c>
      <c r="V122">
        <v>7.6629699999999999E-3</v>
      </c>
      <c r="W122">
        <v>0.49994699999999997</v>
      </c>
      <c r="X122">
        <v>2.9797299999999999E-3</v>
      </c>
      <c r="Y122">
        <v>6.3461500000000004E-2</v>
      </c>
      <c r="Z122">
        <v>2.4283099999999998E-2</v>
      </c>
      <c r="AA122">
        <v>4.8734899999999998E-2</v>
      </c>
      <c r="AB122">
        <v>0.23447200000000001</v>
      </c>
      <c r="AC122">
        <v>0.81898899999999997</v>
      </c>
      <c r="AD122">
        <v>0.98699199999999998</v>
      </c>
      <c r="AE122">
        <v>0.28584300000000001</v>
      </c>
      <c r="AF122">
        <v>0.15290200000000001</v>
      </c>
      <c r="AG122">
        <v>0.22617899999999999</v>
      </c>
      <c r="AH122">
        <v>0.14582400000000001</v>
      </c>
      <c r="AI122">
        <v>37.116599999999998</v>
      </c>
      <c r="AJ122">
        <v>1.7847599999999999</v>
      </c>
    </row>
    <row r="123" spans="1:36">
      <c r="A123" s="1" t="s">
        <v>40</v>
      </c>
      <c r="B123" s="1" t="s">
        <v>38</v>
      </c>
      <c r="C123" s="1" t="s">
        <v>39</v>
      </c>
      <c r="D123">
        <v>1016.55</v>
      </c>
      <c r="E123">
        <v>34.668599999999998</v>
      </c>
      <c r="F123">
        <v>813.70899999999995</v>
      </c>
      <c r="G123">
        <v>33.555300000000003</v>
      </c>
      <c r="H123">
        <v>202.845</v>
      </c>
      <c r="I123">
        <v>20.092600000000001</v>
      </c>
      <c r="J123">
        <v>0.199542</v>
      </c>
      <c r="K123">
        <v>1.8556900000000001E-2</v>
      </c>
      <c r="L123">
        <v>180.45</v>
      </c>
      <c r="M123">
        <v>19.1234</v>
      </c>
      <c r="N123">
        <v>-2782.22</v>
      </c>
      <c r="O123">
        <v>-0.267455</v>
      </c>
      <c r="P123" s="2">
        <v>3.0151999999999999E-6</v>
      </c>
      <c r="Q123">
        <v>3.09212</v>
      </c>
      <c r="R123">
        <v>3.5994499999999999E-2</v>
      </c>
      <c r="S123">
        <v>1.80331</v>
      </c>
      <c r="T123">
        <v>3.7497199999999999</v>
      </c>
      <c r="U123">
        <v>0.163524</v>
      </c>
      <c r="V123">
        <v>5.0150999999999998E-3</v>
      </c>
      <c r="W123">
        <v>0.49996600000000002</v>
      </c>
      <c r="X123">
        <v>1.6702399999999999E-3</v>
      </c>
      <c r="Y123">
        <v>6.6455500000000001E-2</v>
      </c>
      <c r="Z123">
        <v>2.36133E-2</v>
      </c>
      <c r="AA123">
        <v>4.6596100000000001E-2</v>
      </c>
      <c r="AB123">
        <v>0.23246900000000001</v>
      </c>
      <c r="AC123">
        <v>0.93872100000000003</v>
      </c>
      <c r="AD123">
        <v>0.95651799999999998</v>
      </c>
      <c r="AE123">
        <v>0.26896300000000001</v>
      </c>
      <c r="AF123">
        <v>0.155337</v>
      </c>
      <c r="AG123">
        <v>0.215368</v>
      </c>
      <c r="AH123">
        <v>0.15409999999999999</v>
      </c>
      <c r="AI123">
        <v>34.4758</v>
      </c>
      <c r="AJ123">
        <v>1.6371100000000001</v>
      </c>
    </row>
    <row r="124" spans="1:36">
      <c r="A124" s="1" t="s">
        <v>43</v>
      </c>
      <c r="B124" s="1" t="s">
        <v>44</v>
      </c>
      <c r="C124" s="1" t="s">
        <v>39</v>
      </c>
      <c r="D124">
        <v>357.358</v>
      </c>
      <c r="E124">
        <v>22.851400000000002</v>
      </c>
      <c r="F124">
        <v>296.48200000000003</v>
      </c>
      <c r="G124">
        <v>22.287299999999998</v>
      </c>
      <c r="H124">
        <v>60.876399999999997</v>
      </c>
      <c r="I124">
        <v>12.3469</v>
      </c>
      <c r="J124">
        <v>0.170351</v>
      </c>
      <c r="K124">
        <v>3.2788400000000002E-2</v>
      </c>
      <c r="L124">
        <v>48.650500000000001</v>
      </c>
      <c r="M124">
        <v>14.611800000000001</v>
      </c>
      <c r="N124">
        <v>-868.18600000000004</v>
      </c>
      <c r="O124">
        <v>-0.25693300000000002</v>
      </c>
      <c r="P124" s="2">
        <v>4.4621799999999998E-7</v>
      </c>
      <c r="Q124">
        <v>3.09172</v>
      </c>
      <c r="R124">
        <v>3.7293300000000001E-2</v>
      </c>
      <c r="S124">
        <v>1.5411999999999999</v>
      </c>
      <c r="T124">
        <v>2.4482699999999999</v>
      </c>
      <c r="U124">
        <v>0.35504000000000002</v>
      </c>
      <c r="V124">
        <v>6.1831100000000003E-3</v>
      </c>
      <c r="W124">
        <v>4.67532E-4</v>
      </c>
      <c r="X124">
        <v>3.3806399999999999E-3</v>
      </c>
      <c r="Y124">
        <v>9.8551200000000005E-2</v>
      </c>
      <c r="Z124">
        <v>3.62443E-2</v>
      </c>
      <c r="AA124">
        <v>4.0139500000000002E-2</v>
      </c>
      <c r="AB124">
        <v>0.29880000000000001</v>
      </c>
      <c r="AC124">
        <v>0.999996</v>
      </c>
      <c r="AD124">
        <v>0.85813700000000004</v>
      </c>
      <c r="AE124">
        <v>0.48599700000000001</v>
      </c>
      <c r="AF124">
        <v>0.15953000000000001</v>
      </c>
      <c r="AG124">
        <v>0.29504799999999998</v>
      </c>
      <c r="AH124">
        <v>2.62387E-2</v>
      </c>
      <c r="AI124">
        <v>65.540300000000002</v>
      </c>
      <c r="AJ124">
        <v>2.8590499999999999</v>
      </c>
    </row>
    <row r="125" spans="1:36">
      <c r="A125" s="1" t="s">
        <v>43</v>
      </c>
      <c r="B125" s="1" t="s">
        <v>38</v>
      </c>
      <c r="C125" s="1" t="s">
        <v>39</v>
      </c>
      <c r="D125">
        <v>267.60599999999999</v>
      </c>
      <c r="E125">
        <v>17.981100000000001</v>
      </c>
      <c r="F125">
        <v>214.23599999999999</v>
      </c>
      <c r="G125">
        <v>17.406099999999999</v>
      </c>
      <c r="H125">
        <v>53.370199999999997</v>
      </c>
      <c r="I125">
        <v>10.421799999999999</v>
      </c>
      <c r="J125">
        <v>0.199436</v>
      </c>
      <c r="K125">
        <v>3.6566500000000002E-2</v>
      </c>
      <c r="L125">
        <v>39.386400000000002</v>
      </c>
      <c r="M125">
        <v>9.7548399999999997</v>
      </c>
      <c r="N125">
        <v>-673.42600000000004</v>
      </c>
      <c r="O125">
        <v>-0.27676499999999998</v>
      </c>
      <c r="P125">
        <v>0.69823400000000002</v>
      </c>
      <c r="Q125">
        <v>3.09375</v>
      </c>
      <c r="R125">
        <v>3.5693500000000003E-2</v>
      </c>
      <c r="S125">
        <v>0.56116500000000002</v>
      </c>
      <c r="T125">
        <v>29.9739</v>
      </c>
      <c r="U125">
        <v>0.45499600000000001</v>
      </c>
      <c r="V125">
        <v>6.4486600000000002E-3</v>
      </c>
      <c r="W125">
        <v>4.4772099999999997E-3</v>
      </c>
      <c r="X125">
        <v>4.36105E-3</v>
      </c>
      <c r="Y125">
        <v>7.1102200000000004E-2</v>
      </c>
      <c r="Z125">
        <v>2.8838099999999998E-2</v>
      </c>
      <c r="AA125">
        <v>4.2635899999999997E-2</v>
      </c>
      <c r="AB125">
        <v>0.31578899999999999</v>
      </c>
      <c r="AC125">
        <v>0.89318299999999995</v>
      </c>
      <c r="AD125">
        <v>0.98105100000000001</v>
      </c>
      <c r="AE125">
        <v>0.36173100000000002</v>
      </c>
      <c r="AF125">
        <v>0.23482600000000001</v>
      </c>
      <c r="AG125">
        <v>0.255079</v>
      </c>
      <c r="AH125">
        <v>0.23935999999999999</v>
      </c>
      <c r="AI125">
        <v>52.473700000000001</v>
      </c>
      <c r="AJ125">
        <v>2.5316700000000001</v>
      </c>
    </row>
    <row r="126" spans="1:36">
      <c r="A126" s="1" t="s">
        <v>45</v>
      </c>
      <c r="B126" s="1" t="s">
        <v>46</v>
      </c>
      <c r="C126" s="1" t="s">
        <v>39</v>
      </c>
      <c r="D126">
        <v>1004.56</v>
      </c>
      <c r="E126">
        <v>33.899500000000003</v>
      </c>
      <c r="F126">
        <v>869.88400000000001</v>
      </c>
      <c r="G126">
        <v>34.652000000000001</v>
      </c>
      <c r="H126">
        <v>134.67599999999999</v>
      </c>
      <c r="I126">
        <v>18.966100000000001</v>
      </c>
      <c r="J126">
        <v>0.13406399999999999</v>
      </c>
      <c r="K126">
        <v>1.8329999999999999E-2</v>
      </c>
      <c r="L126">
        <v>210.48400000000001</v>
      </c>
      <c r="M126">
        <v>18.842199999999998</v>
      </c>
      <c r="N126">
        <v>-2272.77</v>
      </c>
      <c r="O126">
        <v>-0.22325300000000001</v>
      </c>
      <c r="P126" s="2">
        <v>1.51745E-5</v>
      </c>
      <c r="Q126">
        <v>3.0910099999999998</v>
      </c>
      <c r="R126">
        <v>4.66255E-2</v>
      </c>
      <c r="S126">
        <v>1.52624</v>
      </c>
      <c r="T126">
        <v>29.996700000000001</v>
      </c>
      <c r="U126">
        <v>0.56888399999999995</v>
      </c>
      <c r="V126">
        <v>3.57618E-3</v>
      </c>
      <c r="W126">
        <v>0.32736100000000001</v>
      </c>
      <c r="X126">
        <v>4.4202900000000003E-3</v>
      </c>
      <c r="Y126">
        <v>5.3894600000000001E-2</v>
      </c>
      <c r="Z126">
        <v>2.0727599999999999E-2</v>
      </c>
      <c r="AA126">
        <v>0.108765</v>
      </c>
      <c r="AB126">
        <v>0.26595200000000002</v>
      </c>
      <c r="AC126">
        <v>0.63210699999999997</v>
      </c>
      <c r="AD126">
        <v>0.71569799999999995</v>
      </c>
      <c r="AE126">
        <v>0.103118</v>
      </c>
      <c r="AF126">
        <v>8.5633699999999993E-2</v>
      </c>
      <c r="AG126">
        <v>0.20605200000000001</v>
      </c>
      <c r="AH126">
        <v>6.9892999999999997E-2</v>
      </c>
      <c r="AI126">
        <v>42.8675</v>
      </c>
      <c r="AJ126">
        <v>1.36435</v>
      </c>
    </row>
    <row r="127" spans="1:36">
      <c r="A127" s="1" t="s">
        <v>45</v>
      </c>
      <c r="B127" s="1" t="s">
        <v>38</v>
      </c>
      <c r="C127" s="1" t="s">
        <v>39</v>
      </c>
      <c r="D127">
        <v>326.32900000000001</v>
      </c>
      <c r="E127">
        <v>19.209700000000002</v>
      </c>
      <c r="F127">
        <v>258.38900000000001</v>
      </c>
      <c r="G127">
        <v>18.7879</v>
      </c>
      <c r="H127">
        <v>67.940700000000007</v>
      </c>
      <c r="I127">
        <v>11.7315</v>
      </c>
      <c r="J127">
        <v>0.20819699999999999</v>
      </c>
      <c r="K127">
        <v>3.3796300000000001E-2</v>
      </c>
      <c r="L127">
        <v>72.762699999999995</v>
      </c>
      <c r="M127">
        <v>10.746700000000001</v>
      </c>
      <c r="N127">
        <v>-804.947</v>
      </c>
      <c r="O127">
        <v>-0.26263799999999998</v>
      </c>
      <c r="P127">
        <v>0.99999800000000005</v>
      </c>
      <c r="Q127">
        <v>3.0923600000000002</v>
      </c>
      <c r="R127">
        <v>4.7910399999999999E-2</v>
      </c>
      <c r="S127">
        <v>0.41123599999999999</v>
      </c>
      <c r="T127">
        <v>16.269200000000001</v>
      </c>
      <c r="U127">
        <v>0.17163200000000001</v>
      </c>
      <c r="V127">
        <v>2.8151800000000001E-2</v>
      </c>
      <c r="W127">
        <v>0.5</v>
      </c>
      <c r="X127">
        <v>2.0272200000000002E-3</v>
      </c>
      <c r="Y127">
        <v>3.4300600000000001E-2</v>
      </c>
      <c r="Z127">
        <v>3.4199E-2</v>
      </c>
      <c r="AA127">
        <v>5.1826499999999998E-2</v>
      </c>
      <c r="AB127">
        <v>0.12976399999999999</v>
      </c>
      <c r="AC127">
        <v>0.999865</v>
      </c>
      <c r="AD127">
        <v>0.899733</v>
      </c>
      <c r="AE127">
        <v>0.203768</v>
      </c>
      <c r="AF127">
        <v>0.106603</v>
      </c>
      <c r="AG127">
        <v>0.19564999999999999</v>
      </c>
      <c r="AH127">
        <v>0.102949</v>
      </c>
      <c r="AI127">
        <v>34.2164</v>
      </c>
      <c r="AJ127">
        <v>3.83908</v>
      </c>
    </row>
    <row r="128" spans="1:36">
      <c r="A128" s="1" t="s">
        <v>56</v>
      </c>
    </row>
    <row r="129" spans="1:37">
      <c r="A129" s="1" t="s">
        <v>37</v>
      </c>
      <c r="B129" s="1" t="s">
        <v>38</v>
      </c>
      <c r="C129" s="1" t="s">
        <v>39</v>
      </c>
      <c r="D129">
        <v>241.53100000000001</v>
      </c>
      <c r="E129">
        <v>0.101628</v>
      </c>
      <c r="F129">
        <v>194.27699999999999</v>
      </c>
      <c r="G129">
        <v>6.7849300000000001</v>
      </c>
      <c r="H129">
        <v>47.253700000000002</v>
      </c>
      <c r="I129">
        <v>6.7844600000000002</v>
      </c>
      <c r="J129">
        <v>0.19564200000000001</v>
      </c>
      <c r="K129">
        <v>2.8089300000000001E-2</v>
      </c>
      <c r="L129">
        <v>115.352</v>
      </c>
      <c r="M129">
        <v>0.96882299999999999</v>
      </c>
      <c r="N129">
        <v>-1295.76</v>
      </c>
      <c r="O129">
        <v>-0.261324</v>
      </c>
      <c r="P129" s="2">
        <v>3.48279E-10</v>
      </c>
      <c r="Q129">
        <v>3.0930300000000002</v>
      </c>
      <c r="R129">
        <v>2.07875E-2</v>
      </c>
      <c r="S129">
        <v>0.85012500000000002</v>
      </c>
      <c r="T129">
        <v>8.2517200000000006</v>
      </c>
      <c r="U129">
        <v>0.27202300000000001</v>
      </c>
      <c r="V129" s="2">
        <v>4.1793199999999999E-7</v>
      </c>
      <c r="W129">
        <v>2.6198100000000002E-3</v>
      </c>
      <c r="X129">
        <v>6.5086099999999997E-4</v>
      </c>
      <c r="Y129">
        <v>1.8293400000000001E-2</v>
      </c>
      <c r="Z129">
        <v>4.1767199999999997E-2</v>
      </c>
      <c r="AA129">
        <v>4.0003999999999998E-2</v>
      </c>
      <c r="AB129">
        <v>8.8687699999999994E-2</v>
      </c>
      <c r="AC129">
        <v>0.90390700000000002</v>
      </c>
      <c r="AD129">
        <v>0.99066699999999996</v>
      </c>
      <c r="AE129">
        <v>0.46019599999999999</v>
      </c>
      <c r="AF129">
        <v>0.15228</v>
      </c>
      <c r="AG129">
        <v>0.21590100000000001</v>
      </c>
      <c r="AH129">
        <v>0.145569</v>
      </c>
      <c r="AI129">
        <v>36.891500000000001</v>
      </c>
      <c r="AJ129">
        <v>1.1056600000000001</v>
      </c>
      <c r="AK129">
        <v>0.99999499999999997</v>
      </c>
    </row>
    <row r="130" spans="1:37">
      <c r="A130" s="1" t="s">
        <v>40</v>
      </c>
      <c r="B130" s="1" t="s">
        <v>41</v>
      </c>
      <c r="C130" s="1" t="s">
        <v>39</v>
      </c>
      <c r="D130">
        <v>177.357</v>
      </c>
      <c r="E130">
        <v>0.33083899999999999</v>
      </c>
      <c r="F130">
        <v>133.489</v>
      </c>
      <c r="G130">
        <v>6.23109</v>
      </c>
      <c r="H130">
        <v>43.868000000000002</v>
      </c>
      <c r="I130">
        <v>6.2266500000000002</v>
      </c>
      <c r="J130">
        <v>0.24734200000000001</v>
      </c>
      <c r="K130">
        <v>3.5104900000000001E-2</v>
      </c>
      <c r="L130">
        <v>114.733</v>
      </c>
      <c r="M130">
        <v>3.19773</v>
      </c>
      <c r="N130">
        <v>-939.38300000000004</v>
      </c>
      <c r="O130">
        <v>-0.221471</v>
      </c>
      <c r="P130" s="2">
        <v>2.3254699999999998E-9</v>
      </c>
      <c r="Q130">
        <v>3.0919400000000001</v>
      </c>
      <c r="R130">
        <v>2.2487300000000002E-2</v>
      </c>
      <c r="S130">
        <v>0.78222999999999998</v>
      </c>
      <c r="T130">
        <v>8.07273</v>
      </c>
      <c r="U130">
        <v>2.9941599999999999E-2</v>
      </c>
      <c r="V130">
        <v>4.1243699999999998E-4</v>
      </c>
      <c r="W130">
        <v>0.5</v>
      </c>
      <c r="X130">
        <v>-5.5929799999999996E-4</v>
      </c>
      <c r="Y130">
        <v>0.14418900000000001</v>
      </c>
      <c r="Z130">
        <v>2.3806799999999999E-2</v>
      </c>
      <c r="AA130">
        <v>4.0000099999999997E-2</v>
      </c>
      <c r="AB130">
        <v>5.0267800000000001E-2</v>
      </c>
      <c r="AC130">
        <v>0.99997800000000003</v>
      </c>
      <c r="AD130">
        <v>1</v>
      </c>
      <c r="AE130">
        <v>0.47537000000000001</v>
      </c>
      <c r="AF130">
        <v>1.0120000000000001E-2</v>
      </c>
      <c r="AG130">
        <v>0.211701</v>
      </c>
      <c r="AH130">
        <v>2.0006400000000001E-2</v>
      </c>
      <c r="AI130">
        <v>34.238900000000001</v>
      </c>
      <c r="AJ130">
        <v>3.3220299999999998</v>
      </c>
      <c r="AK130">
        <v>0.99999800000000005</v>
      </c>
    </row>
    <row r="131" spans="1:37">
      <c r="A131" s="1" t="s">
        <v>40</v>
      </c>
      <c r="B131" s="1" t="s">
        <v>42</v>
      </c>
      <c r="C131" s="1" t="s">
        <v>39</v>
      </c>
      <c r="D131">
        <v>671.33799999999997</v>
      </c>
      <c r="E131">
        <v>27.904900000000001</v>
      </c>
      <c r="F131">
        <v>606.39599999999996</v>
      </c>
      <c r="G131">
        <v>29.651199999999999</v>
      </c>
      <c r="H131">
        <v>64.941400000000002</v>
      </c>
      <c r="I131">
        <v>15.848100000000001</v>
      </c>
      <c r="J131">
        <v>9.6734299999999995E-2</v>
      </c>
      <c r="K131">
        <v>2.3261799999999999E-2</v>
      </c>
      <c r="L131">
        <v>131.09700000000001</v>
      </c>
      <c r="M131">
        <v>15.555899999999999</v>
      </c>
      <c r="N131">
        <v>-1778.59</v>
      </c>
      <c r="O131">
        <v>-0.27028999999999997</v>
      </c>
      <c r="P131" s="2">
        <v>2.8188599999999999E-13</v>
      </c>
      <c r="Q131">
        <v>3.09213</v>
      </c>
      <c r="R131">
        <v>3.7553700000000002E-2</v>
      </c>
      <c r="S131">
        <v>1.5763199999999999</v>
      </c>
      <c r="T131">
        <v>5.0475399999999997</v>
      </c>
      <c r="U131">
        <v>0.229215</v>
      </c>
      <c r="V131">
        <v>0.20818</v>
      </c>
      <c r="W131" s="2">
        <v>4.6247699999999999E-11</v>
      </c>
      <c r="X131">
        <v>5.1634899999999997E-3</v>
      </c>
      <c r="Y131">
        <v>5.2685000000000003E-2</v>
      </c>
      <c r="Z131">
        <v>3.6400599999999998E-2</v>
      </c>
      <c r="AA131">
        <v>4.8734899999999998E-2</v>
      </c>
      <c r="AB131">
        <v>0.23447200000000001</v>
      </c>
      <c r="AC131">
        <v>1</v>
      </c>
      <c r="AD131">
        <v>1</v>
      </c>
      <c r="AE131">
        <v>0.38238</v>
      </c>
      <c r="AF131">
        <v>0.15357000000000001</v>
      </c>
      <c r="AG131">
        <v>0.200437</v>
      </c>
      <c r="AH131">
        <v>0.14449200000000001</v>
      </c>
      <c r="AI131">
        <v>40.712699999999998</v>
      </c>
      <c r="AJ131">
        <v>1.5898000000000001</v>
      </c>
      <c r="AK131">
        <v>5.7314900000000002E-2</v>
      </c>
    </row>
    <row r="132" spans="1:37">
      <c r="A132" s="1" t="s">
        <v>40</v>
      </c>
      <c r="B132" s="1" t="s">
        <v>38</v>
      </c>
      <c r="C132" s="1" t="s">
        <v>39</v>
      </c>
      <c r="D132">
        <v>1016.82</v>
      </c>
      <c r="E132">
        <v>34.763199999999998</v>
      </c>
      <c r="F132">
        <v>862.05600000000004</v>
      </c>
      <c r="G132">
        <v>35.697600000000001</v>
      </c>
      <c r="H132">
        <v>154.76499999999999</v>
      </c>
      <c r="I132">
        <v>20.825600000000001</v>
      </c>
      <c r="J132">
        <v>0.15220500000000001</v>
      </c>
      <c r="K132">
        <v>1.9809E-2</v>
      </c>
      <c r="L132">
        <v>180.197</v>
      </c>
      <c r="M132">
        <v>19.279399999999999</v>
      </c>
      <c r="N132">
        <v>-2754.62</v>
      </c>
      <c r="O132">
        <v>-0.26722400000000002</v>
      </c>
      <c r="P132" s="2">
        <v>5.1340000000000002E-8</v>
      </c>
      <c r="Q132">
        <v>3.0921099999999999</v>
      </c>
      <c r="R132">
        <v>3.60025E-2</v>
      </c>
      <c r="S132">
        <v>1.80413</v>
      </c>
      <c r="T132">
        <v>3.7229299999999999</v>
      </c>
      <c r="U132">
        <v>0.163524</v>
      </c>
      <c r="V132">
        <v>0.16477800000000001</v>
      </c>
      <c r="W132" s="2">
        <v>1.5297200000000001E-6</v>
      </c>
      <c r="X132">
        <v>2.6695199999999999E-3</v>
      </c>
      <c r="Y132">
        <v>5.3078399999999998E-2</v>
      </c>
      <c r="Z132">
        <v>3.3595199999999999E-2</v>
      </c>
      <c r="AA132">
        <v>4.6596100000000001E-2</v>
      </c>
      <c r="AB132">
        <v>0.23246900000000001</v>
      </c>
      <c r="AC132">
        <v>0.99999899999999997</v>
      </c>
      <c r="AD132">
        <v>0.99995999999999996</v>
      </c>
      <c r="AE132">
        <v>0.32344400000000001</v>
      </c>
      <c r="AF132">
        <v>1.00023E-2</v>
      </c>
      <c r="AG132">
        <v>0.19863600000000001</v>
      </c>
      <c r="AH132">
        <v>0.12719900000000001</v>
      </c>
      <c r="AI132">
        <v>37.4803</v>
      </c>
      <c r="AJ132">
        <v>1.10185</v>
      </c>
      <c r="AK132">
        <v>5.5723899999999995E-4</v>
      </c>
    </row>
    <row r="133" spans="1:37">
      <c r="A133" s="1" t="s">
        <v>43</v>
      </c>
      <c r="B133" s="1" t="s">
        <v>44</v>
      </c>
      <c r="C133" s="1" t="s">
        <v>39</v>
      </c>
      <c r="D133">
        <v>357.28800000000001</v>
      </c>
      <c r="E133">
        <v>22.8644</v>
      </c>
      <c r="F133">
        <v>310.90699999999998</v>
      </c>
      <c r="G133">
        <v>23.527100000000001</v>
      </c>
      <c r="H133">
        <v>46.380699999999997</v>
      </c>
      <c r="I133">
        <v>12.9025</v>
      </c>
      <c r="J133">
        <v>0.12981300000000001</v>
      </c>
      <c r="K133">
        <v>3.5143800000000003E-2</v>
      </c>
      <c r="L133">
        <v>48.7239</v>
      </c>
      <c r="M133">
        <v>14.632899999999999</v>
      </c>
      <c r="N133">
        <v>-862.03</v>
      </c>
      <c r="O133">
        <v>-0.25786100000000001</v>
      </c>
      <c r="P133">
        <v>1.5834599999999999E-4</v>
      </c>
      <c r="Q133">
        <v>3.0917300000000001</v>
      </c>
      <c r="R133">
        <v>3.7293E-2</v>
      </c>
      <c r="S133">
        <v>1.53868</v>
      </c>
      <c r="T133">
        <v>2.4675400000000001</v>
      </c>
      <c r="U133">
        <v>0.35504000000000002</v>
      </c>
      <c r="V133">
        <v>0.14186699999999999</v>
      </c>
      <c r="W133" s="2">
        <v>8.5707099999999997E-9</v>
      </c>
      <c r="X133">
        <v>4.8908900000000002E-3</v>
      </c>
      <c r="Y133">
        <v>2.7873599999999998E-2</v>
      </c>
      <c r="Z133">
        <v>6.7709699999999998E-2</v>
      </c>
      <c r="AA133">
        <v>4.0139500000000002E-2</v>
      </c>
      <c r="AB133">
        <v>0.29880000000000001</v>
      </c>
      <c r="AC133">
        <v>0.99958000000000002</v>
      </c>
      <c r="AD133">
        <v>0.99999800000000005</v>
      </c>
      <c r="AE133">
        <v>0.633019</v>
      </c>
      <c r="AF133">
        <v>1.0000800000000001E-2</v>
      </c>
      <c r="AG133">
        <v>0.28223300000000001</v>
      </c>
      <c r="AH133">
        <v>2.03704E-2</v>
      </c>
      <c r="AI133">
        <v>56.857100000000003</v>
      </c>
      <c r="AJ133">
        <v>2.41154</v>
      </c>
      <c r="AK133" s="2">
        <v>7.3231500000000004E-6</v>
      </c>
    </row>
    <row r="134" spans="1:37">
      <c r="A134" s="1" t="s">
        <v>43</v>
      </c>
      <c r="B134" s="1" t="s">
        <v>38</v>
      </c>
      <c r="C134" s="1" t="s">
        <v>39</v>
      </c>
      <c r="D134">
        <v>268.315</v>
      </c>
      <c r="E134">
        <v>56.8172</v>
      </c>
      <c r="F134">
        <v>230.523</v>
      </c>
      <c r="G134">
        <v>49.96</v>
      </c>
      <c r="H134">
        <v>37.792099999999998</v>
      </c>
      <c r="I134">
        <v>13.311299999999999</v>
      </c>
      <c r="J134">
        <v>0.14085</v>
      </c>
      <c r="K134">
        <v>3.9643999999999999E-2</v>
      </c>
      <c r="L134">
        <v>38.707099999999997</v>
      </c>
      <c r="M134">
        <v>54.650100000000002</v>
      </c>
      <c r="N134">
        <v>-666.00900000000001</v>
      </c>
      <c r="O134">
        <v>-0.33707799999999999</v>
      </c>
      <c r="P134">
        <v>1.6945000000000002E-2</v>
      </c>
      <c r="Q134">
        <v>3.0936300000000001</v>
      </c>
      <c r="R134">
        <v>3.5815800000000002E-2</v>
      </c>
      <c r="S134">
        <v>0.64685999999999999</v>
      </c>
      <c r="T134">
        <v>9.8792299999999997</v>
      </c>
      <c r="U134">
        <v>0.45499600000000001</v>
      </c>
      <c r="V134">
        <v>0.15811</v>
      </c>
      <c r="W134" s="2">
        <v>3.9748500000000001E-5</v>
      </c>
      <c r="X134">
        <v>5.69711E-3</v>
      </c>
      <c r="Y134">
        <v>5.9170800000000003E-2</v>
      </c>
      <c r="Z134">
        <v>2.6582700000000001E-2</v>
      </c>
      <c r="AA134">
        <v>4.2635899999999997E-2</v>
      </c>
      <c r="AB134">
        <v>0.31578899999999999</v>
      </c>
      <c r="AC134">
        <v>1</v>
      </c>
      <c r="AD134">
        <v>1</v>
      </c>
      <c r="AE134">
        <v>0.43243100000000001</v>
      </c>
      <c r="AF134">
        <v>0.34102199999999999</v>
      </c>
      <c r="AG134">
        <v>0.23144700000000001</v>
      </c>
      <c r="AH134">
        <v>0.235821</v>
      </c>
      <c r="AI134">
        <v>44.476399999999998</v>
      </c>
      <c r="AJ134">
        <v>2.0121699999999998</v>
      </c>
      <c r="AK134">
        <v>0.66713100000000003</v>
      </c>
    </row>
    <row r="135" spans="1:37">
      <c r="A135" s="1" t="s">
        <v>45</v>
      </c>
      <c r="B135" s="1" t="s">
        <v>46</v>
      </c>
      <c r="C135" s="1" t="s">
        <v>39</v>
      </c>
      <c r="D135">
        <v>1006.2</v>
      </c>
      <c r="E135">
        <v>0.33426099999999997</v>
      </c>
      <c r="F135">
        <v>861.96500000000003</v>
      </c>
      <c r="G135">
        <v>18.898299999999999</v>
      </c>
      <c r="H135">
        <v>144.23099999999999</v>
      </c>
      <c r="I135">
        <v>18.8962</v>
      </c>
      <c r="J135">
        <v>0.143343</v>
      </c>
      <c r="K135">
        <v>1.8779799999999999E-2</v>
      </c>
      <c r="L135">
        <v>215.01499999999999</v>
      </c>
      <c r="M135">
        <v>3.1960500000000001</v>
      </c>
      <c r="N135">
        <v>-2270.7600000000002</v>
      </c>
      <c r="O135">
        <v>-0.22142200000000001</v>
      </c>
      <c r="P135">
        <v>1.9234199999999999E-3</v>
      </c>
      <c r="Q135">
        <v>3.09144</v>
      </c>
      <c r="R135">
        <v>4.5101799999999997E-2</v>
      </c>
      <c r="S135">
        <v>0.91726399999999997</v>
      </c>
      <c r="T135">
        <v>10.399800000000001</v>
      </c>
      <c r="U135">
        <v>0.56888399999999995</v>
      </c>
      <c r="V135" s="2">
        <v>3.7623799999999998E-7</v>
      </c>
      <c r="W135">
        <v>0.153335</v>
      </c>
      <c r="X135">
        <v>3.3671600000000001E-3</v>
      </c>
      <c r="Y135">
        <v>7.1405999999999997E-2</v>
      </c>
      <c r="Z135">
        <v>3.0478000000000002E-2</v>
      </c>
      <c r="AA135">
        <v>0.108765</v>
      </c>
      <c r="AB135">
        <v>0.26595200000000002</v>
      </c>
      <c r="AC135">
        <v>0.45452900000000002</v>
      </c>
      <c r="AD135">
        <v>0.80354300000000001</v>
      </c>
      <c r="AE135">
        <v>3.5083400000000001E-2</v>
      </c>
      <c r="AF135">
        <v>9.5064899999999994E-2</v>
      </c>
      <c r="AG135">
        <v>0.21482599999999999</v>
      </c>
      <c r="AH135">
        <v>7.9104300000000002E-2</v>
      </c>
      <c r="AI135">
        <v>57.455199999999998</v>
      </c>
      <c r="AJ135">
        <v>1.51471</v>
      </c>
      <c r="AK135">
        <v>0.69491599999999998</v>
      </c>
    </row>
    <row r="136" spans="1:37">
      <c r="A136" s="1" t="s">
        <v>45</v>
      </c>
      <c r="B136" s="1" t="s">
        <v>38</v>
      </c>
      <c r="C136" s="1" t="s">
        <v>39</v>
      </c>
      <c r="D136">
        <v>339.84300000000002</v>
      </c>
      <c r="E136">
        <v>0.12121999999999999</v>
      </c>
      <c r="F136">
        <v>277.18400000000003</v>
      </c>
      <c r="G136">
        <v>12.082100000000001</v>
      </c>
      <c r="H136">
        <v>62.659399999999998</v>
      </c>
      <c r="I136">
        <v>12.0817</v>
      </c>
      <c r="J136">
        <v>0.18437799999999999</v>
      </c>
      <c r="K136">
        <v>3.5550699999999998E-2</v>
      </c>
      <c r="L136">
        <v>97.017399999999995</v>
      </c>
      <c r="M136">
        <v>1.11744</v>
      </c>
      <c r="N136">
        <v>-793.15300000000002</v>
      </c>
      <c r="O136">
        <v>-0.24799599999999999</v>
      </c>
      <c r="P136" s="2">
        <v>5.8693200000000004E-6</v>
      </c>
      <c r="Q136">
        <v>3.0930599999999999</v>
      </c>
      <c r="R136">
        <v>3.5916799999999999E-2</v>
      </c>
      <c r="S136">
        <v>1.1684000000000001</v>
      </c>
      <c r="T136">
        <v>12.141400000000001</v>
      </c>
      <c r="U136">
        <v>0.17163200000000001</v>
      </c>
      <c r="V136">
        <v>0.13977000000000001</v>
      </c>
      <c r="W136" s="2">
        <v>1.9595800000000001E-8</v>
      </c>
      <c r="X136">
        <v>2.3134700000000002E-3</v>
      </c>
      <c r="Y136">
        <v>3.9158499999999999E-2</v>
      </c>
      <c r="Z136">
        <v>3.9188300000000002E-2</v>
      </c>
      <c r="AA136">
        <v>5.1826499999999998E-2</v>
      </c>
      <c r="AB136">
        <v>0.12976399999999999</v>
      </c>
      <c r="AC136">
        <v>0.86377700000000002</v>
      </c>
      <c r="AD136">
        <v>0.99998299999999996</v>
      </c>
      <c r="AE136">
        <v>0.29270600000000002</v>
      </c>
      <c r="AF136">
        <v>1.45364E-2</v>
      </c>
      <c r="AG136">
        <v>0.19916700000000001</v>
      </c>
      <c r="AH136">
        <v>0.10541200000000001</v>
      </c>
      <c r="AI136">
        <v>39.183199999999999</v>
      </c>
      <c r="AJ136">
        <v>2.0988600000000002</v>
      </c>
      <c r="AK136">
        <v>0.89738300000000004</v>
      </c>
    </row>
    <row r="137" spans="1:37">
      <c r="A137" s="1" t="s">
        <v>57</v>
      </c>
    </row>
    <row r="138" spans="1:37">
      <c r="A138" s="1" t="s">
        <v>37</v>
      </c>
      <c r="B138" s="1" t="s">
        <v>38</v>
      </c>
      <c r="C138" s="1" t="s">
        <v>39</v>
      </c>
      <c r="D138">
        <v>241.53100000000001</v>
      </c>
      <c r="E138">
        <v>0.101628</v>
      </c>
      <c r="F138">
        <v>194.614</v>
      </c>
      <c r="G138">
        <v>6.9325900000000003</v>
      </c>
      <c r="H138">
        <v>46.917200000000001</v>
      </c>
      <c r="I138">
        <v>6.9321400000000004</v>
      </c>
      <c r="J138">
        <v>0.194249</v>
      </c>
      <c r="K138">
        <v>2.8700699999999999E-2</v>
      </c>
      <c r="L138">
        <v>115.352</v>
      </c>
      <c r="M138">
        <v>0.96882299999999999</v>
      </c>
      <c r="N138">
        <v>-1296</v>
      </c>
      <c r="O138">
        <v>-0.26133699999999999</v>
      </c>
      <c r="P138" s="2">
        <v>2.48356E-8</v>
      </c>
      <c r="Q138">
        <v>3.0930300000000002</v>
      </c>
      <c r="R138">
        <v>2.07875E-2</v>
      </c>
      <c r="S138">
        <v>0.85012500000000002</v>
      </c>
      <c r="T138">
        <v>8.2517200000000006</v>
      </c>
      <c r="U138">
        <v>0.27202300000000001</v>
      </c>
      <c r="V138">
        <v>1.57062E-2</v>
      </c>
      <c r="W138">
        <v>0.46603299999999998</v>
      </c>
      <c r="X138">
        <v>7.5621399999999995E-4</v>
      </c>
      <c r="Y138">
        <v>1.8512799999999999E-2</v>
      </c>
      <c r="Z138">
        <v>4.2847400000000001E-2</v>
      </c>
      <c r="AA138">
        <v>4.0003999999999998E-2</v>
      </c>
      <c r="AB138">
        <v>8.8687699999999994E-2</v>
      </c>
      <c r="AC138">
        <v>0.89146700000000001</v>
      </c>
      <c r="AD138">
        <v>0.99789099999999997</v>
      </c>
      <c r="AE138">
        <v>0.46148699999999998</v>
      </c>
      <c r="AF138">
        <v>0.153421</v>
      </c>
      <c r="AG138">
        <v>0.21568100000000001</v>
      </c>
      <c r="AH138">
        <v>0.14621100000000001</v>
      </c>
      <c r="AI138">
        <v>37.811599999999999</v>
      </c>
      <c r="AJ138">
        <v>4.0076499999999999</v>
      </c>
      <c r="AK138">
        <v>0.99999499999999997</v>
      </c>
    </row>
    <row r="139" spans="1:37">
      <c r="A139" s="1" t="s">
        <v>40</v>
      </c>
      <c r="B139" s="1" t="s">
        <v>41</v>
      </c>
      <c r="C139" s="1" t="s">
        <v>39</v>
      </c>
      <c r="D139">
        <v>177.357</v>
      </c>
      <c r="E139">
        <v>0.33083899999999999</v>
      </c>
      <c r="F139">
        <v>133.50299999999999</v>
      </c>
      <c r="G139">
        <v>6.2302900000000001</v>
      </c>
      <c r="H139">
        <v>43.854799999999997</v>
      </c>
      <c r="I139">
        <v>6.2258500000000003</v>
      </c>
      <c r="J139">
        <v>0.24726799999999999</v>
      </c>
      <c r="K139">
        <v>3.5100300000000001E-2</v>
      </c>
      <c r="L139">
        <v>114.733</v>
      </c>
      <c r="M139">
        <v>3.19773</v>
      </c>
      <c r="N139">
        <v>-939.38199999999995</v>
      </c>
      <c r="O139">
        <v>-0.22142899999999999</v>
      </c>
      <c r="P139" s="2">
        <v>2.5871500000000001E-8</v>
      </c>
      <c r="Q139">
        <v>3.0919400000000001</v>
      </c>
      <c r="R139">
        <v>2.2487300000000002E-2</v>
      </c>
      <c r="S139">
        <v>0.78222999999999998</v>
      </c>
      <c r="T139">
        <v>8.07273</v>
      </c>
      <c r="U139">
        <v>2.9941599999999999E-2</v>
      </c>
      <c r="V139">
        <v>1.19048E-4</v>
      </c>
      <c r="W139">
        <v>0.499996</v>
      </c>
      <c r="X139">
        <v>-5.6131300000000002E-4</v>
      </c>
      <c r="Y139">
        <v>0.14416200000000001</v>
      </c>
      <c r="Z139">
        <v>2.38166E-2</v>
      </c>
      <c r="AA139">
        <v>4.0000099999999997E-2</v>
      </c>
      <c r="AB139">
        <v>5.0267800000000001E-2</v>
      </c>
      <c r="AC139">
        <v>0.99999199999999999</v>
      </c>
      <c r="AD139">
        <v>1</v>
      </c>
      <c r="AE139">
        <v>0.47513</v>
      </c>
      <c r="AF139">
        <v>1.00967E-2</v>
      </c>
      <c r="AG139">
        <v>0.211591</v>
      </c>
      <c r="AH139">
        <v>2.0276499999999999E-2</v>
      </c>
      <c r="AI139">
        <v>34.241900000000001</v>
      </c>
      <c r="AJ139">
        <v>3.3194599999999999</v>
      </c>
      <c r="AK139">
        <v>0.99999800000000005</v>
      </c>
    </row>
    <row r="140" spans="1:37">
      <c r="A140" s="1" t="s">
        <v>40</v>
      </c>
      <c r="B140" s="1" t="s">
        <v>42</v>
      </c>
      <c r="C140" s="1" t="s">
        <v>39</v>
      </c>
      <c r="D140">
        <v>671.33799999999997</v>
      </c>
      <c r="E140">
        <v>27.904900000000001</v>
      </c>
      <c r="F140">
        <v>557.88300000000004</v>
      </c>
      <c r="G140">
        <v>27.3934</v>
      </c>
      <c r="H140">
        <v>113.45399999999999</v>
      </c>
      <c r="I140">
        <v>15.326599999999999</v>
      </c>
      <c r="J140">
        <v>0.16899700000000001</v>
      </c>
      <c r="K140">
        <v>2.1722399999999999E-2</v>
      </c>
      <c r="L140">
        <v>131.09700000000001</v>
      </c>
      <c r="M140">
        <v>15.555899999999999</v>
      </c>
      <c r="N140">
        <v>-1803.87</v>
      </c>
      <c r="O140">
        <v>-0.27037699999999998</v>
      </c>
      <c r="P140" s="2">
        <v>1.28564E-13</v>
      </c>
      <c r="Q140">
        <v>3.09213</v>
      </c>
      <c r="R140">
        <v>3.7553700000000002E-2</v>
      </c>
      <c r="S140">
        <v>1.5763199999999999</v>
      </c>
      <c r="T140">
        <v>5.0475399999999997</v>
      </c>
      <c r="U140">
        <v>0.229215</v>
      </c>
      <c r="V140">
        <v>7.6629699999999999E-3</v>
      </c>
      <c r="W140">
        <v>0.49994699999999997</v>
      </c>
      <c r="X140">
        <v>2.97211E-3</v>
      </c>
      <c r="Y140">
        <v>6.3404699999999994E-2</v>
      </c>
      <c r="Z140">
        <v>2.4281199999999999E-2</v>
      </c>
      <c r="AA140">
        <v>4.8734899999999998E-2</v>
      </c>
      <c r="AB140">
        <v>0.23447200000000001</v>
      </c>
      <c r="AC140">
        <v>0.81898899999999997</v>
      </c>
      <c r="AD140">
        <v>0.98699199999999998</v>
      </c>
      <c r="AE140">
        <v>0.29211999999999999</v>
      </c>
      <c r="AF140">
        <v>0.15290200000000001</v>
      </c>
      <c r="AG140">
        <v>0.22617899999999999</v>
      </c>
      <c r="AH140">
        <v>0.14582400000000001</v>
      </c>
      <c r="AI140">
        <v>37.093400000000003</v>
      </c>
      <c r="AJ140">
        <v>1.78403</v>
      </c>
      <c r="AK140">
        <v>5.7314900000000002E-2</v>
      </c>
    </row>
    <row r="141" spans="1:37">
      <c r="A141" s="1" t="s">
        <v>40</v>
      </c>
      <c r="B141" s="1" t="s">
        <v>38</v>
      </c>
      <c r="C141" s="1" t="s">
        <v>39</v>
      </c>
      <c r="D141">
        <v>1016.82</v>
      </c>
      <c r="E141">
        <v>34.763199999999998</v>
      </c>
      <c r="F141">
        <v>813.95899999999995</v>
      </c>
      <c r="G141">
        <v>33.6233</v>
      </c>
      <c r="H141">
        <v>202.863</v>
      </c>
      <c r="I141">
        <v>20.105799999999999</v>
      </c>
      <c r="J141">
        <v>0.19950699999999999</v>
      </c>
      <c r="K141">
        <v>1.8559599999999999E-2</v>
      </c>
      <c r="L141">
        <v>180.197</v>
      </c>
      <c r="M141">
        <v>19.279399999999999</v>
      </c>
      <c r="N141">
        <v>-2782.22</v>
      </c>
      <c r="O141">
        <v>-0.26742700000000003</v>
      </c>
      <c r="P141" s="2">
        <v>6.9016799999999999E-10</v>
      </c>
      <c r="Q141">
        <v>3.0921099999999999</v>
      </c>
      <c r="R141">
        <v>3.60025E-2</v>
      </c>
      <c r="S141">
        <v>1.80413</v>
      </c>
      <c r="T141">
        <v>3.7229299999999999</v>
      </c>
      <c r="U141">
        <v>0.163524</v>
      </c>
      <c r="V141">
        <v>5.0150999999999998E-3</v>
      </c>
      <c r="W141">
        <v>0.49996600000000002</v>
      </c>
      <c r="X141">
        <v>1.6656799999999999E-3</v>
      </c>
      <c r="Y141">
        <v>6.65293E-2</v>
      </c>
      <c r="Z141">
        <v>2.3613200000000001E-2</v>
      </c>
      <c r="AA141">
        <v>4.6596100000000001E-2</v>
      </c>
      <c r="AB141">
        <v>0.23246900000000001</v>
      </c>
      <c r="AC141">
        <v>0.93872100000000003</v>
      </c>
      <c r="AD141">
        <v>0.95651799999999998</v>
      </c>
      <c r="AE141">
        <v>0.26845400000000003</v>
      </c>
      <c r="AF141">
        <v>0.155337</v>
      </c>
      <c r="AG141">
        <v>0.215368</v>
      </c>
      <c r="AH141">
        <v>0.15409999999999999</v>
      </c>
      <c r="AI141">
        <v>34.499000000000002</v>
      </c>
      <c r="AJ141">
        <v>1.6402300000000001</v>
      </c>
      <c r="AK141">
        <v>5.5723899999999995E-4</v>
      </c>
    </row>
    <row r="142" spans="1:37">
      <c r="A142" s="1" t="s">
        <v>43</v>
      </c>
      <c r="B142" s="1" t="s">
        <v>44</v>
      </c>
      <c r="C142" s="1" t="s">
        <v>39</v>
      </c>
      <c r="D142">
        <v>357.28800000000001</v>
      </c>
      <c r="E142">
        <v>22.8644</v>
      </c>
      <c r="F142">
        <v>296.43</v>
      </c>
      <c r="G142">
        <v>22.295400000000001</v>
      </c>
      <c r="H142">
        <v>60.857799999999997</v>
      </c>
      <c r="I142">
        <v>12.3451</v>
      </c>
      <c r="J142">
        <v>0.17033300000000001</v>
      </c>
      <c r="K142">
        <v>3.2787799999999999E-2</v>
      </c>
      <c r="L142">
        <v>48.7239</v>
      </c>
      <c r="M142">
        <v>14.632899999999999</v>
      </c>
      <c r="N142">
        <v>-868.18700000000001</v>
      </c>
      <c r="O142">
        <v>-0.25908100000000001</v>
      </c>
      <c r="P142">
        <v>5.6629300000000005E-4</v>
      </c>
      <c r="Q142">
        <v>3.0917300000000001</v>
      </c>
      <c r="R142">
        <v>3.7293E-2</v>
      </c>
      <c r="S142">
        <v>1.53868</v>
      </c>
      <c r="T142">
        <v>2.4675400000000001</v>
      </c>
      <c r="U142">
        <v>0.35504000000000002</v>
      </c>
      <c r="V142">
        <v>6.1831100000000003E-3</v>
      </c>
      <c r="W142">
        <v>4.67532E-4</v>
      </c>
      <c r="X142">
        <v>3.3836700000000001E-3</v>
      </c>
      <c r="Y142">
        <v>9.8565200000000006E-2</v>
      </c>
      <c r="Z142">
        <v>3.6242999999999997E-2</v>
      </c>
      <c r="AA142">
        <v>4.0139500000000002E-2</v>
      </c>
      <c r="AB142">
        <v>0.29880000000000001</v>
      </c>
      <c r="AC142">
        <v>0.999996</v>
      </c>
      <c r="AD142">
        <v>0.85813700000000004</v>
      </c>
      <c r="AE142">
        <v>0.486456</v>
      </c>
      <c r="AF142">
        <v>0.15953000000000001</v>
      </c>
      <c r="AG142">
        <v>0.29504799999999998</v>
      </c>
      <c r="AH142">
        <v>2.62387E-2</v>
      </c>
      <c r="AI142">
        <v>65.547300000000007</v>
      </c>
      <c r="AJ142">
        <v>2.8595299999999999</v>
      </c>
      <c r="AK142" s="2">
        <v>7.3231500000000004E-6</v>
      </c>
    </row>
    <row r="143" spans="1:37">
      <c r="A143" s="1" t="s">
        <v>43</v>
      </c>
      <c r="B143" s="1" t="s">
        <v>38</v>
      </c>
      <c r="C143" s="1" t="s">
        <v>39</v>
      </c>
      <c r="D143">
        <v>268.315</v>
      </c>
      <c r="E143">
        <v>56.8172</v>
      </c>
      <c r="F143">
        <v>214.77199999999999</v>
      </c>
      <c r="G143">
        <v>46.524099999999997</v>
      </c>
      <c r="H143">
        <v>53.543399999999998</v>
      </c>
      <c r="I143">
        <v>14.989800000000001</v>
      </c>
      <c r="J143">
        <v>0.19955400000000001</v>
      </c>
      <c r="K143">
        <v>3.6543699999999998E-2</v>
      </c>
      <c r="L143">
        <v>38.707099999999997</v>
      </c>
      <c r="M143">
        <v>54.650100000000002</v>
      </c>
      <c r="N143">
        <v>-673.40700000000004</v>
      </c>
      <c r="O143">
        <v>-0.33702599999999999</v>
      </c>
      <c r="P143">
        <v>1.69534E-2</v>
      </c>
      <c r="Q143">
        <v>3.0936300000000001</v>
      </c>
      <c r="R143">
        <v>3.5815800000000002E-2</v>
      </c>
      <c r="S143">
        <v>0.64685999999999999</v>
      </c>
      <c r="T143">
        <v>9.8792299999999997</v>
      </c>
      <c r="U143">
        <v>0.45499600000000001</v>
      </c>
      <c r="V143">
        <v>6.4486600000000002E-3</v>
      </c>
      <c r="W143">
        <v>4.4772099999999997E-3</v>
      </c>
      <c r="X143">
        <v>4.3596900000000003E-3</v>
      </c>
      <c r="Y143">
        <v>7.1129999999999999E-2</v>
      </c>
      <c r="Z143">
        <v>2.8834800000000001E-2</v>
      </c>
      <c r="AA143">
        <v>4.2635899999999997E-2</v>
      </c>
      <c r="AB143">
        <v>0.31578899999999999</v>
      </c>
      <c r="AC143">
        <v>0.89318299999999995</v>
      </c>
      <c r="AD143">
        <v>0.98105100000000001</v>
      </c>
      <c r="AE143">
        <v>0.35636000000000001</v>
      </c>
      <c r="AF143">
        <v>0.23482600000000001</v>
      </c>
      <c r="AG143">
        <v>0.255079</v>
      </c>
      <c r="AH143">
        <v>0.23935999999999999</v>
      </c>
      <c r="AI143">
        <v>52.489800000000002</v>
      </c>
      <c r="AJ143">
        <v>2.5316399999999999</v>
      </c>
      <c r="AK143">
        <v>0.66713100000000003</v>
      </c>
    </row>
    <row r="144" spans="1:37">
      <c r="A144" s="1" t="s">
        <v>45</v>
      </c>
      <c r="B144" s="1" t="s">
        <v>46</v>
      </c>
      <c r="C144" s="1" t="s">
        <v>39</v>
      </c>
      <c r="D144">
        <v>1006.2</v>
      </c>
      <c r="E144">
        <v>0.33426099999999997</v>
      </c>
      <c r="F144">
        <v>872.05799999999999</v>
      </c>
      <c r="G144">
        <v>18.4862</v>
      </c>
      <c r="H144">
        <v>134.13800000000001</v>
      </c>
      <c r="I144">
        <v>18.484000000000002</v>
      </c>
      <c r="J144">
        <v>0.13331200000000001</v>
      </c>
      <c r="K144">
        <v>1.83701E-2</v>
      </c>
      <c r="L144">
        <v>215.01499999999999</v>
      </c>
      <c r="M144">
        <v>3.1960500000000001</v>
      </c>
      <c r="N144">
        <v>-2270.35</v>
      </c>
      <c r="O144">
        <v>-0.24241799999999999</v>
      </c>
      <c r="P144">
        <v>7.0491599999999996E-3</v>
      </c>
      <c r="Q144">
        <v>3.09144</v>
      </c>
      <c r="R144">
        <v>4.5101799999999997E-2</v>
      </c>
      <c r="S144">
        <v>0.91726399999999997</v>
      </c>
      <c r="T144">
        <v>10.399800000000001</v>
      </c>
      <c r="U144">
        <v>0.56888399999999995</v>
      </c>
      <c r="V144">
        <v>3.57618E-3</v>
      </c>
      <c r="W144">
        <v>0.32736100000000001</v>
      </c>
      <c r="X144">
        <v>4.42896E-3</v>
      </c>
      <c r="Y144">
        <v>5.3828500000000001E-2</v>
      </c>
      <c r="Z144">
        <v>2.0797800000000002E-2</v>
      </c>
      <c r="AA144">
        <v>0.108765</v>
      </c>
      <c r="AB144">
        <v>0.26595200000000002</v>
      </c>
      <c r="AC144">
        <v>0.63210699999999997</v>
      </c>
      <c r="AD144">
        <v>0.71569799999999995</v>
      </c>
      <c r="AE144">
        <v>9.4153700000000007E-2</v>
      </c>
      <c r="AF144">
        <v>8.5633699999999993E-2</v>
      </c>
      <c r="AG144">
        <v>0.20605200000000001</v>
      </c>
      <c r="AH144">
        <v>6.9892999999999997E-2</v>
      </c>
      <c r="AI144">
        <v>42.834899999999998</v>
      </c>
      <c r="AJ144">
        <v>1.3690599999999999</v>
      </c>
      <c r="AK144">
        <v>0.69491599999999998</v>
      </c>
    </row>
    <row r="145" spans="1:37">
      <c r="A145" s="1" t="s">
        <v>45</v>
      </c>
      <c r="B145" s="1" t="s">
        <v>38</v>
      </c>
      <c r="C145" s="1" t="s">
        <v>39</v>
      </c>
      <c r="D145">
        <v>339.84300000000002</v>
      </c>
      <c r="E145">
        <v>0.12121999999999999</v>
      </c>
      <c r="F145">
        <v>272.245</v>
      </c>
      <c r="G145">
        <v>11.6455</v>
      </c>
      <c r="H145">
        <v>67.597499999999997</v>
      </c>
      <c r="I145">
        <v>11.645099999999999</v>
      </c>
      <c r="J145">
        <v>0.198908</v>
      </c>
      <c r="K145">
        <v>3.4266100000000001E-2</v>
      </c>
      <c r="L145">
        <v>97.017399999999995</v>
      </c>
      <c r="M145">
        <v>1.11744</v>
      </c>
      <c r="N145">
        <v>-793.03300000000002</v>
      </c>
      <c r="O145">
        <v>-0.248333</v>
      </c>
      <c r="P145" s="2">
        <v>7.68914E-6</v>
      </c>
      <c r="Q145">
        <v>3.0930599999999999</v>
      </c>
      <c r="R145">
        <v>3.5916799999999999E-2</v>
      </c>
      <c r="S145">
        <v>1.1684000000000001</v>
      </c>
      <c r="T145">
        <v>12.141400000000001</v>
      </c>
      <c r="U145">
        <v>0.17163200000000001</v>
      </c>
      <c r="V145">
        <v>2.8151800000000001E-2</v>
      </c>
      <c r="W145">
        <v>0.5</v>
      </c>
      <c r="X145">
        <v>1.7084699999999999E-3</v>
      </c>
      <c r="Y145">
        <v>3.36177E-2</v>
      </c>
      <c r="Z145">
        <v>3.3580400000000003E-2</v>
      </c>
      <c r="AA145">
        <v>5.1826499999999998E-2</v>
      </c>
      <c r="AB145">
        <v>0.12976399999999999</v>
      </c>
      <c r="AC145">
        <v>0.999865</v>
      </c>
      <c r="AD145">
        <v>0.899733</v>
      </c>
      <c r="AE145">
        <v>0.25401299999999999</v>
      </c>
      <c r="AF145">
        <v>0.106603</v>
      </c>
      <c r="AG145">
        <v>0.19564999999999999</v>
      </c>
      <c r="AH145">
        <v>0.102949</v>
      </c>
      <c r="AI145">
        <v>33.586799999999997</v>
      </c>
      <c r="AJ145">
        <v>3.8548800000000001</v>
      </c>
      <c r="AK145">
        <v>0.89738300000000004</v>
      </c>
    </row>
  </sheetData>
  <autoFilter ref="A1:AK14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showRuler="0" topLeftCell="A4" workbookViewId="0">
      <selection activeCell="A14" sqref="A14:AJ21"/>
    </sheetView>
  </sheetViews>
  <sheetFormatPr baseColWidth="10" defaultRowHeight="15" x14ac:dyDescent="0"/>
  <cols>
    <col min="1" max="1" width="20" customWidth="1"/>
    <col min="2" max="2" width="9" bestFit="1" customWidth="1"/>
    <col min="3" max="3" width="5.83203125" bestFit="1" customWidth="1"/>
    <col min="4" max="4" width="8.1640625" bestFit="1" customWidth="1"/>
    <col min="5" max="5" width="8.1640625" customWidth="1"/>
    <col min="6" max="6" width="11" bestFit="1" customWidth="1"/>
    <col min="7" max="7" width="13.33203125" bestFit="1" customWidth="1"/>
    <col min="8" max="8" width="15" bestFit="1" customWidth="1"/>
    <col min="9" max="9" width="17.5" bestFit="1" customWidth="1"/>
    <col min="10" max="11" width="10.1640625" customWidth="1"/>
    <col min="12" max="13" width="8.1640625" customWidth="1"/>
    <col min="14" max="14" width="8.83203125" customWidth="1"/>
    <col min="15" max="15" width="9.83203125" customWidth="1"/>
    <col min="16" max="17" width="9.1640625" customWidth="1"/>
    <col min="18" max="19" width="10.1640625" bestFit="1" customWidth="1"/>
    <col min="20" max="20" width="8.1640625" bestFit="1" customWidth="1"/>
    <col min="21" max="21" width="10.1640625" bestFit="1" customWidth="1"/>
    <col min="22" max="22" width="12.1640625" bestFit="1" customWidth="1"/>
    <col min="23" max="23" width="11.1640625" customWidth="1"/>
    <col min="24" max="24" width="12.83203125" bestFit="1" customWidth="1"/>
    <col min="25" max="25" width="13" bestFit="1" customWidth="1"/>
    <col min="26" max="26" width="12.5" bestFit="1" customWidth="1"/>
    <col min="27" max="27" width="12.83203125" bestFit="1" customWidth="1"/>
    <col min="28" max="28" width="12.5" bestFit="1" customWidth="1"/>
    <col min="29" max="30" width="9.1640625" customWidth="1"/>
    <col min="31" max="32" width="10.1640625" customWidth="1"/>
    <col min="33" max="33" width="9.1640625" customWidth="1"/>
    <col min="34" max="34" width="10.6640625" customWidth="1"/>
    <col min="35" max="35" width="9.83203125" customWidth="1"/>
    <col min="36" max="36" width="12.1640625" bestFit="1" customWidth="1"/>
  </cols>
  <sheetData>
    <row r="1" spans="1:3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5</v>
      </c>
      <c r="M1" t="s">
        <v>6</v>
      </c>
      <c r="N1" t="s">
        <v>27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34</v>
      </c>
      <c r="AJ1" t="s">
        <v>35</v>
      </c>
    </row>
    <row r="2" spans="1:36">
      <c r="A2" s="1" t="s">
        <v>37</v>
      </c>
      <c r="B2" s="1" t="s">
        <v>38</v>
      </c>
      <c r="C2" s="1" t="s">
        <v>39</v>
      </c>
      <c r="D2">
        <v>462.95100000000002</v>
      </c>
      <c r="E2">
        <v>25.273599999999998</v>
      </c>
      <c r="F2">
        <v>362.54399999999998</v>
      </c>
      <c r="G2">
        <v>23.5867</v>
      </c>
      <c r="H2">
        <v>100.407</v>
      </c>
      <c r="I2">
        <v>13.9518</v>
      </c>
      <c r="J2">
        <v>0.21688499999999999</v>
      </c>
      <c r="K2">
        <v>2.77132E-2</v>
      </c>
      <c r="L2">
        <v>28.061199999999999</v>
      </c>
      <c r="M2">
        <v>14.279299999999999</v>
      </c>
      <c r="N2">
        <v>-1343.58</v>
      </c>
      <c r="O2">
        <v>-0.23727999999999999</v>
      </c>
      <c r="P2">
        <v>0.90032400000000001</v>
      </c>
      <c r="Q2">
        <v>3.0928599999999999</v>
      </c>
      <c r="R2">
        <v>2.9253600000000001E-2</v>
      </c>
      <c r="S2">
        <v>5.4004900000000002E-2</v>
      </c>
      <c r="T2">
        <v>29.9999</v>
      </c>
      <c r="U2">
        <v>0.27202300000000001</v>
      </c>
      <c r="V2">
        <v>1.57062E-2</v>
      </c>
      <c r="W2">
        <v>0.46603299999999998</v>
      </c>
      <c r="X2">
        <v>1.0267399999999999E-3</v>
      </c>
      <c r="Y2">
        <v>1.8669000000000002E-2</v>
      </c>
      <c r="Z2">
        <v>4.5870899999999999E-2</v>
      </c>
      <c r="AA2">
        <v>4.0003999999999998E-2</v>
      </c>
      <c r="AB2">
        <v>8.8687699999999994E-2</v>
      </c>
      <c r="AC2">
        <v>0.89146700000000001</v>
      </c>
      <c r="AD2">
        <v>0.99789099999999997</v>
      </c>
      <c r="AE2">
        <v>0.17547299999999999</v>
      </c>
      <c r="AF2">
        <v>0.153421</v>
      </c>
      <c r="AG2">
        <v>0.21568100000000001</v>
      </c>
      <c r="AH2">
        <v>0.14621100000000001</v>
      </c>
      <c r="AI2">
        <v>40.330800000000004</v>
      </c>
      <c r="AJ2">
        <v>3.6378699999999999</v>
      </c>
    </row>
    <row r="3" spans="1:36">
      <c r="A3" s="1" t="s">
        <v>40</v>
      </c>
      <c r="B3" s="1" t="s">
        <v>41</v>
      </c>
      <c r="C3" s="1" t="s">
        <v>39</v>
      </c>
      <c r="D3">
        <v>340.68099999999998</v>
      </c>
      <c r="E3">
        <v>19.341899999999999</v>
      </c>
      <c r="F3">
        <v>254.44300000000001</v>
      </c>
      <c r="G3">
        <v>17.919</v>
      </c>
      <c r="H3">
        <v>86.237799999999993</v>
      </c>
      <c r="I3">
        <v>11.6782</v>
      </c>
      <c r="J3">
        <v>0.25313400000000003</v>
      </c>
      <c r="K3">
        <v>3.1121099999999999E-2</v>
      </c>
      <c r="L3">
        <v>54.180100000000003</v>
      </c>
      <c r="M3">
        <v>9.3636700000000008</v>
      </c>
      <c r="N3">
        <v>-994.62800000000004</v>
      </c>
      <c r="O3">
        <v>-0.26125300000000001</v>
      </c>
      <c r="P3">
        <v>0.92375099999999999</v>
      </c>
      <c r="Q3">
        <v>3.0920999999999998</v>
      </c>
      <c r="R3">
        <v>3.2670499999999998E-2</v>
      </c>
      <c r="S3">
        <v>0.81550199999999995</v>
      </c>
      <c r="T3">
        <v>29.049600000000002</v>
      </c>
      <c r="U3">
        <v>2.9941599999999999E-2</v>
      </c>
      <c r="V3">
        <v>1.19048E-4</v>
      </c>
      <c r="W3">
        <v>0.499996</v>
      </c>
      <c r="X3">
        <v>-3.3155499999999998E-4</v>
      </c>
      <c r="Y3">
        <v>0.14272199999999999</v>
      </c>
      <c r="Z3">
        <v>2.4101999999999998E-2</v>
      </c>
      <c r="AA3">
        <v>4.0000099999999997E-2</v>
      </c>
      <c r="AB3">
        <v>5.0267800000000001E-2</v>
      </c>
      <c r="AC3">
        <v>0.99999199999999999</v>
      </c>
      <c r="AD3">
        <v>1</v>
      </c>
      <c r="AE3">
        <v>0.29078999999999999</v>
      </c>
      <c r="AF3">
        <v>1.00967E-2</v>
      </c>
      <c r="AG3">
        <v>0.211591</v>
      </c>
      <c r="AH3">
        <v>2.0276499999999999E-2</v>
      </c>
      <c r="AI3">
        <v>34.255099999999999</v>
      </c>
      <c r="AJ3">
        <v>3.2411500000000002</v>
      </c>
    </row>
    <row r="4" spans="1:36">
      <c r="A4" s="1" t="s">
        <v>40</v>
      </c>
      <c r="B4" s="1" t="s">
        <v>42</v>
      </c>
      <c r="C4" s="1" t="s">
        <v>39</v>
      </c>
      <c r="D4">
        <v>675.12099999999998</v>
      </c>
      <c r="E4">
        <v>28.861999999999998</v>
      </c>
      <c r="F4">
        <v>560.88199999999995</v>
      </c>
      <c r="G4">
        <v>28.1</v>
      </c>
      <c r="H4">
        <v>114.239</v>
      </c>
      <c r="I4">
        <v>15.4438</v>
      </c>
      <c r="J4">
        <v>0.169213</v>
      </c>
      <c r="K4">
        <v>2.1701600000000001E-2</v>
      </c>
      <c r="L4">
        <v>126.887</v>
      </c>
      <c r="M4">
        <v>16.874199999999998</v>
      </c>
      <c r="N4">
        <v>-1804.04</v>
      </c>
      <c r="O4">
        <v>-0.27009</v>
      </c>
      <c r="P4" s="2">
        <v>3.2753699999999998E-5</v>
      </c>
      <c r="Q4">
        <v>3.0921799999999999</v>
      </c>
      <c r="R4">
        <v>3.755E-2</v>
      </c>
      <c r="S4">
        <v>1.6672400000000001</v>
      </c>
      <c r="T4">
        <v>3.9511599999999998</v>
      </c>
      <c r="U4">
        <v>0.229215</v>
      </c>
      <c r="V4">
        <v>7.6629699999999999E-3</v>
      </c>
      <c r="W4">
        <v>0.49994699999999997</v>
      </c>
      <c r="X4">
        <v>2.9797299999999999E-3</v>
      </c>
      <c r="Y4">
        <v>6.3461500000000004E-2</v>
      </c>
      <c r="Z4">
        <v>2.4283099999999998E-2</v>
      </c>
      <c r="AA4">
        <v>4.8734899999999998E-2</v>
      </c>
      <c r="AB4">
        <v>0.23447200000000001</v>
      </c>
      <c r="AC4">
        <v>0.81898899999999997</v>
      </c>
      <c r="AD4">
        <v>0.98699199999999998</v>
      </c>
      <c r="AE4">
        <v>0.28584300000000001</v>
      </c>
      <c r="AF4">
        <v>0.15290200000000001</v>
      </c>
      <c r="AG4">
        <v>0.22617899999999999</v>
      </c>
      <c r="AH4">
        <v>0.14582400000000001</v>
      </c>
      <c r="AI4">
        <v>37.116599999999998</v>
      </c>
      <c r="AJ4">
        <v>1.7847599999999999</v>
      </c>
    </row>
    <row r="5" spans="1:36">
      <c r="A5" s="1" t="s">
        <v>40</v>
      </c>
      <c r="B5" s="1" t="s">
        <v>38</v>
      </c>
      <c r="C5" s="1" t="s">
        <v>39</v>
      </c>
      <c r="D5">
        <v>1016.55</v>
      </c>
      <c r="E5">
        <v>34.668599999999998</v>
      </c>
      <c r="F5">
        <v>813.70899999999995</v>
      </c>
      <c r="G5">
        <v>33.555300000000003</v>
      </c>
      <c r="H5">
        <v>202.845</v>
      </c>
      <c r="I5">
        <v>20.092600000000001</v>
      </c>
      <c r="J5">
        <v>0.199542</v>
      </c>
      <c r="K5">
        <v>1.8556900000000001E-2</v>
      </c>
      <c r="L5">
        <v>180.45</v>
      </c>
      <c r="M5">
        <v>19.1234</v>
      </c>
      <c r="N5">
        <v>-2782.22</v>
      </c>
      <c r="O5">
        <v>-0.267455</v>
      </c>
      <c r="P5" s="2">
        <v>3.0151999999999999E-6</v>
      </c>
      <c r="Q5">
        <v>3.09212</v>
      </c>
      <c r="R5">
        <v>3.5994499999999999E-2</v>
      </c>
      <c r="S5">
        <v>1.80331</v>
      </c>
      <c r="T5">
        <v>3.7497199999999999</v>
      </c>
      <c r="U5">
        <v>0.163524</v>
      </c>
      <c r="V5">
        <v>5.0150999999999998E-3</v>
      </c>
      <c r="W5">
        <v>0.49996600000000002</v>
      </c>
      <c r="X5">
        <v>1.6702399999999999E-3</v>
      </c>
      <c r="Y5">
        <v>6.6455500000000001E-2</v>
      </c>
      <c r="Z5">
        <v>2.36133E-2</v>
      </c>
      <c r="AA5">
        <v>4.6596100000000001E-2</v>
      </c>
      <c r="AB5">
        <v>0.23246900000000001</v>
      </c>
      <c r="AC5">
        <v>0.93872100000000003</v>
      </c>
      <c r="AD5">
        <v>0.95651799999999998</v>
      </c>
      <c r="AE5">
        <v>0.26896300000000001</v>
      </c>
      <c r="AF5">
        <v>0.155337</v>
      </c>
      <c r="AG5">
        <v>0.215368</v>
      </c>
      <c r="AH5">
        <v>0.15409999999999999</v>
      </c>
      <c r="AI5">
        <v>34.4758</v>
      </c>
      <c r="AJ5">
        <v>1.6371100000000001</v>
      </c>
    </row>
    <row r="6" spans="1:36">
      <c r="A6" s="1" t="s">
        <v>43</v>
      </c>
      <c r="B6" s="1" t="s">
        <v>44</v>
      </c>
      <c r="C6" s="1" t="s">
        <v>39</v>
      </c>
      <c r="D6">
        <v>357.358</v>
      </c>
      <c r="E6">
        <v>22.851400000000002</v>
      </c>
      <c r="F6">
        <v>296.48200000000003</v>
      </c>
      <c r="G6">
        <v>22.287299999999998</v>
      </c>
      <c r="H6">
        <v>60.876399999999997</v>
      </c>
      <c r="I6">
        <v>12.3469</v>
      </c>
      <c r="J6">
        <v>0.170351</v>
      </c>
      <c r="K6">
        <v>3.2788400000000002E-2</v>
      </c>
      <c r="L6">
        <v>48.650500000000001</v>
      </c>
      <c r="M6">
        <v>14.611800000000001</v>
      </c>
      <c r="N6">
        <v>-868.18600000000004</v>
      </c>
      <c r="O6">
        <v>-0.25693300000000002</v>
      </c>
      <c r="P6" s="2">
        <v>4.4621799999999998E-7</v>
      </c>
      <c r="Q6">
        <v>3.09172</v>
      </c>
      <c r="R6">
        <v>3.7293300000000001E-2</v>
      </c>
      <c r="S6">
        <v>1.5411999999999999</v>
      </c>
      <c r="T6">
        <v>2.4482699999999999</v>
      </c>
      <c r="U6">
        <v>0.35504000000000002</v>
      </c>
      <c r="V6">
        <v>6.1831100000000003E-3</v>
      </c>
      <c r="W6">
        <v>4.67532E-4</v>
      </c>
      <c r="X6">
        <v>3.3806399999999999E-3</v>
      </c>
      <c r="Y6">
        <v>9.8551200000000005E-2</v>
      </c>
      <c r="Z6">
        <v>3.62443E-2</v>
      </c>
      <c r="AA6">
        <v>4.0139500000000002E-2</v>
      </c>
      <c r="AB6">
        <v>0.29880000000000001</v>
      </c>
      <c r="AC6">
        <v>0.999996</v>
      </c>
      <c r="AD6">
        <v>0.85813700000000004</v>
      </c>
      <c r="AE6">
        <v>0.48599700000000001</v>
      </c>
      <c r="AF6">
        <v>0.15953000000000001</v>
      </c>
      <c r="AG6">
        <v>0.29504799999999998</v>
      </c>
      <c r="AH6">
        <v>2.62387E-2</v>
      </c>
      <c r="AI6">
        <v>65.540300000000002</v>
      </c>
      <c r="AJ6">
        <v>2.8590499999999999</v>
      </c>
    </row>
    <row r="7" spans="1:36">
      <c r="A7" s="1" t="s">
        <v>43</v>
      </c>
      <c r="B7" s="1" t="s">
        <v>38</v>
      </c>
      <c r="C7" s="1" t="s">
        <v>39</v>
      </c>
      <c r="D7">
        <v>267.60599999999999</v>
      </c>
      <c r="E7">
        <v>17.981100000000001</v>
      </c>
      <c r="F7">
        <v>214.23599999999999</v>
      </c>
      <c r="G7">
        <v>17.406099999999999</v>
      </c>
      <c r="H7">
        <v>53.370199999999997</v>
      </c>
      <c r="I7">
        <v>10.421799999999999</v>
      </c>
      <c r="J7">
        <v>0.199436</v>
      </c>
      <c r="K7">
        <v>3.6566500000000002E-2</v>
      </c>
      <c r="L7">
        <v>39.386400000000002</v>
      </c>
      <c r="M7">
        <v>9.7548399999999997</v>
      </c>
      <c r="N7">
        <v>-673.42600000000004</v>
      </c>
      <c r="O7">
        <v>-0.27676499999999998</v>
      </c>
      <c r="P7">
        <v>0.69823400000000002</v>
      </c>
      <c r="Q7">
        <v>3.09375</v>
      </c>
      <c r="R7">
        <v>3.5693500000000003E-2</v>
      </c>
      <c r="S7">
        <v>0.56116500000000002</v>
      </c>
      <c r="T7">
        <v>29.9739</v>
      </c>
      <c r="U7">
        <v>0.45499600000000001</v>
      </c>
      <c r="V7">
        <v>6.4486600000000002E-3</v>
      </c>
      <c r="W7">
        <v>4.4772099999999997E-3</v>
      </c>
      <c r="X7">
        <v>4.36105E-3</v>
      </c>
      <c r="Y7">
        <v>7.1102200000000004E-2</v>
      </c>
      <c r="Z7">
        <v>2.8838099999999998E-2</v>
      </c>
      <c r="AA7">
        <v>4.2635899999999997E-2</v>
      </c>
      <c r="AB7">
        <v>0.31578899999999999</v>
      </c>
      <c r="AC7">
        <v>0.89318299999999995</v>
      </c>
      <c r="AD7">
        <v>0.98105100000000001</v>
      </c>
      <c r="AE7">
        <v>0.36173100000000002</v>
      </c>
      <c r="AF7">
        <v>0.23482600000000001</v>
      </c>
      <c r="AG7">
        <v>0.255079</v>
      </c>
      <c r="AH7">
        <v>0.23935999999999999</v>
      </c>
      <c r="AI7">
        <v>52.473700000000001</v>
      </c>
      <c r="AJ7">
        <v>2.5316700000000001</v>
      </c>
    </row>
    <row r="8" spans="1:36">
      <c r="A8" s="1" t="s">
        <v>45</v>
      </c>
      <c r="B8" s="1" t="s">
        <v>46</v>
      </c>
      <c r="C8" s="1" t="s">
        <v>39</v>
      </c>
      <c r="D8">
        <v>1004.56</v>
      </c>
      <c r="E8">
        <v>33.899500000000003</v>
      </c>
      <c r="F8">
        <v>869.88400000000001</v>
      </c>
      <c r="G8">
        <v>34.652000000000001</v>
      </c>
      <c r="H8">
        <v>134.67599999999999</v>
      </c>
      <c r="I8">
        <v>18.966100000000001</v>
      </c>
      <c r="J8">
        <v>0.13406399999999999</v>
      </c>
      <c r="K8">
        <v>1.8329999999999999E-2</v>
      </c>
      <c r="L8">
        <v>210.48400000000001</v>
      </c>
      <c r="M8">
        <v>18.842199999999998</v>
      </c>
      <c r="N8">
        <v>-2272.77</v>
      </c>
      <c r="O8">
        <v>-0.22325300000000001</v>
      </c>
      <c r="P8" s="2">
        <v>1.51745E-5</v>
      </c>
      <c r="Q8">
        <v>3.0910099999999998</v>
      </c>
      <c r="R8">
        <v>4.66255E-2</v>
      </c>
      <c r="S8">
        <v>1.52624</v>
      </c>
      <c r="T8">
        <v>29.996700000000001</v>
      </c>
      <c r="U8">
        <v>0.56888399999999995</v>
      </c>
      <c r="V8">
        <v>3.57618E-3</v>
      </c>
      <c r="W8">
        <v>0.32736100000000001</v>
      </c>
      <c r="X8">
        <v>4.4202900000000003E-3</v>
      </c>
      <c r="Y8">
        <v>5.3894600000000001E-2</v>
      </c>
      <c r="Z8">
        <v>2.0727599999999999E-2</v>
      </c>
      <c r="AA8">
        <v>0.108765</v>
      </c>
      <c r="AB8">
        <v>0.26595200000000002</v>
      </c>
      <c r="AC8">
        <v>0.63210699999999997</v>
      </c>
      <c r="AD8">
        <v>0.71569799999999995</v>
      </c>
      <c r="AE8">
        <v>0.103118</v>
      </c>
      <c r="AF8">
        <v>8.5633699999999993E-2</v>
      </c>
      <c r="AG8">
        <v>0.20605200000000001</v>
      </c>
      <c r="AH8">
        <v>6.9892999999999997E-2</v>
      </c>
      <c r="AI8">
        <v>42.8675</v>
      </c>
      <c r="AJ8">
        <v>1.36435</v>
      </c>
    </row>
    <row r="9" spans="1:36">
      <c r="A9" s="1" t="s">
        <v>45</v>
      </c>
      <c r="B9" s="1" t="s">
        <v>38</v>
      </c>
      <c r="C9" s="1" t="s">
        <v>39</v>
      </c>
      <c r="D9">
        <v>326.32900000000001</v>
      </c>
      <c r="E9">
        <v>19.209700000000002</v>
      </c>
      <c r="F9">
        <v>258.38900000000001</v>
      </c>
      <c r="G9">
        <v>18.7879</v>
      </c>
      <c r="H9">
        <v>67.940700000000007</v>
      </c>
      <c r="I9">
        <v>11.7315</v>
      </c>
      <c r="J9">
        <v>0.20819699999999999</v>
      </c>
      <c r="K9">
        <v>3.3796300000000001E-2</v>
      </c>
      <c r="L9">
        <v>72.762699999999995</v>
      </c>
      <c r="M9">
        <v>10.746700000000001</v>
      </c>
      <c r="N9">
        <v>-804.947</v>
      </c>
      <c r="O9">
        <v>-0.26263799999999998</v>
      </c>
      <c r="P9">
        <v>0.99999800000000005</v>
      </c>
      <c r="Q9">
        <v>3.0923600000000002</v>
      </c>
      <c r="R9">
        <v>4.7910399999999999E-2</v>
      </c>
      <c r="S9">
        <v>0.41123599999999999</v>
      </c>
      <c r="T9">
        <v>16.269200000000001</v>
      </c>
      <c r="U9">
        <v>0.17163200000000001</v>
      </c>
      <c r="V9">
        <v>2.8151800000000001E-2</v>
      </c>
      <c r="W9">
        <v>0.5</v>
      </c>
      <c r="X9">
        <v>2.0272200000000002E-3</v>
      </c>
      <c r="Y9">
        <v>3.4300600000000001E-2</v>
      </c>
      <c r="Z9">
        <v>3.4199E-2</v>
      </c>
      <c r="AA9">
        <v>5.1826499999999998E-2</v>
      </c>
      <c r="AB9">
        <v>0.12976399999999999</v>
      </c>
      <c r="AC9">
        <v>0.999865</v>
      </c>
      <c r="AD9">
        <v>0.899733</v>
      </c>
      <c r="AE9">
        <v>0.203768</v>
      </c>
      <c r="AF9">
        <v>0.106603</v>
      </c>
      <c r="AG9">
        <v>0.19564999999999999</v>
      </c>
      <c r="AH9">
        <v>0.102949</v>
      </c>
      <c r="AI9">
        <v>34.2164</v>
      </c>
      <c r="AJ9">
        <v>3.83908</v>
      </c>
    </row>
    <row r="10" spans="1:36">
      <c r="A10" s="1" t="s">
        <v>55</v>
      </c>
    </row>
    <row r="13" spans="1:36">
      <c r="A13" s="1" t="s">
        <v>0</v>
      </c>
      <c r="B13" s="1" t="s">
        <v>1</v>
      </c>
      <c r="C13" s="1" t="s">
        <v>2</v>
      </c>
      <c r="D13" t="s">
        <v>3</v>
      </c>
      <c r="E13" t="s">
        <v>4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  <c r="K13" t="s">
        <v>33</v>
      </c>
      <c r="L13" t="s">
        <v>5</v>
      </c>
      <c r="M13" t="s">
        <v>6</v>
      </c>
      <c r="N13" t="s">
        <v>27</v>
      </c>
      <c r="O13" t="s">
        <v>7</v>
      </c>
      <c r="P13" t="s">
        <v>8</v>
      </c>
      <c r="Q13" t="s">
        <v>9</v>
      </c>
      <c r="R13" t="s">
        <v>10</v>
      </c>
      <c r="S13" t="s">
        <v>11</v>
      </c>
      <c r="T13" t="s">
        <v>12</v>
      </c>
      <c r="U13" t="s">
        <v>13</v>
      </c>
      <c r="V13" t="s">
        <v>14</v>
      </c>
      <c r="W13" t="s">
        <v>15</v>
      </c>
      <c r="X13" t="s">
        <v>16</v>
      </c>
      <c r="Y13" t="s">
        <v>17</v>
      </c>
      <c r="Z13" t="s">
        <v>18</v>
      </c>
      <c r="AA13" t="s">
        <v>19</v>
      </c>
      <c r="AB13" t="s">
        <v>20</v>
      </c>
      <c r="AC13" t="s">
        <v>21</v>
      </c>
      <c r="AD13" t="s">
        <v>22</v>
      </c>
      <c r="AE13" t="s">
        <v>23</v>
      </c>
      <c r="AF13" t="s">
        <v>24</v>
      </c>
      <c r="AG13" t="s">
        <v>25</v>
      </c>
      <c r="AH13" t="s">
        <v>26</v>
      </c>
      <c r="AI13" t="s">
        <v>34</v>
      </c>
      <c r="AJ13" t="s">
        <v>35</v>
      </c>
    </row>
    <row r="14" spans="1:36">
      <c r="A14" s="1" t="s">
        <v>37</v>
      </c>
      <c r="B14" s="1" t="s">
        <v>38</v>
      </c>
      <c r="C14" s="1" t="s">
        <v>39</v>
      </c>
      <c r="D14">
        <v>462.95100000000002</v>
      </c>
      <c r="E14">
        <v>25.273599999999998</v>
      </c>
      <c r="F14">
        <v>361.66500000000002</v>
      </c>
      <c r="G14">
        <v>23.4068</v>
      </c>
      <c r="H14">
        <v>101.285</v>
      </c>
      <c r="I14">
        <v>13.734</v>
      </c>
      <c r="J14">
        <v>0.218782</v>
      </c>
      <c r="K14">
        <v>2.7155599999999998E-2</v>
      </c>
      <c r="L14">
        <v>28.061199999999999</v>
      </c>
      <c r="M14">
        <v>14.279299999999999</v>
      </c>
      <c r="N14">
        <v>-1343.28</v>
      </c>
      <c r="O14">
        <v>-0.237621</v>
      </c>
      <c r="P14">
        <v>0.90032400000000001</v>
      </c>
      <c r="Q14">
        <v>3.0928599999999999</v>
      </c>
      <c r="R14">
        <v>2.9253600000000001E-2</v>
      </c>
      <c r="S14">
        <v>5.4004900000000002E-2</v>
      </c>
      <c r="T14">
        <v>29.9999</v>
      </c>
      <c r="U14">
        <v>0.27202300000000001</v>
      </c>
      <c r="V14" s="2">
        <v>4.1793199999999999E-7</v>
      </c>
      <c r="W14">
        <v>2.6198100000000002E-3</v>
      </c>
      <c r="X14">
        <v>8.9702599999999999E-4</v>
      </c>
      <c r="Y14">
        <v>1.8428199999999999E-2</v>
      </c>
      <c r="Z14">
        <v>4.2601600000000003E-2</v>
      </c>
      <c r="AA14">
        <v>4.0003999999999998E-2</v>
      </c>
      <c r="AB14">
        <v>8.8687699999999994E-2</v>
      </c>
      <c r="AC14">
        <v>0.90390700000000002</v>
      </c>
      <c r="AD14">
        <v>0.99066699999999996</v>
      </c>
      <c r="AE14">
        <v>0.17338799999999999</v>
      </c>
      <c r="AF14">
        <v>0.15228</v>
      </c>
      <c r="AG14">
        <v>0.21590100000000001</v>
      </c>
      <c r="AH14">
        <v>0.145569</v>
      </c>
      <c r="AI14">
        <v>37.5976</v>
      </c>
      <c r="AJ14">
        <v>1.09348</v>
      </c>
    </row>
    <row r="15" spans="1:36">
      <c r="A15" s="1" t="s">
        <v>40</v>
      </c>
      <c r="B15" s="1" t="s">
        <v>41</v>
      </c>
      <c r="C15" s="1" t="s">
        <v>39</v>
      </c>
      <c r="D15">
        <v>340.68099999999998</v>
      </c>
      <c r="E15">
        <v>19.341899999999999</v>
      </c>
      <c r="F15">
        <v>254.42699999999999</v>
      </c>
      <c r="G15">
        <v>17.919</v>
      </c>
      <c r="H15">
        <v>86.253399999999999</v>
      </c>
      <c r="I15">
        <v>11.6797</v>
      </c>
      <c r="J15">
        <v>0.25318000000000002</v>
      </c>
      <c r="K15">
        <v>3.1124499999999999E-2</v>
      </c>
      <c r="L15">
        <v>54.180100000000003</v>
      </c>
      <c r="M15">
        <v>9.3636700000000008</v>
      </c>
      <c r="N15">
        <v>-994.62599999999998</v>
      </c>
      <c r="O15">
        <v>-0.26125599999999999</v>
      </c>
      <c r="P15">
        <v>0.92375099999999999</v>
      </c>
      <c r="Q15">
        <v>3.0920999999999998</v>
      </c>
      <c r="R15">
        <v>3.2670499999999998E-2</v>
      </c>
      <c r="S15">
        <v>0.81550199999999995</v>
      </c>
      <c r="T15">
        <v>29.049600000000002</v>
      </c>
      <c r="U15">
        <v>2.9941599999999999E-2</v>
      </c>
      <c r="V15">
        <v>4.1243699999999998E-4</v>
      </c>
      <c r="W15">
        <v>0.5</v>
      </c>
      <c r="X15">
        <v>-3.3248499999999999E-4</v>
      </c>
      <c r="Y15">
        <v>0.142731</v>
      </c>
      <c r="Z15">
        <v>2.40871E-2</v>
      </c>
      <c r="AA15">
        <v>4.0000099999999997E-2</v>
      </c>
      <c r="AB15">
        <v>5.0267800000000001E-2</v>
      </c>
      <c r="AC15">
        <v>0.99997800000000003</v>
      </c>
      <c r="AD15">
        <v>1</v>
      </c>
      <c r="AE15">
        <v>0.29097400000000001</v>
      </c>
      <c r="AF15">
        <v>1.0120000000000001E-2</v>
      </c>
      <c r="AG15">
        <v>0.211701</v>
      </c>
      <c r="AH15">
        <v>2.0006400000000001E-2</v>
      </c>
      <c r="AI15">
        <v>34.246000000000002</v>
      </c>
      <c r="AJ15">
        <v>3.2428300000000001</v>
      </c>
    </row>
    <row r="16" spans="1:36">
      <c r="A16" s="1" t="s">
        <v>40</v>
      </c>
      <c r="B16" s="1" t="s">
        <v>42</v>
      </c>
      <c r="C16" s="1" t="s">
        <v>39</v>
      </c>
      <c r="D16">
        <v>675.12099999999998</v>
      </c>
      <c r="E16">
        <v>28.861999999999998</v>
      </c>
      <c r="F16">
        <v>609.65099999999995</v>
      </c>
      <c r="G16">
        <v>30.420100000000001</v>
      </c>
      <c r="H16">
        <v>65.469800000000006</v>
      </c>
      <c r="I16">
        <v>15.9352</v>
      </c>
      <c r="J16">
        <v>9.6974900000000003E-2</v>
      </c>
      <c r="K16">
        <v>2.32366E-2</v>
      </c>
      <c r="L16">
        <v>126.887</v>
      </c>
      <c r="M16">
        <v>16.874199999999998</v>
      </c>
      <c r="N16">
        <v>-1778.73</v>
      </c>
      <c r="O16">
        <v>-0.27000600000000002</v>
      </c>
      <c r="P16" s="2">
        <v>3.2753699999999998E-5</v>
      </c>
      <c r="Q16">
        <v>3.0921799999999999</v>
      </c>
      <c r="R16">
        <v>3.755E-2</v>
      </c>
      <c r="S16">
        <v>1.6672400000000001</v>
      </c>
      <c r="T16">
        <v>3.9511599999999998</v>
      </c>
      <c r="U16">
        <v>0.229215</v>
      </c>
      <c r="V16">
        <v>0.20818</v>
      </c>
      <c r="W16" s="2">
        <v>4.6247699999999999E-11</v>
      </c>
      <c r="X16">
        <v>5.1747E-3</v>
      </c>
      <c r="Y16">
        <v>5.2705200000000001E-2</v>
      </c>
      <c r="Z16">
        <v>3.6404300000000001E-2</v>
      </c>
      <c r="AA16">
        <v>4.8734899999999998E-2</v>
      </c>
      <c r="AB16">
        <v>0.23447200000000001</v>
      </c>
      <c r="AC16">
        <v>1</v>
      </c>
      <c r="AD16">
        <v>1</v>
      </c>
      <c r="AE16">
        <v>0.376498</v>
      </c>
      <c r="AF16">
        <v>0.15357000000000001</v>
      </c>
      <c r="AG16">
        <v>0.200437</v>
      </c>
      <c r="AH16">
        <v>0.14449200000000001</v>
      </c>
      <c r="AI16">
        <v>40.721299999999999</v>
      </c>
      <c r="AJ16">
        <v>1.5892999999999999</v>
      </c>
    </row>
    <row r="17" spans="1:36">
      <c r="A17" s="1" t="s">
        <v>40</v>
      </c>
      <c r="B17" s="1" t="s">
        <v>38</v>
      </c>
      <c r="C17" s="1" t="s">
        <v>39</v>
      </c>
      <c r="D17">
        <v>1016.55</v>
      </c>
      <c r="E17">
        <v>34.668599999999998</v>
      </c>
      <c r="F17">
        <v>861.90800000000002</v>
      </c>
      <c r="G17">
        <v>35.630000000000003</v>
      </c>
      <c r="H17">
        <v>154.64599999999999</v>
      </c>
      <c r="I17">
        <v>20.815200000000001</v>
      </c>
      <c r="J17">
        <v>0.15212800000000001</v>
      </c>
      <c r="K17">
        <v>1.9807999999999999E-2</v>
      </c>
      <c r="L17">
        <v>180.45</v>
      </c>
      <c r="M17">
        <v>19.1234</v>
      </c>
      <c r="N17">
        <v>-2754.61</v>
      </c>
      <c r="O17">
        <v>-0.26729900000000001</v>
      </c>
      <c r="P17" s="2">
        <v>3.0151999999999999E-6</v>
      </c>
      <c r="Q17">
        <v>3.09212</v>
      </c>
      <c r="R17">
        <v>3.5994499999999999E-2</v>
      </c>
      <c r="S17">
        <v>1.80331</v>
      </c>
      <c r="T17">
        <v>3.7497199999999999</v>
      </c>
      <c r="U17">
        <v>0.163524</v>
      </c>
      <c r="V17">
        <v>0.16477800000000001</v>
      </c>
      <c r="W17" s="2">
        <v>1.5297200000000001E-6</v>
      </c>
      <c r="X17">
        <v>2.6681299999999999E-3</v>
      </c>
      <c r="Y17">
        <v>5.3112100000000002E-2</v>
      </c>
      <c r="Z17">
        <v>3.3590000000000002E-2</v>
      </c>
      <c r="AA17">
        <v>4.6596100000000001E-2</v>
      </c>
      <c r="AB17">
        <v>0.23246900000000001</v>
      </c>
      <c r="AC17">
        <v>0.99999899999999997</v>
      </c>
      <c r="AD17">
        <v>0.99995999999999996</v>
      </c>
      <c r="AE17">
        <v>0.32376700000000003</v>
      </c>
      <c r="AF17">
        <v>1.00023E-2</v>
      </c>
      <c r="AG17">
        <v>0.19863600000000001</v>
      </c>
      <c r="AH17">
        <v>0.12719900000000001</v>
      </c>
      <c r="AI17">
        <v>37.484299999999998</v>
      </c>
      <c r="AJ17">
        <v>1.1042799999999999</v>
      </c>
    </row>
    <row r="18" spans="1:36">
      <c r="A18" s="1" t="s">
        <v>43</v>
      </c>
      <c r="B18" s="1" t="s">
        <v>44</v>
      </c>
      <c r="C18" s="1" t="s">
        <v>39</v>
      </c>
      <c r="D18">
        <v>357.358</v>
      </c>
      <c r="E18">
        <v>22.851400000000002</v>
      </c>
      <c r="F18">
        <v>310.92099999999999</v>
      </c>
      <c r="G18">
        <v>23.517499999999998</v>
      </c>
      <c r="H18">
        <v>46.437100000000001</v>
      </c>
      <c r="I18">
        <v>12.9072</v>
      </c>
      <c r="J18">
        <v>0.12994600000000001</v>
      </c>
      <c r="K18">
        <v>3.51495E-2</v>
      </c>
      <c r="L18">
        <v>48.650500000000001</v>
      </c>
      <c r="M18">
        <v>14.611800000000001</v>
      </c>
      <c r="N18">
        <v>-862.02700000000004</v>
      </c>
      <c r="O18">
        <v>-0.25738800000000001</v>
      </c>
      <c r="P18" s="2">
        <v>4.4621799999999998E-7</v>
      </c>
      <c r="Q18">
        <v>3.09172</v>
      </c>
      <c r="R18">
        <v>3.7293300000000001E-2</v>
      </c>
      <c r="S18">
        <v>1.5411999999999999</v>
      </c>
      <c r="T18">
        <v>2.4482699999999999</v>
      </c>
      <c r="U18">
        <v>0.35504000000000002</v>
      </c>
      <c r="V18">
        <v>0.14186699999999999</v>
      </c>
      <c r="W18" s="2">
        <v>8.5707099999999997E-9</v>
      </c>
      <c r="X18">
        <v>4.8766E-3</v>
      </c>
      <c r="Y18">
        <v>2.7900299999999999E-2</v>
      </c>
      <c r="Z18">
        <v>6.7698300000000003E-2</v>
      </c>
      <c r="AA18">
        <v>4.0139500000000002E-2</v>
      </c>
      <c r="AB18">
        <v>0.29880000000000001</v>
      </c>
      <c r="AC18">
        <v>0.99958000000000002</v>
      </c>
      <c r="AD18">
        <v>0.99999800000000005</v>
      </c>
      <c r="AE18">
        <v>0.63334699999999999</v>
      </c>
      <c r="AF18">
        <v>1.0000800000000001E-2</v>
      </c>
      <c r="AG18">
        <v>0.28223300000000001</v>
      </c>
      <c r="AH18">
        <v>2.03704E-2</v>
      </c>
      <c r="AI18">
        <v>56.853000000000002</v>
      </c>
      <c r="AJ18">
        <v>2.4115700000000002</v>
      </c>
    </row>
    <row r="19" spans="1:36">
      <c r="A19" s="1" t="s">
        <v>43</v>
      </c>
      <c r="B19" s="1" t="s">
        <v>38</v>
      </c>
      <c r="C19" s="1" t="s">
        <v>39</v>
      </c>
      <c r="D19">
        <v>267.60599999999999</v>
      </c>
      <c r="E19">
        <v>17.981100000000001</v>
      </c>
      <c r="F19">
        <v>229.947</v>
      </c>
      <c r="G19">
        <v>18.744800000000001</v>
      </c>
      <c r="H19">
        <v>37.6584</v>
      </c>
      <c r="I19">
        <v>10.9107</v>
      </c>
      <c r="J19">
        <v>0.14072299999999999</v>
      </c>
      <c r="K19">
        <v>3.9659800000000002E-2</v>
      </c>
      <c r="L19">
        <v>39.386400000000002</v>
      </c>
      <c r="M19">
        <v>9.7548399999999997</v>
      </c>
      <c r="N19">
        <v>-666.04300000000001</v>
      </c>
      <c r="O19">
        <v>-0.27687800000000001</v>
      </c>
      <c r="P19">
        <v>0.69823400000000002</v>
      </c>
      <c r="Q19">
        <v>3.09375</v>
      </c>
      <c r="R19">
        <v>3.5693500000000003E-2</v>
      </c>
      <c r="S19">
        <v>0.56116500000000002</v>
      </c>
      <c r="T19">
        <v>29.9739</v>
      </c>
      <c r="U19">
        <v>0.45499600000000001</v>
      </c>
      <c r="V19">
        <v>0.15811</v>
      </c>
      <c r="W19" s="2">
        <v>3.9748500000000001E-5</v>
      </c>
      <c r="X19">
        <v>5.6880300000000002E-3</v>
      </c>
      <c r="Y19">
        <v>5.9171300000000003E-2</v>
      </c>
      <c r="Z19">
        <v>2.6579800000000001E-2</v>
      </c>
      <c r="AA19">
        <v>4.2635899999999997E-2</v>
      </c>
      <c r="AB19">
        <v>0.31578899999999999</v>
      </c>
      <c r="AC19">
        <v>1</v>
      </c>
      <c r="AD19">
        <v>1</v>
      </c>
      <c r="AE19">
        <v>0.43717899999999998</v>
      </c>
      <c r="AF19">
        <v>0.34102199999999999</v>
      </c>
      <c r="AG19">
        <v>0.23144700000000001</v>
      </c>
      <c r="AH19">
        <v>0.235821</v>
      </c>
      <c r="AI19">
        <v>44.475700000000003</v>
      </c>
      <c r="AJ19">
        <v>2.0124499999999999</v>
      </c>
    </row>
    <row r="20" spans="1:36">
      <c r="A20" s="1" t="s">
        <v>45</v>
      </c>
      <c r="B20" s="1" t="s">
        <v>46</v>
      </c>
      <c r="C20" s="1" t="s">
        <v>39</v>
      </c>
      <c r="D20">
        <v>1004.56</v>
      </c>
      <c r="E20">
        <v>33.899500000000003</v>
      </c>
      <c r="F20">
        <v>860.13800000000003</v>
      </c>
      <c r="G20">
        <v>34.604700000000001</v>
      </c>
      <c r="H20">
        <v>144.42099999999999</v>
      </c>
      <c r="I20">
        <v>19.461099999999998</v>
      </c>
      <c r="J20">
        <v>0.143765</v>
      </c>
      <c r="K20">
        <v>1.8755500000000001E-2</v>
      </c>
      <c r="L20">
        <v>210.48400000000001</v>
      </c>
      <c r="M20">
        <v>18.842199999999998</v>
      </c>
      <c r="N20">
        <v>-2273.14</v>
      </c>
      <c r="O20">
        <v>-0.223112</v>
      </c>
      <c r="P20" s="2">
        <v>1.51745E-5</v>
      </c>
      <c r="Q20">
        <v>3.0910099999999998</v>
      </c>
      <c r="R20">
        <v>4.66255E-2</v>
      </c>
      <c r="S20">
        <v>1.52624</v>
      </c>
      <c r="T20">
        <v>29.996700000000001</v>
      </c>
      <c r="U20">
        <v>0.56888399999999995</v>
      </c>
      <c r="V20" s="2">
        <v>3.7623799999999998E-7</v>
      </c>
      <c r="W20">
        <v>0.153335</v>
      </c>
      <c r="X20">
        <v>3.3716000000000002E-3</v>
      </c>
      <c r="Y20">
        <v>7.1525400000000003E-2</v>
      </c>
      <c r="Z20">
        <v>3.0486800000000001E-2</v>
      </c>
      <c r="AA20">
        <v>0.108765</v>
      </c>
      <c r="AB20">
        <v>0.26595200000000002</v>
      </c>
      <c r="AC20">
        <v>0.45452900000000002</v>
      </c>
      <c r="AD20">
        <v>0.80354300000000001</v>
      </c>
      <c r="AE20">
        <v>4.44658E-2</v>
      </c>
      <c r="AF20">
        <v>9.5064899999999994E-2</v>
      </c>
      <c r="AG20">
        <v>0.21482599999999999</v>
      </c>
      <c r="AH20">
        <v>7.9104300000000002E-2</v>
      </c>
      <c r="AI20">
        <v>57.541600000000003</v>
      </c>
      <c r="AJ20">
        <v>1.5150399999999999</v>
      </c>
    </row>
    <row r="21" spans="1:36">
      <c r="A21" s="1" t="s">
        <v>45</v>
      </c>
      <c r="B21" s="1" t="s">
        <v>38</v>
      </c>
      <c r="C21" s="1" t="s">
        <v>39</v>
      </c>
      <c r="D21">
        <v>326.32900000000001</v>
      </c>
      <c r="E21">
        <v>19.209700000000002</v>
      </c>
      <c r="F21">
        <v>263.26299999999998</v>
      </c>
      <c r="G21">
        <v>19.247599999999998</v>
      </c>
      <c r="H21">
        <v>63.066499999999998</v>
      </c>
      <c r="I21">
        <v>12.0036</v>
      </c>
      <c r="J21">
        <v>0.19325999999999999</v>
      </c>
      <c r="K21">
        <v>3.4980299999999999E-2</v>
      </c>
      <c r="L21">
        <v>72.762699999999995</v>
      </c>
      <c r="M21">
        <v>10.746700000000001</v>
      </c>
      <c r="N21">
        <v>-805.375</v>
      </c>
      <c r="O21">
        <v>-0.262598</v>
      </c>
      <c r="P21">
        <v>0.99999800000000005</v>
      </c>
      <c r="Q21">
        <v>3.0923600000000002</v>
      </c>
      <c r="R21">
        <v>4.7910399999999999E-2</v>
      </c>
      <c r="S21">
        <v>0.41123599999999999</v>
      </c>
      <c r="T21">
        <v>16.269200000000001</v>
      </c>
      <c r="U21">
        <v>0.17163200000000001</v>
      </c>
      <c r="V21">
        <v>0.13977000000000001</v>
      </c>
      <c r="W21" s="2">
        <v>1.9595800000000001E-8</v>
      </c>
      <c r="X21">
        <v>2.6460799999999999E-3</v>
      </c>
      <c r="Y21">
        <v>3.95135E-2</v>
      </c>
      <c r="Z21">
        <v>3.9521899999999999E-2</v>
      </c>
      <c r="AA21">
        <v>5.1826499999999998E-2</v>
      </c>
      <c r="AB21">
        <v>0.12976399999999999</v>
      </c>
      <c r="AC21">
        <v>0.86377700000000002</v>
      </c>
      <c r="AD21">
        <v>0.99998299999999996</v>
      </c>
      <c r="AE21">
        <v>0.24363699999999999</v>
      </c>
      <c r="AF21">
        <v>1.45364E-2</v>
      </c>
      <c r="AG21">
        <v>0.19916700000000001</v>
      </c>
      <c r="AH21">
        <v>0.10541200000000001</v>
      </c>
      <c r="AI21">
        <v>39.520400000000002</v>
      </c>
      <c r="AJ21">
        <v>2.04989</v>
      </c>
    </row>
    <row r="22" spans="1:36">
      <c r="A22" s="1" t="s">
        <v>54</v>
      </c>
    </row>
  </sheetData>
  <autoFilter ref="A13:AJ2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Ruler="0" workbookViewId="0">
      <selection activeCell="J2" sqref="J2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1025.5899999999999</v>
      </c>
      <c r="E2">
        <f ca="1">INDIRECT("'Details'!"&amp;ADDRESS(ROW(INDIRECT("A"&amp;MATCH($P$2,Details!$A$1:$A$145,0)+4)),COLUMN(E$1),4))</f>
        <v>35.270299999999999</v>
      </c>
      <c r="F2">
        <f ca="1">INDIRECT("'Details'!"&amp;ADDRESS(ROW(INDIRECT("A"&amp;MATCH($P$2,Details!$A$1:$A$145,0)+4)),COLUMN(F$1),4))</f>
        <v>868.36300000000006</v>
      </c>
      <c r="G2">
        <f ca="1">INDIRECT("'Details'!"&amp;ADDRESS(ROW(INDIRECT("A"&amp;MATCH($P$2,Details!$A$1:$A$145,0)+4)),COLUMN(G$1),4))</f>
        <v>36.082599999999999</v>
      </c>
      <c r="H2">
        <f ca="1">INDIRECT("'Details'!"&amp;ADDRESS(ROW(INDIRECT("A"&amp;MATCH($P$2,Details!$A$1:$A$145,0)+4)),COLUMN(H$1),4))</f>
        <v>157.22399999999999</v>
      </c>
      <c r="I2">
        <f ca="1">INDIRECT("'Details'!"&amp;ADDRESS(ROW(INDIRECT("A"&amp;MATCH($P$2,Details!$A$1:$A$145,0)+4)),COLUMN(I$1),4))</f>
        <v>20.961300000000001</v>
      </c>
      <c r="J2">
        <f ca="1">INDIRECT("'Details'!"&amp;ADDRESS(ROW(INDIRECT("A"&amp;MATCH($P$2,Details!$A$1:$A$145,0)+4)),COLUMN(J$1),4))</f>
        <v>0.15330199999999999</v>
      </c>
      <c r="K2">
        <f ca="1">INDIRECT("'Details'!"&amp;ADDRESS(ROW(INDIRECT("A"&amp;MATCH($P$2,Details!$A$1:$A$145,0)+4)),COLUMN(K$1),4))</f>
        <v>1.97466E-2</v>
      </c>
      <c r="L2">
        <f ca="1">INDIRECT("'Details'!"&amp;ADDRESS(ROW(INDIRECT("A"&amp;MATCH($P$2,Details!$A$1:$A$145,0)+4)),COLUMN(L$1),4))</f>
        <v>171.44399999999999</v>
      </c>
      <c r="M2">
        <f ca="1">INDIRECT("'Details'!"&amp;ADDRESS(ROW(INDIRECT("A"&amp;MATCH($P$2,Details!$A$1:$A$145,0)+4)),COLUMN(M$1),4))</f>
        <v>19.741399999999999</v>
      </c>
      <c r="N2">
        <f ca="1">INDIRECT("'Details'!"&amp;ADDRESS(ROW(INDIRECT("A"&amp;MATCH($P$2,Details!$A$1:$A$145,0)+4)),COLUMN(N$1),4))</f>
        <v>-2753.95</v>
      </c>
      <c r="P2" s="1" t="s">
        <v>36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683.43899999999996</v>
      </c>
      <c r="E3">
        <f ca="1">INDIRECT("'Details'!"&amp;ADDRESS(ROW(INDIRECT("A"&amp;MATCH($P$2,Details!$A$1:$A$145,0)+3)),COLUMN(E$1),4))</f>
        <v>29.790299999999998</v>
      </c>
      <c r="F3">
        <f ca="1">INDIRECT("'Details'!"&amp;ADDRESS(ROW(INDIRECT("A"&amp;MATCH($P$2,Details!$A$1:$A$145,0)+3)),COLUMN(F$1),4))</f>
        <v>616.13599999999997</v>
      </c>
      <c r="G3">
        <f ca="1">INDIRECT("'Details'!"&amp;ADDRESS(ROW(INDIRECT("A"&amp;MATCH($P$2,Details!$A$1:$A$145,0)+3)),COLUMN(G$1),4))</f>
        <v>31.1785</v>
      </c>
      <c r="H3">
        <f ca="1">INDIRECT("'Details'!"&amp;ADDRESS(ROW(INDIRECT("A"&amp;MATCH($P$2,Details!$A$1:$A$145,0)+3)),COLUMN(H$1),4))</f>
        <v>67.302599999999998</v>
      </c>
      <c r="I3">
        <f ca="1">INDIRECT("'Details'!"&amp;ADDRESS(ROW(INDIRECT("A"&amp;MATCH($P$2,Details!$A$1:$A$145,0)+3)),COLUMN(I$1),4))</f>
        <v>16.1066</v>
      </c>
      <c r="J3">
        <f ca="1">INDIRECT("'Details'!"&amp;ADDRESS(ROW(INDIRECT("A"&amp;MATCH($P$2,Details!$A$1:$A$145,0)+3)),COLUMN(J$1),4))</f>
        <v>9.8476400000000006E-2</v>
      </c>
      <c r="K3">
        <f ca="1">INDIRECT("'Details'!"&amp;ADDRESS(ROW(INDIRECT("A"&amp;MATCH($P$2,Details!$A$1:$A$145,0)+3)),COLUMN(K$1),4))</f>
        <v>2.31728E-2</v>
      </c>
      <c r="L3">
        <f ca="1">INDIRECT("'Details'!"&amp;ADDRESS(ROW(INDIRECT("A"&amp;MATCH($P$2,Details!$A$1:$A$145,0)+3)),COLUMN(L$1),4))</f>
        <v>118.535</v>
      </c>
      <c r="M3">
        <f ca="1">INDIRECT("'Details'!"&amp;ADDRESS(ROW(INDIRECT("A"&amp;MATCH($P$2,Details!$A$1:$A$145,0)+3)),COLUMN(M$1),4))</f>
        <v>17.954999999999998</v>
      </c>
      <c r="N3">
        <f ca="1">INDIRECT("'Details'!"&amp;ADDRESS(ROW(INDIRECT("A"&amp;MATCH($P$2,Details!$A$1:$A$145,0)+3)),COLUMN(N$1),4))</f>
        <v>-1777.92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342.68799999999999</v>
      </c>
      <c r="E4">
        <f ca="1">INDIRECT("'Details'!"&amp;ADDRESS(ROW(INDIRECT("A"&amp;MATCH($P$2,Details!$A$1:$A$145,0)+2)),COLUMN(E$1),4))</f>
        <v>19.511199999999999</v>
      </c>
      <c r="F4">
        <f ca="1">INDIRECT("'Details'!"&amp;ADDRESS(ROW(INDIRECT("A"&amp;MATCH($P$2,Details!$A$1:$A$145,0)+2)),COLUMN(F$1),4))</f>
        <v>255.71899999999999</v>
      </c>
      <c r="G4">
        <f ca="1">INDIRECT("'Details'!"&amp;ADDRESS(ROW(INDIRECT("A"&amp;MATCH($P$2,Details!$A$1:$A$145,0)+2)),COLUMN(G$1),4))</f>
        <v>18.028500000000001</v>
      </c>
      <c r="H4">
        <f ca="1">INDIRECT("'Details'!"&amp;ADDRESS(ROW(INDIRECT("A"&amp;MATCH($P$2,Details!$A$1:$A$145,0)+2)),COLUMN(H$1),4))</f>
        <v>86.968500000000006</v>
      </c>
      <c r="I4">
        <f ca="1">INDIRECT("'Details'!"&amp;ADDRESS(ROW(INDIRECT("A"&amp;MATCH($P$2,Details!$A$1:$A$145,0)+2)),COLUMN(I$1),4))</f>
        <v>11.7287</v>
      </c>
      <c r="J4">
        <f ca="1">INDIRECT("'Details'!"&amp;ADDRESS(ROW(INDIRECT("A"&amp;MATCH($P$2,Details!$A$1:$A$145,0)+2)),COLUMN(J$1),4))</f>
        <v>0.25378400000000001</v>
      </c>
      <c r="K4">
        <f ca="1">INDIRECT("'Details'!"&amp;ADDRESS(ROW(INDIRECT("A"&amp;MATCH($P$2,Details!$A$1:$A$145,0)+2)),COLUMN(K$1),4))</f>
        <v>3.1026100000000001E-2</v>
      </c>
      <c r="L4">
        <f ca="1">INDIRECT("'Details'!"&amp;ADDRESS(ROW(INDIRECT("A"&amp;MATCH($P$2,Details!$A$1:$A$145,0)+2)),COLUMN(L$1),4))</f>
        <v>52.3078</v>
      </c>
      <c r="M4">
        <f ca="1">INDIRECT("'Details'!"&amp;ADDRESS(ROW(INDIRECT("A"&amp;MATCH($P$2,Details!$A$1:$A$145,0)+2)),COLUMN(M$1),4))</f>
        <v>9.5016800000000003</v>
      </c>
      <c r="N4">
        <f ca="1">INDIRECT("'Details'!"&amp;ADDRESS(ROW(INDIRECT("A"&amp;MATCH($P$2,Details!$A$1:$A$145,0)+2)),COLUMN(N$1),4))</f>
        <v>-994.71699999999998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447.36599999999999</v>
      </c>
      <c r="E5">
        <f ca="1">INDIRECT("'Details'!"&amp;ADDRESS(ROW(INDIRECT("A"&amp;MATCH($P$2,Details!$A$1:$A$145,0)+1)),COLUMN(E$1),4))</f>
        <v>35.901800000000001</v>
      </c>
      <c r="F5">
        <f ca="1">INDIRECT("'Details'!"&amp;ADDRESS(ROW(INDIRECT("A"&amp;MATCH($P$2,Details!$A$1:$A$145,0)+1)),COLUMN(F$1),4))</f>
        <v>354.42500000000001</v>
      </c>
      <c r="G5">
        <f ca="1">INDIRECT("'Details'!"&amp;ADDRESS(ROW(INDIRECT("A"&amp;MATCH($P$2,Details!$A$1:$A$145,0)+1)),COLUMN(G$1),4))</f>
        <v>30.821300000000001</v>
      </c>
      <c r="H5">
        <f ca="1">INDIRECT("'Details'!"&amp;ADDRESS(ROW(INDIRECT("A"&amp;MATCH($P$2,Details!$A$1:$A$145,0)+1)),COLUMN(H$1),4))</f>
        <v>92.940200000000004</v>
      </c>
      <c r="I5">
        <f ca="1">INDIRECT("'Details'!"&amp;ADDRESS(ROW(INDIRECT("A"&amp;MATCH($P$2,Details!$A$1:$A$145,0)+1)),COLUMN(I$1),4))</f>
        <v>14.020300000000001</v>
      </c>
      <c r="J5">
        <f ca="1">INDIRECT("'Details'!"&amp;ADDRESS(ROW(INDIRECT("A"&amp;MATCH($P$2,Details!$A$1:$A$145,0)+1)),COLUMN(J$1),4))</f>
        <v>0.20774999999999999</v>
      </c>
      <c r="K5">
        <f ca="1">INDIRECT("'Details'!"&amp;ADDRESS(ROW(INDIRECT("A"&amp;MATCH($P$2,Details!$A$1:$A$145,0)+1)),COLUMN(K$1),4))</f>
        <v>2.6537000000000002E-2</v>
      </c>
      <c r="L5">
        <f ca="1">INDIRECT("'Details'!"&amp;ADDRESS(ROW(INDIRECT("A"&amp;MATCH($P$2,Details!$A$1:$A$145,0)+1)),COLUMN(L$1),4))</f>
        <v>43.6357</v>
      </c>
      <c r="M5">
        <f ca="1">INDIRECT("'Details'!"&amp;ADDRESS(ROW(INDIRECT("A"&amp;MATCH($P$2,Details!$A$1:$A$145,0)+1)),COLUMN(M$1),4))</f>
        <v>29.739699999999999</v>
      </c>
      <c r="N5">
        <f ca="1">INDIRECT("'Details'!"&amp;ADDRESS(ROW(INDIRECT("A"&amp;MATCH($P$2,Details!$A$1:$A$145,0)+1)),COLUMN(N$1),4))</f>
        <v>-1348.14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278.488</v>
      </c>
      <c r="E6">
        <f ca="1">INDIRECT("'Details'!"&amp;ADDRESS(ROW(INDIRECT("A"&amp;MATCH($P$2,Details!$A$1:$A$145,0)+6)),COLUMN(E$1),4))</f>
        <v>20.9192</v>
      </c>
      <c r="F6">
        <f ca="1">INDIRECT("'Details'!"&amp;ADDRESS(ROW(INDIRECT("A"&amp;MATCH($P$2,Details!$A$1:$A$145,0)+6)),COLUMN(F$1),4))</f>
        <v>238.21799999999999</v>
      </c>
      <c r="G6">
        <f ca="1">INDIRECT("'Details'!"&amp;ADDRESS(ROW(INDIRECT("A"&amp;MATCH($P$2,Details!$A$1:$A$145,0)+6)),COLUMN(G$1),4))</f>
        <v>21.021999999999998</v>
      </c>
      <c r="H6">
        <f ca="1">INDIRECT("'Details'!"&amp;ADDRESS(ROW(INDIRECT("A"&amp;MATCH($P$2,Details!$A$1:$A$145,0)+6)),COLUMN(H$1),4))</f>
        <v>40.270499999999998</v>
      </c>
      <c r="I6">
        <f ca="1">INDIRECT("'Details'!"&amp;ADDRESS(ROW(INDIRECT("A"&amp;MATCH($P$2,Details!$A$1:$A$145,0)+6)),COLUMN(I$1),4))</f>
        <v>11.44</v>
      </c>
      <c r="J6">
        <f ca="1">INDIRECT("'Details'!"&amp;ADDRESS(ROW(INDIRECT("A"&amp;MATCH($P$2,Details!$A$1:$A$145,0)+6)),COLUMN(J$1),4))</f>
        <v>0.14460400000000001</v>
      </c>
      <c r="K6">
        <f ca="1">INDIRECT("'Details'!"&amp;ADDRESS(ROW(INDIRECT("A"&amp;MATCH($P$2,Details!$A$1:$A$145,0)+6)),COLUMN(K$1),4))</f>
        <v>3.9616600000000002E-2</v>
      </c>
      <c r="L6">
        <f ca="1">INDIRECT("'Details'!"&amp;ADDRESS(ROW(INDIRECT("A"&amp;MATCH($P$2,Details!$A$1:$A$145,0)+6)),COLUMN(L$1),4))</f>
        <v>28.506399999999999</v>
      </c>
      <c r="M6">
        <f ca="1">INDIRECT("'Details'!"&amp;ADDRESS(ROW(INDIRECT("A"&amp;MATCH($P$2,Details!$A$1:$A$145,0)+6)),COLUMN(M$1),4))</f>
        <v>13.695499999999999</v>
      </c>
      <c r="N6">
        <f ca="1">INDIRECT("'Details'!"&amp;ADDRESS(ROW(INDIRECT("A"&amp;MATCH($P$2,Details!$A$1:$A$145,0)+6)),COLUMN(N$1),4))</f>
        <v>-666.053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355.84800000000001</v>
      </c>
      <c r="E7">
        <f ca="1">INDIRECT("'Details'!"&amp;ADDRESS(ROW(INDIRECT("A"&amp;MATCH($P$2,Details!$A$1:$A$145,0)+5)),COLUMN(E$1),4))</f>
        <v>21.6935</v>
      </c>
      <c r="F7">
        <f ca="1">INDIRECT("'Details'!"&amp;ADDRESS(ROW(INDIRECT("A"&amp;MATCH($P$2,Details!$A$1:$A$145,0)+5)),COLUMN(F$1),4))</f>
        <v>309.79899999999998</v>
      </c>
      <c r="G7">
        <f ca="1">INDIRECT("'Details'!"&amp;ADDRESS(ROW(INDIRECT("A"&amp;MATCH($P$2,Details!$A$1:$A$145,0)+5)),COLUMN(G$1),4))</f>
        <v>22.611599999999999</v>
      </c>
      <c r="H7">
        <f ca="1">INDIRECT("'Details'!"&amp;ADDRESS(ROW(INDIRECT("A"&amp;MATCH($P$2,Details!$A$1:$A$145,0)+5)),COLUMN(H$1),4))</f>
        <v>46.049599999999998</v>
      </c>
      <c r="I7">
        <f ca="1">INDIRECT("'Details'!"&amp;ADDRESS(ROW(INDIRECT("A"&amp;MATCH($P$2,Details!$A$1:$A$145,0)+5)),COLUMN(I$1),4))</f>
        <v>12.746600000000001</v>
      </c>
      <c r="J7">
        <f ca="1">INDIRECT("'Details'!"&amp;ADDRESS(ROW(INDIRECT("A"&amp;MATCH($P$2,Details!$A$1:$A$145,0)+5)),COLUMN(J$1),4))</f>
        <v>0.129408</v>
      </c>
      <c r="K7">
        <f ca="1">INDIRECT("'Details'!"&amp;ADDRESS(ROW(INDIRECT("A"&amp;MATCH($P$2,Details!$A$1:$A$145,0)+5)),COLUMN(K$1),4))</f>
        <v>3.4940699999999998E-2</v>
      </c>
      <c r="L7">
        <f ca="1">INDIRECT("'Details'!"&amp;ADDRESS(ROW(INDIRECT("A"&amp;MATCH($P$2,Details!$A$1:$A$145,0)+5)),COLUMN(L$1),4))</f>
        <v>50.108400000000003</v>
      </c>
      <c r="M7">
        <f ca="1">INDIRECT("'Details'!"&amp;ADDRESS(ROW(INDIRECT("A"&amp;MATCH($P$2,Details!$A$1:$A$145,0)+5)),COLUMN(M$1),4))</f>
        <v>13.2088</v>
      </c>
      <c r="N7">
        <f ca="1">INDIRECT("'Details'!"&amp;ADDRESS(ROW(INDIRECT("A"&amp;MATCH($P$2,Details!$A$1:$A$145,0)+5)),COLUMN(N$1),4))</f>
        <v>-861.77300000000002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328.52800000000002</v>
      </c>
      <c r="E8">
        <f ca="1">INDIRECT("'Details'!"&amp;ADDRESS(ROW(INDIRECT("A"&amp;MATCH($P$2,Details!$A$1:$A$145,0)+8)),COLUMN(E$1),4))</f>
        <v>8.9943100000000005</v>
      </c>
      <c r="F8">
        <f ca="1">INDIRECT("'Details'!"&amp;ADDRESS(ROW(INDIRECT("A"&amp;MATCH($P$2,Details!$A$1:$A$145,0)+8)),COLUMN(F$1),4))</f>
        <v>264.41699999999997</v>
      </c>
      <c r="G8">
        <f ca="1">INDIRECT("'Details'!"&amp;ADDRESS(ROW(INDIRECT("A"&amp;MATCH($P$2,Details!$A$1:$A$145,0)+8)),COLUMN(G$1),4))</f>
        <v>13.544600000000001</v>
      </c>
      <c r="H8">
        <f ca="1">INDIRECT("'Details'!"&amp;ADDRESS(ROW(INDIRECT("A"&amp;MATCH($P$2,Details!$A$1:$A$145,0)+8)),COLUMN(H$1),4))</f>
        <v>64.111400000000003</v>
      </c>
      <c r="I8">
        <f ca="1">INDIRECT("'Details'!"&amp;ADDRESS(ROW(INDIRECT("A"&amp;MATCH($P$2,Details!$A$1:$A$145,0)+8)),COLUMN(I$1),4))</f>
        <v>11.5816</v>
      </c>
      <c r="J8">
        <f ca="1">INDIRECT("'Details'!"&amp;ADDRESS(ROW(INDIRECT("A"&amp;MATCH($P$2,Details!$A$1:$A$145,0)+8)),COLUMN(J$1),4))</f>
        <v>0.19514699999999999</v>
      </c>
      <c r="K8">
        <f ca="1">INDIRECT("'Details'!"&amp;ADDRESS(ROW(INDIRECT("A"&amp;MATCH($P$2,Details!$A$1:$A$145,0)+8)),COLUMN(K$1),4))</f>
        <v>3.4845800000000003E-2</v>
      </c>
      <c r="L8">
        <f ca="1">INDIRECT("'Details'!"&amp;ADDRESS(ROW(INDIRECT("A"&amp;MATCH($P$2,Details!$A$1:$A$145,0)+8)),COLUMN(L$1),4))</f>
        <v>70.454999999999998</v>
      </c>
      <c r="M8">
        <f ca="1">INDIRECT("'Details'!"&amp;ADDRESS(ROW(INDIRECT("A"&amp;MATCH($P$2,Details!$A$1:$A$145,0)+8)),COLUMN(M$1),4))</f>
        <v>5.0100800000000003</v>
      </c>
      <c r="N8">
        <f ca="1">INDIRECT("'Details'!"&amp;ADDRESS(ROW(INDIRECT("A"&amp;MATCH($P$2,Details!$A$1:$A$145,0)+8)),COLUMN(N$1),4))</f>
        <v>-805.35500000000002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1006.61</v>
      </c>
      <c r="E9">
        <f ca="1">INDIRECT("'Details'!"&amp;ADDRESS(ROW(INDIRECT("A"&amp;MATCH($P$2,Details!$A$1:$A$145,0)+7)),COLUMN(E$1),4))</f>
        <v>33.9497</v>
      </c>
      <c r="F9">
        <f ca="1">INDIRECT("'Details'!"&amp;ADDRESS(ROW(INDIRECT("A"&amp;MATCH($P$2,Details!$A$1:$A$145,0)+7)),COLUMN(F$1),4))</f>
        <v>861.60599999999999</v>
      </c>
      <c r="G9">
        <f ca="1">INDIRECT("'Details'!"&amp;ADDRESS(ROW(INDIRECT("A"&amp;MATCH($P$2,Details!$A$1:$A$145,0)+7)),COLUMN(G$1),4))</f>
        <v>34.642400000000002</v>
      </c>
      <c r="H9">
        <f ca="1">INDIRECT("'Details'!"&amp;ADDRESS(ROW(INDIRECT("A"&amp;MATCH($P$2,Details!$A$1:$A$145,0)+7)),COLUMN(H$1),4))</f>
        <v>145.00899999999999</v>
      </c>
      <c r="I9">
        <f ca="1">INDIRECT("'Details'!"&amp;ADDRESS(ROW(INDIRECT("A"&amp;MATCH($P$2,Details!$A$1:$A$145,0)+7)),COLUMN(I$1),4))</f>
        <v>19.483000000000001</v>
      </c>
      <c r="J9">
        <f ca="1">INDIRECT("'Details'!"&amp;ADDRESS(ROW(INDIRECT("A"&amp;MATCH($P$2,Details!$A$1:$A$145,0)+7)),COLUMN(J$1),4))</f>
        <v>0.14405599999999999</v>
      </c>
      <c r="K9">
        <f ca="1">INDIRECT("'Details'!"&amp;ADDRESS(ROW(INDIRECT("A"&amp;MATCH($P$2,Details!$A$1:$A$145,0)+7)),COLUMN(K$1),4))</f>
        <v>1.87353E-2</v>
      </c>
      <c r="L9">
        <f ca="1">INDIRECT("'Details'!"&amp;ADDRESS(ROW(INDIRECT("A"&amp;MATCH($P$2,Details!$A$1:$A$145,0)+7)),COLUMN(L$1),4))</f>
        <v>208.38499999999999</v>
      </c>
      <c r="M9">
        <f ca="1">INDIRECT("'Details'!"&amp;ADDRESS(ROW(INDIRECT("A"&amp;MATCH($P$2,Details!$A$1:$A$145,0)+7)),COLUMN(M$1),4))</f>
        <v>18.824200000000001</v>
      </c>
      <c r="N9">
        <f ca="1">INDIRECT("'Details'!"&amp;ADDRESS(ROW(INDIRECT("A"&amp;MATCH($P$2,Details!$A$1:$A$145,0)+7)),COLUMN(N$1),4))</f>
        <v>-2273.15</v>
      </c>
    </row>
    <row r="10" spans="1:16"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</sheetData>
  <sheetProtection sheet="1" objects="1" scenarios="1"/>
  <autoFilter ref="A1:N1">
    <sortState ref="A2:N10">
      <sortCondition ref="C2:C10" customList="0-100,0-10,10-20,20-30,30-40,40-50,50-60,60-70,70-80,80-90,90-100,40-100,50-100,60-100,70-100,80-100"/>
      <sortCondition ref="A2:A10" customList="0.0-2.4,0.0-1.2,1.2-1.6,1.6-2.4,1.2-2.4"/>
      <sortCondition ref="B2:B10" customList="0.0-30.0,6.5-30.0,6.5-10.0,10.0-30.0"/>
    </sortState>
  </autoFilter>
  <sortState ref="A2:N9">
    <sortCondition ref="A2:A9" customList="0.0-2.4,0.0-1.2,1.2-1.6,1.6-2.4,1.2-2.4"/>
    <sortCondition ref="B2:B9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1025.5899999999999</v>
      </c>
      <c r="E2">
        <f ca="1">INDIRECT("'Details'!"&amp;ADDRESS(ROW(INDIRECT("A"&amp;MATCH($P$2,Details!$A$1:$A$145,0)+4)),COLUMN(E$1),4))</f>
        <v>35.270299999999999</v>
      </c>
      <c r="F2">
        <f ca="1">INDIRECT("'Details'!"&amp;ADDRESS(ROW(INDIRECT("A"&amp;MATCH($P$2,Details!$A$1:$A$145,0)+4)),COLUMN(F$1),4))</f>
        <v>819.93299999999999</v>
      </c>
      <c r="G2">
        <f ca="1">INDIRECT("'Details'!"&amp;ADDRESS(ROW(INDIRECT("A"&amp;MATCH($P$2,Details!$A$1:$A$145,0)+4)),COLUMN(G$1),4))</f>
        <v>33.9923</v>
      </c>
      <c r="H2">
        <f ca="1">INDIRECT("'Details'!"&amp;ADDRESS(ROW(INDIRECT("A"&amp;MATCH($P$2,Details!$A$1:$A$145,0)+4)),COLUMN(H$1),4))</f>
        <v>205.655</v>
      </c>
      <c r="I2">
        <f ca="1">INDIRECT("'Details'!"&amp;ADDRESS(ROW(INDIRECT("A"&amp;MATCH($P$2,Details!$A$1:$A$145,0)+4)),COLUMN(I$1),4))</f>
        <v>20.257899999999999</v>
      </c>
      <c r="J2">
        <f ca="1">INDIRECT("'Details'!"&amp;ADDRESS(ROW(INDIRECT("A"&amp;MATCH($P$2,Details!$A$1:$A$145,0)+4)),COLUMN(J$1),4))</f>
        <v>0.20052400000000001</v>
      </c>
      <c r="K2">
        <f ca="1">INDIRECT("'Details'!"&amp;ADDRESS(ROW(INDIRECT("A"&amp;MATCH($P$2,Details!$A$1:$A$145,0)+4)),COLUMN(K$1),4))</f>
        <v>1.8509600000000001E-2</v>
      </c>
      <c r="L2">
        <f ca="1">INDIRECT("'Details'!"&amp;ADDRESS(ROW(INDIRECT("A"&amp;MATCH($P$2,Details!$A$1:$A$145,0)+4)),COLUMN(L$1),4))</f>
        <v>171.44399999999999</v>
      </c>
      <c r="M2">
        <f ca="1">INDIRECT("'Details'!"&amp;ADDRESS(ROW(INDIRECT("A"&amp;MATCH($P$2,Details!$A$1:$A$145,0)+4)),COLUMN(M$1),4))</f>
        <v>19.741399999999999</v>
      </c>
      <c r="N2">
        <f ca="1">INDIRECT("'Details'!"&amp;ADDRESS(ROW(INDIRECT("A"&amp;MATCH($P$2,Details!$A$1:$A$145,0)+4)),COLUMN(N$1),4))</f>
        <v>-2781.61</v>
      </c>
      <c r="P2" s="1" t="s">
        <v>47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683.43899999999996</v>
      </c>
      <c r="E3">
        <f ca="1">INDIRECT("'Details'!"&amp;ADDRESS(ROW(INDIRECT("A"&amp;MATCH($P$2,Details!$A$1:$A$145,0)+3)),COLUMN(E$1),4))</f>
        <v>29.790299999999998</v>
      </c>
      <c r="F3">
        <f ca="1">INDIRECT("'Details'!"&amp;ADDRESS(ROW(INDIRECT("A"&amp;MATCH($P$2,Details!$A$1:$A$145,0)+3)),COLUMN(F$1),4))</f>
        <v>566.96699999999998</v>
      </c>
      <c r="G3">
        <f ca="1">INDIRECT("'Details'!"&amp;ADDRESS(ROW(INDIRECT("A"&amp;MATCH($P$2,Details!$A$1:$A$145,0)+3)),COLUMN(G$1),4))</f>
        <v>28.7989</v>
      </c>
      <c r="H3">
        <f ca="1">INDIRECT("'Details'!"&amp;ADDRESS(ROW(INDIRECT("A"&amp;MATCH($P$2,Details!$A$1:$A$145,0)+3)),COLUMN(H$1),4))</f>
        <v>116.47199999999999</v>
      </c>
      <c r="I3">
        <f ca="1">INDIRECT("'Details'!"&amp;ADDRESS(ROW(INDIRECT("A"&amp;MATCH($P$2,Details!$A$1:$A$145,0)+3)),COLUMN(I$1),4))</f>
        <v>15.633100000000001</v>
      </c>
      <c r="J3">
        <f ca="1">INDIRECT("'Details'!"&amp;ADDRESS(ROW(INDIRECT("A"&amp;MATCH($P$2,Details!$A$1:$A$145,0)+3)),COLUMN(J$1),4))</f>
        <v>0.17041999999999999</v>
      </c>
      <c r="K3">
        <f ca="1">INDIRECT("'Details'!"&amp;ADDRESS(ROW(INDIRECT("A"&amp;MATCH($P$2,Details!$A$1:$A$145,0)+3)),COLUMN(K$1),4))</f>
        <v>2.1634400000000002E-2</v>
      </c>
      <c r="L3">
        <f ca="1">INDIRECT("'Details'!"&amp;ADDRESS(ROW(INDIRECT("A"&amp;MATCH($P$2,Details!$A$1:$A$145,0)+3)),COLUMN(L$1),4))</f>
        <v>118.535</v>
      </c>
      <c r="M3">
        <f ca="1">INDIRECT("'Details'!"&amp;ADDRESS(ROW(INDIRECT("A"&amp;MATCH($P$2,Details!$A$1:$A$145,0)+3)),COLUMN(M$1),4))</f>
        <v>17.954999999999998</v>
      </c>
      <c r="N3">
        <f ca="1">INDIRECT("'Details'!"&amp;ADDRESS(ROW(INDIRECT("A"&amp;MATCH($P$2,Details!$A$1:$A$145,0)+3)),COLUMN(N$1),4))</f>
        <v>-1803.4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342.68799999999999</v>
      </c>
      <c r="E4">
        <f ca="1">INDIRECT("'Details'!"&amp;ADDRESS(ROW(INDIRECT("A"&amp;MATCH($P$2,Details!$A$1:$A$145,0)+2)),COLUMN(E$1),4))</f>
        <v>19.511199999999999</v>
      </c>
      <c r="F4">
        <f ca="1">INDIRECT("'Details'!"&amp;ADDRESS(ROW(INDIRECT("A"&amp;MATCH($P$2,Details!$A$1:$A$145,0)+2)),COLUMN(F$1),4))</f>
        <v>255.73699999999999</v>
      </c>
      <c r="G4">
        <f ca="1">INDIRECT("'Details'!"&amp;ADDRESS(ROW(INDIRECT("A"&amp;MATCH($P$2,Details!$A$1:$A$145,0)+2)),COLUMN(G$1),4))</f>
        <v>18.028500000000001</v>
      </c>
      <c r="H4">
        <f ca="1">INDIRECT("'Details'!"&amp;ADDRESS(ROW(INDIRECT("A"&amp;MATCH($P$2,Details!$A$1:$A$145,0)+2)),COLUMN(H$1),4))</f>
        <v>86.950400000000002</v>
      </c>
      <c r="I4">
        <f ca="1">INDIRECT("'Details'!"&amp;ADDRESS(ROW(INDIRECT("A"&amp;MATCH($P$2,Details!$A$1:$A$145,0)+2)),COLUMN(I$1),4))</f>
        <v>11.7271</v>
      </c>
      <c r="J4">
        <f ca="1">INDIRECT("'Details'!"&amp;ADDRESS(ROW(INDIRECT("A"&amp;MATCH($P$2,Details!$A$1:$A$145,0)+2)),COLUMN(J$1),4))</f>
        <v>0.25373099999999998</v>
      </c>
      <c r="K4">
        <f ca="1">INDIRECT("'Details'!"&amp;ADDRESS(ROW(INDIRECT("A"&amp;MATCH($P$2,Details!$A$1:$A$145,0)+2)),COLUMN(K$1),4))</f>
        <v>3.10221E-2</v>
      </c>
      <c r="L4">
        <f ca="1">INDIRECT("'Details'!"&amp;ADDRESS(ROW(INDIRECT("A"&amp;MATCH($P$2,Details!$A$1:$A$145,0)+2)),COLUMN(L$1),4))</f>
        <v>52.3078</v>
      </c>
      <c r="M4">
        <f ca="1">INDIRECT("'Details'!"&amp;ADDRESS(ROW(INDIRECT("A"&amp;MATCH($P$2,Details!$A$1:$A$145,0)+2)),COLUMN(M$1),4))</f>
        <v>9.5016800000000003</v>
      </c>
      <c r="N4">
        <f ca="1">INDIRECT("'Details'!"&amp;ADDRESS(ROW(INDIRECT("A"&amp;MATCH($P$2,Details!$A$1:$A$145,0)+2)),COLUMN(N$1),4))</f>
        <v>-994.71900000000005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447.36599999999999</v>
      </c>
      <c r="E5">
        <f ca="1">INDIRECT("'Details'!"&amp;ADDRESS(ROW(INDIRECT("A"&amp;MATCH($P$2,Details!$A$1:$A$145,0)+1)),COLUMN(E$1),4))</f>
        <v>35.901800000000001</v>
      </c>
      <c r="F5">
        <f ca="1">INDIRECT("'Details'!"&amp;ADDRESS(ROW(INDIRECT("A"&amp;MATCH($P$2,Details!$A$1:$A$145,0)+1)),COLUMN(F$1),4))</f>
        <v>355.33100000000002</v>
      </c>
      <c r="G5">
        <f ca="1">INDIRECT("'Details'!"&amp;ADDRESS(ROW(INDIRECT("A"&amp;MATCH($P$2,Details!$A$1:$A$145,0)+1)),COLUMN(G$1),4))</f>
        <v>30.979199999999999</v>
      </c>
      <c r="H5">
        <f ca="1">INDIRECT("'Details'!"&amp;ADDRESS(ROW(INDIRECT("A"&amp;MATCH($P$2,Details!$A$1:$A$145,0)+1)),COLUMN(H$1),4))</f>
        <v>92.034499999999994</v>
      </c>
      <c r="I5">
        <f ca="1">INDIRECT("'Details'!"&amp;ADDRESS(ROW(INDIRECT("A"&amp;MATCH($P$2,Details!$A$1:$A$145,0)+1)),COLUMN(I$1),4))</f>
        <v>14.1812</v>
      </c>
      <c r="J5">
        <f ca="1">INDIRECT("'Details'!"&amp;ADDRESS(ROW(INDIRECT("A"&amp;MATCH($P$2,Details!$A$1:$A$145,0)+1)),COLUMN(J$1),4))</f>
        <v>0.20572499999999999</v>
      </c>
      <c r="K5">
        <f ca="1">INDIRECT("'Details'!"&amp;ADDRESS(ROW(INDIRECT("A"&amp;MATCH($P$2,Details!$A$1:$A$145,0)+1)),COLUMN(K$1),4))</f>
        <v>2.7060600000000001E-2</v>
      </c>
      <c r="L5">
        <f ca="1">INDIRECT("'Details'!"&amp;ADDRESS(ROW(INDIRECT("A"&amp;MATCH($P$2,Details!$A$1:$A$145,0)+1)),COLUMN(L$1),4))</f>
        <v>43.6357</v>
      </c>
      <c r="M5">
        <f ca="1">INDIRECT("'Details'!"&amp;ADDRESS(ROW(INDIRECT("A"&amp;MATCH($P$2,Details!$A$1:$A$145,0)+1)),COLUMN(M$1),4))</f>
        <v>29.739699999999999</v>
      </c>
      <c r="N5">
        <f ca="1">INDIRECT("'Details'!"&amp;ADDRESS(ROW(INDIRECT("A"&amp;MATCH($P$2,Details!$A$1:$A$145,0)+1)),COLUMN(N$1),4))</f>
        <v>-1348.4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278.488</v>
      </c>
      <c r="E6">
        <f ca="1">INDIRECT("'Details'!"&amp;ADDRESS(ROW(INDIRECT("A"&amp;MATCH($P$2,Details!$A$1:$A$145,0)+6)),COLUMN(E$1),4))</f>
        <v>20.9192</v>
      </c>
      <c r="F6">
        <f ca="1">INDIRECT("'Details'!"&amp;ADDRESS(ROW(INDIRECT("A"&amp;MATCH($P$2,Details!$A$1:$A$145,0)+6)),COLUMN(F$1),4))</f>
        <v>221.95</v>
      </c>
      <c r="G6">
        <f ca="1">INDIRECT("'Details'!"&amp;ADDRESS(ROW(INDIRECT("A"&amp;MATCH($P$2,Details!$A$1:$A$145,0)+6)),COLUMN(G$1),4))</f>
        <v>19.525200000000002</v>
      </c>
      <c r="H6">
        <f ca="1">INDIRECT("'Details'!"&amp;ADDRESS(ROW(INDIRECT("A"&amp;MATCH($P$2,Details!$A$1:$A$145,0)+6)),COLUMN(H$1),4))</f>
        <v>56.538400000000003</v>
      </c>
      <c r="I6">
        <f ca="1">INDIRECT("'Details'!"&amp;ADDRESS(ROW(INDIRECT("A"&amp;MATCH($P$2,Details!$A$1:$A$145,0)+6)),COLUMN(I$1),4))</f>
        <v>11.014099999999999</v>
      </c>
      <c r="J6">
        <f ca="1">INDIRECT("'Details'!"&amp;ADDRESS(ROW(INDIRECT("A"&amp;MATCH($P$2,Details!$A$1:$A$145,0)+6)),COLUMN(J$1),4))</f>
        <v>0.20301900000000001</v>
      </c>
      <c r="K6">
        <f ca="1">INDIRECT("'Details'!"&amp;ADDRESS(ROW(INDIRECT("A"&amp;MATCH($P$2,Details!$A$1:$A$145,0)+6)),COLUMN(K$1),4))</f>
        <v>3.6491099999999999E-2</v>
      </c>
      <c r="L6">
        <f ca="1">INDIRECT("'Details'!"&amp;ADDRESS(ROW(INDIRECT("A"&amp;MATCH($P$2,Details!$A$1:$A$145,0)+6)),COLUMN(L$1),4))</f>
        <v>28.506399999999999</v>
      </c>
      <c r="M6">
        <f ca="1">INDIRECT("'Details'!"&amp;ADDRESS(ROW(INDIRECT("A"&amp;MATCH($P$2,Details!$A$1:$A$145,0)+6)),COLUMN(M$1),4))</f>
        <v>13.695499999999999</v>
      </c>
      <c r="N6">
        <f ca="1">INDIRECT("'Details'!"&amp;ADDRESS(ROW(INDIRECT("A"&amp;MATCH($P$2,Details!$A$1:$A$145,0)+6)),COLUMN(N$1),4))</f>
        <v>-673.71799999999996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355.84800000000001</v>
      </c>
      <c r="E7">
        <f ca="1">INDIRECT("'Details'!"&amp;ADDRESS(ROW(INDIRECT("A"&amp;MATCH($P$2,Details!$A$1:$A$145,0)+5)),COLUMN(E$1),4))</f>
        <v>21.6935</v>
      </c>
      <c r="F7">
        <f ca="1">INDIRECT("'Details'!"&amp;ADDRESS(ROW(INDIRECT("A"&amp;MATCH($P$2,Details!$A$1:$A$145,0)+5)),COLUMN(F$1),4))</f>
        <v>295.279</v>
      </c>
      <c r="G7">
        <f ca="1">INDIRECT("'Details'!"&amp;ADDRESS(ROW(INDIRECT("A"&amp;MATCH($P$2,Details!$A$1:$A$145,0)+5)),COLUMN(G$1),4))</f>
        <v>21.418600000000001</v>
      </c>
      <c r="H7">
        <f ca="1">INDIRECT("'Details'!"&amp;ADDRESS(ROW(INDIRECT("A"&amp;MATCH($P$2,Details!$A$1:$A$145,0)+5)),COLUMN(H$1),4))</f>
        <v>60.569600000000001</v>
      </c>
      <c r="I7">
        <f ca="1">INDIRECT("'Details'!"&amp;ADDRESS(ROW(INDIRECT("A"&amp;MATCH($P$2,Details!$A$1:$A$145,0)+5)),COLUMN(I$1),4))</f>
        <v>12.18</v>
      </c>
      <c r="J7">
        <f ca="1">INDIRECT("'Details'!"&amp;ADDRESS(ROW(INDIRECT("A"&amp;MATCH($P$2,Details!$A$1:$A$145,0)+5)),COLUMN(J$1),4))</f>
        <v>0.170212</v>
      </c>
      <c r="K7">
        <f ca="1">INDIRECT("'Details'!"&amp;ADDRESS(ROW(INDIRECT("A"&amp;MATCH($P$2,Details!$A$1:$A$145,0)+5)),COLUMN(K$1),4))</f>
        <v>3.2617300000000002E-2</v>
      </c>
      <c r="L7">
        <f ca="1">INDIRECT("'Details'!"&amp;ADDRESS(ROW(INDIRECT("A"&amp;MATCH($P$2,Details!$A$1:$A$145,0)+5)),COLUMN(L$1),4))</f>
        <v>50.108400000000003</v>
      </c>
      <c r="M7">
        <f ca="1">INDIRECT("'Details'!"&amp;ADDRESS(ROW(INDIRECT("A"&amp;MATCH($P$2,Details!$A$1:$A$145,0)+5)),COLUMN(M$1),4))</f>
        <v>13.2088</v>
      </c>
      <c r="N7">
        <f ca="1">INDIRECT("'Details'!"&amp;ADDRESS(ROW(INDIRECT("A"&amp;MATCH($P$2,Details!$A$1:$A$145,0)+5)),COLUMN(N$1),4))</f>
        <v>-867.87699999999995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328.52800000000002</v>
      </c>
      <c r="E8">
        <f ca="1">INDIRECT("'Details'!"&amp;ADDRESS(ROW(INDIRECT("A"&amp;MATCH($P$2,Details!$A$1:$A$145,0)+8)),COLUMN(E$1),4))</f>
        <v>8.9943100000000005</v>
      </c>
      <c r="F8">
        <f ca="1">INDIRECT("'Details'!"&amp;ADDRESS(ROW(INDIRECT("A"&amp;MATCH($P$2,Details!$A$1:$A$145,0)+8)),COLUMN(F$1),4))</f>
        <v>259.512</v>
      </c>
      <c r="G8">
        <f ca="1">INDIRECT("'Details'!"&amp;ADDRESS(ROW(INDIRECT("A"&amp;MATCH($P$2,Details!$A$1:$A$145,0)+8)),COLUMN(G$1),4))</f>
        <v>13.145899999999999</v>
      </c>
      <c r="H8">
        <f ca="1">INDIRECT("'Details'!"&amp;ADDRESS(ROW(INDIRECT("A"&amp;MATCH($P$2,Details!$A$1:$A$145,0)+8)),COLUMN(H$1),4))</f>
        <v>69.016000000000005</v>
      </c>
      <c r="I8">
        <f ca="1">INDIRECT("'Details'!"&amp;ADDRESS(ROW(INDIRECT("A"&amp;MATCH($P$2,Details!$A$1:$A$145,0)+8)),COLUMN(I$1),4))</f>
        <v>11.220800000000001</v>
      </c>
      <c r="J8">
        <f ca="1">INDIRECT("'Details'!"&amp;ADDRESS(ROW(INDIRECT("A"&amp;MATCH($P$2,Details!$A$1:$A$145,0)+8)),COLUMN(J$1),4))</f>
        <v>0.21007600000000001</v>
      </c>
      <c r="K8">
        <f ca="1">INDIRECT("'Details'!"&amp;ADDRESS(ROW(INDIRECT("A"&amp;MATCH($P$2,Details!$A$1:$A$145,0)+8)),COLUMN(K$1),4))</f>
        <v>3.3667000000000002E-2</v>
      </c>
      <c r="L8">
        <f ca="1">INDIRECT("'Details'!"&amp;ADDRESS(ROW(INDIRECT("A"&amp;MATCH($P$2,Details!$A$1:$A$145,0)+8)),COLUMN(L$1),4))</f>
        <v>70.454999999999998</v>
      </c>
      <c r="M8">
        <f ca="1">INDIRECT("'Details'!"&amp;ADDRESS(ROW(INDIRECT("A"&amp;MATCH($P$2,Details!$A$1:$A$145,0)+8)),COLUMN(M$1),4))</f>
        <v>5.0100800000000003</v>
      </c>
      <c r="N8">
        <f ca="1">INDIRECT("'Details'!"&amp;ADDRESS(ROW(INDIRECT("A"&amp;MATCH($P$2,Details!$A$1:$A$145,0)+8)),COLUMN(N$1),4))</f>
        <v>-804.86900000000003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1006.61</v>
      </c>
      <c r="E9">
        <f ca="1">INDIRECT("'Details'!"&amp;ADDRESS(ROW(INDIRECT("A"&amp;MATCH($P$2,Details!$A$1:$A$145,0)+7)),COLUMN(E$1),4))</f>
        <v>33.9497</v>
      </c>
      <c r="F9">
        <f ca="1">INDIRECT("'Details'!"&amp;ADDRESS(ROW(INDIRECT("A"&amp;MATCH($P$2,Details!$A$1:$A$145,0)+7)),COLUMN(F$1),4))</f>
        <v>871.45899999999995</v>
      </c>
      <c r="G9">
        <f ca="1">INDIRECT("'Details'!"&amp;ADDRESS(ROW(INDIRECT("A"&amp;MATCH($P$2,Details!$A$1:$A$145,0)+7)),COLUMN(G$1),4))</f>
        <v>34.686900000000001</v>
      </c>
      <c r="H9">
        <f ca="1">INDIRECT("'Details'!"&amp;ADDRESS(ROW(INDIRECT("A"&amp;MATCH($P$2,Details!$A$1:$A$145,0)+7)),COLUMN(H$1),4))</f>
        <v>135.15600000000001</v>
      </c>
      <c r="I9">
        <f ca="1">INDIRECT("'Details'!"&amp;ADDRESS(ROW(INDIRECT("A"&amp;MATCH($P$2,Details!$A$1:$A$145,0)+7)),COLUMN(I$1),4))</f>
        <v>18.976600000000001</v>
      </c>
      <c r="J9">
        <f ca="1">INDIRECT("'Details'!"&amp;ADDRESS(ROW(INDIRECT("A"&amp;MATCH($P$2,Details!$A$1:$A$145,0)+7)),COLUMN(J$1),4))</f>
        <v>0.134268</v>
      </c>
      <c r="K9">
        <f ca="1">INDIRECT("'Details'!"&amp;ADDRESS(ROW(INDIRECT("A"&amp;MATCH($P$2,Details!$A$1:$A$145,0)+7)),COLUMN(K$1),4))</f>
        <v>1.8299900000000001E-2</v>
      </c>
      <c r="L9">
        <f ca="1">INDIRECT("'Details'!"&amp;ADDRESS(ROW(INDIRECT("A"&amp;MATCH($P$2,Details!$A$1:$A$145,0)+7)),COLUMN(L$1),4))</f>
        <v>208.38499999999999</v>
      </c>
      <c r="M9">
        <f ca="1">INDIRECT("'Details'!"&amp;ADDRESS(ROW(INDIRECT("A"&amp;MATCH($P$2,Details!$A$1:$A$145,0)+7)),COLUMN(M$1),4))</f>
        <v>18.824200000000001</v>
      </c>
      <c r="N9">
        <f ca="1">INDIRECT("'Details'!"&amp;ADDRESS(ROW(INDIRECT("A"&amp;MATCH($P$2,Details!$A$1:$A$145,0)+7)),COLUMN(N$1),4))</f>
        <v>-2272.83</v>
      </c>
    </row>
  </sheetData>
  <sheetProtection sheet="1" objects="1" scenarios="1"/>
  <sortState ref="A2:N9">
    <sortCondition ref="C2:C9" customList="0-100,0-10,10-20,20-30,30-40,40-50,50-60,60-70,70-80,80-90,90-100,40-100,50-100,60-100,70-100,80-100"/>
    <sortCondition ref="A2:A9" customList="0.0-2.4,0.0-1.2,1.2-1.6,1.6-2.4,1.2-2.4"/>
    <sortCondition ref="B2:B9" customList="0.0-30.0,6.5-30.0,6.5-10.0,10.0-30.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1025.5899999999999</v>
      </c>
      <c r="E2">
        <f ca="1">INDIRECT("'Details'!"&amp;ADDRESS(ROW(INDIRECT("A"&amp;MATCH($P$2,Details!$A$1:$A$145,0)+4)),COLUMN(E$1),4))</f>
        <v>35.270299999999999</v>
      </c>
      <c r="F2">
        <f ca="1">INDIRECT("'Details'!"&amp;ADDRESS(ROW(INDIRECT("A"&amp;MATCH($P$2,Details!$A$1:$A$145,0)+4)),COLUMN(F$1),4))</f>
        <v>868.36300000000006</v>
      </c>
      <c r="G2">
        <f ca="1">INDIRECT("'Details'!"&amp;ADDRESS(ROW(INDIRECT("A"&amp;MATCH($P$2,Details!$A$1:$A$145,0)+4)),COLUMN(G$1),4))</f>
        <v>36.082599999999999</v>
      </c>
      <c r="H2">
        <f ca="1">INDIRECT("'Details'!"&amp;ADDRESS(ROW(INDIRECT("A"&amp;MATCH($P$2,Details!$A$1:$A$145,0)+4)),COLUMN(H$1),4))</f>
        <v>157.22399999999999</v>
      </c>
      <c r="I2">
        <f ca="1">INDIRECT("'Details'!"&amp;ADDRESS(ROW(INDIRECT("A"&amp;MATCH($P$2,Details!$A$1:$A$145,0)+4)),COLUMN(I$1),4))</f>
        <v>20.961300000000001</v>
      </c>
      <c r="J2">
        <f ca="1">INDIRECT("'Details'!"&amp;ADDRESS(ROW(INDIRECT("A"&amp;MATCH($P$2,Details!$A$1:$A$145,0)+4)),COLUMN(J$1),4))</f>
        <v>0.15330199999999999</v>
      </c>
      <c r="K2">
        <f ca="1">INDIRECT("'Details'!"&amp;ADDRESS(ROW(INDIRECT("A"&amp;MATCH($P$2,Details!$A$1:$A$145,0)+4)),COLUMN(K$1),4))</f>
        <v>1.97466E-2</v>
      </c>
      <c r="L2">
        <f ca="1">INDIRECT("'Details'!"&amp;ADDRESS(ROW(INDIRECT("A"&amp;MATCH($P$2,Details!$A$1:$A$145,0)+4)),COLUMN(L$1),4))</f>
        <v>171.44399999999999</v>
      </c>
      <c r="M2">
        <f ca="1">INDIRECT("'Details'!"&amp;ADDRESS(ROW(INDIRECT("A"&amp;MATCH($P$2,Details!$A$1:$A$145,0)+4)),COLUMN(M$1),4))</f>
        <v>19.741399999999999</v>
      </c>
      <c r="N2">
        <f ca="1">INDIRECT("'Details'!"&amp;ADDRESS(ROW(INDIRECT("A"&amp;MATCH($P$2,Details!$A$1:$A$145,0)+4)),COLUMN(N$1),4))</f>
        <v>-2753.95</v>
      </c>
      <c r="P2" s="1" t="s">
        <v>48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683.43899999999996</v>
      </c>
      <c r="E3">
        <f ca="1">INDIRECT("'Details'!"&amp;ADDRESS(ROW(INDIRECT("A"&amp;MATCH($P$2,Details!$A$1:$A$145,0)+3)),COLUMN(E$1),4))</f>
        <v>29.790299999999998</v>
      </c>
      <c r="F3">
        <f ca="1">INDIRECT("'Details'!"&amp;ADDRESS(ROW(INDIRECT("A"&amp;MATCH($P$2,Details!$A$1:$A$145,0)+3)),COLUMN(F$1),4))</f>
        <v>616.13599999999997</v>
      </c>
      <c r="G3">
        <f ca="1">INDIRECT("'Details'!"&amp;ADDRESS(ROW(INDIRECT("A"&amp;MATCH($P$2,Details!$A$1:$A$145,0)+3)),COLUMN(G$1),4))</f>
        <v>31.1785</v>
      </c>
      <c r="H3">
        <f ca="1">INDIRECT("'Details'!"&amp;ADDRESS(ROW(INDIRECT("A"&amp;MATCH($P$2,Details!$A$1:$A$145,0)+3)),COLUMN(H$1),4))</f>
        <v>67.302599999999998</v>
      </c>
      <c r="I3">
        <f ca="1">INDIRECT("'Details'!"&amp;ADDRESS(ROW(INDIRECT("A"&amp;MATCH($P$2,Details!$A$1:$A$145,0)+3)),COLUMN(I$1),4))</f>
        <v>16.1066</v>
      </c>
      <c r="J3">
        <f ca="1">INDIRECT("'Details'!"&amp;ADDRESS(ROW(INDIRECT("A"&amp;MATCH($P$2,Details!$A$1:$A$145,0)+3)),COLUMN(J$1),4))</f>
        <v>9.8476400000000006E-2</v>
      </c>
      <c r="K3">
        <f ca="1">INDIRECT("'Details'!"&amp;ADDRESS(ROW(INDIRECT("A"&amp;MATCH($P$2,Details!$A$1:$A$145,0)+3)),COLUMN(K$1),4))</f>
        <v>2.31728E-2</v>
      </c>
      <c r="L3">
        <f ca="1">INDIRECT("'Details'!"&amp;ADDRESS(ROW(INDIRECT("A"&amp;MATCH($P$2,Details!$A$1:$A$145,0)+3)),COLUMN(L$1),4))</f>
        <v>118.535</v>
      </c>
      <c r="M3">
        <f ca="1">INDIRECT("'Details'!"&amp;ADDRESS(ROW(INDIRECT("A"&amp;MATCH($P$2,Details!$A$1:$A$145,0)+3)),COLUMN(M$1),4))</f>
        <v>17.954999999999998</v>
      </c>
      <c r="N3">
        <f ca="1">INDIRECT("'Details'!"&amp;ADDRESS(ROW(INDIRECT("A"&amp;MATCH($P$2,Details!$A$1:$A$145,0)+3)),COLUMN(N$1),4))</f>
        <v>-1777.92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342.68799999999999</v>
      </c>
      <c r="E4">
        <f ca="1">INDIRECT("'Details'!"&amp;ADDRESS(ROW(INDIRECT("A"&amp;MATCH($P$2,Details!$A$1:$A$145,0)+2)),COLUMN(E$1),4))</f>
        <v>19.511199999999999</v>
      </c>
      <c r="F4">
        <f ca="1">INDIRECT("'Details'!"&amp;ADDRESS(ROW(INDIRECT("A"&amp;MATCH($P$2,Details!$A$1:$A$145,0)+2)),COLUMN(F$1),4))</f>
        <v>255.71899999999999</v>
      </c>
      <c r="G4">
        <f ca="1">INDIRECT("'Details'!"&amp;ADDRESS(ROW(INDIRECT("A"&amp;MATCH($P$2,Details!$A$1:$A$145,0)+2)),COLUMN(G$1),4))</f>
        <v>18.028500000000001</v>
      </c>
      <c r="H4">
        <f ca="1">INDIRECT("'Details'!"&amp;ADDRESS(ROW(INDIRECT("A"&amp;MATCH($P$2,Details!$A$1:$A$145,0)+2)),COLUMN(H$1),4))</f>
        <v>86.968500000000006</v>
      </c>
      <c r="I4">
        <f ca="1">INDIRECT("'Details'!"&amp;ADDRESS(ROW(INDIRECT("A"&amp;MATCH($P$2,Details!$A$1:$A$145,0)+2)),COLUMN(I$1),4))</f>
        <v>11.7287</v>
      </c>
      <c r="J4">
        <f ca="1">INDIRECT("'Details'!"&amp;ADDRESS(ROW(INDIRECT("A"&amp;MATCH($P$2,Details!$A$1:$A$145,0)+2)),COLUMN(J$1),4))</f>
        <v>0.25378400000000001</v>
      </c>
      <c r="K4">
        <f ca="1">INDIRECT("'Details'!"&amp;ADDRESS(ROW(INDIRECT("A"&amp;MATCH($P$2,Details!$A$1:$A$145,0)+2)),COLUMN(K$1),4))</f>
        <v>3.1026100000000001E-2</v>
      </c>
      <c r="L4">
        <f ca="1">INDIRECT("'Details'!"&amp;ADDRESS(ROW(INDIRECT("A"&amp;MATCH($P$2,Details!$A$1:$A$145,0)+2)),COLUMN(L$1),4))</f>
        <v>52.3078</v>
      </c>
      <c r="M4">
        <f ca="1">INDIRECT("'Details'!"&amp;ADDRESS(ROW(INDIRECT("A"&amp;MATCH($P$2,Details!$A$1:$A$145,0)+2)),COLUMN(M$1),4))</f>
        <v>9.5016800000000003</v>
      </c>
      <c r="N4">
        <f ca="1">INDIRECT("'Details'!"&amp;ADDRESS(ROW(INDIRECT("A"&amp;MATCH($P$2,Details!$A$1:$A$145,0)+2)),COLUMN(N$1),4))</f>
        <v>-994.71699999999998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447.36599999999999</v>
      </c>
      <c r="E5">
        <f ca="1">INDIRECT("'Details'!"&amp;ADDRESS(ROW(INDIRECT("A"&amp;MATCH($P$2,Details!$A$1:$A$145,0)+1)),COLUMN(E$1),4))</f>
        <v>35.901800000000001</v>
      </c>
      <c r="F5">
        <f ca="1">INDIRECT("'Details'!"&amp;ADDRESS(ROW(INDIRECT("A"&amp;MATCH($P$2,Details!$A$1:$A$145,0)+1)),COLUMN(F$1),4))</f>
        <v>354.42500000000001</v>
      </c>
      <c r="G5">
        <f ca="1">INDIRECT("'Details'!"&amp;ADDRESS(ROW(INDIRECT("A"&amp;MATCH($P$2,Details!$A$1:$A$145,0)+1)),COLUMN(G$1),4))</f>
        <v>30.821300000000001</v>
      </c>
      <c r="H5">
        <f ca="1">INDIRECT("'Details'!"&amp;ADDRESS(ROW(INDIRECT("A"&amp;MATCH($P$2,Details!$A$1:$A$145,0)+1)),COLUMN(H$1),4))</f>
        <v>92.940200000000004</v>
      </c>
      <c r="I5">
        <f ca="1">INDIRECT("'Details'!"&amp;ADDRESS(ROW(INDIRECT("A"&amp;MATCH($P$2,Details!$A$1:$A$145,0)+1)),COLUMN(I$1),4))</f>
        <v>14.020300000000001</v>
      </c>
      <c r="J5">
        <f ca="1">INDIRECT("'Details'!"&amp;ADDRESS(ROW(INDIRECT("A"&amp;MATCH($P$2,Details!$A$1:$A$145,0)+1)),COLUMN(J$1),4))</f>
        <v>0.20774999999999999</v>
      </c>
      <c r="K5">
        <f ca="1">INDIRECT("'Details'!"&amp;ADDRESS(ROW(INDIRECT("A"&amp;MATCH($P$2,Details!$A$1:$A$145,0)+1)),COLUMN(K$1),4))</f>
        <v>2.6537000000000002E-2</v>
      </c>
      <c r="L5">
        <f ca="1">INDIRECT("'Details'!"&amp;ADDRESS(ROW(INDIRECT("A"&amp;MATCH($P$2,Details!$A$1:$A$145,0)+1)),COLUMN(L$1),4))</f>
        <v>43.6357</v>
      </c>
      <c r="M5">
        <f ca="1">INDIRECT("'Details'!"&amp;ADDRESS(ROW(INDIRECT("A"&amp;MATCH($P$2,Details!$A$1:$A$145,0)+1)),COLUMN(M$1),4))</f>
        <v>29.739699999999999</v>
      </c>
      <c r="N5">
        <f ca="1">INDIRECT("'Details'!"&amp;ADDRESS(ROW(INDIRECT("A"&amp;MATCH($P$2,Details!$A$1:$A$145,0)+1)),COLUMN(N$1),4))</f>
        <v>-1348.14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278.488</v>
      </c>
      <c r="E6">
        <f ca="1">INDIRECT("'Details'!"&amp;ADDRESS(ROW(INDIRECT("A"&amp;MATCH($P$2,Details!$A$1:$A$145,0)+6)),COLUMN(E$1),4))</f>
        <v>20.9192</v>
      </c>
      <c r="F6">
        <f ca="1">INDIRECT("'Details'!"&amp;ADDRESS(ROW(INDIRECT("A"&amp;MATCH($P$2,Details!$A$1:$A$145,0)+6)),COLUMN(F$1),4))</f>
        <v>238.21799999999999</v>
      </c>
      <c r="G6">
        <f ca="1">INDIRECT("'Details'!"&amp;ADDRESS(ROW(INDIRECT("A"&amp;MATCH($P$2,Details!$A$1:$A$145,0)+6)),COLUMN(G$1),4))</f>
        <v>21.021999999999998</v>
      </c>
      <c r="H6">
        <f ca="1">INDIRECT("'Details'!"&amp;ADDRESS(ROW(INDIRECT("A"&amp;MATCH($P$2,Details!$A$1:$A$145,0)+6)),COLUMN(H$1),4))</f>
        <v>40.270499999999998</v>
      </c>
      <c r="I6">
        <f ca="1">INDIRECT("'Details'!"&amp;ADDRESS(ROW(INDIRECT("A"&amp;MATCH($P$2,Details!$A$1:$A$145,0)+6)),COLUMN(I$1),4))</f>
        <v>11.44</v>
      </c>
      <c r="J6">
        <f ca="1">INDIRECT("'Details'!"&amp;ADDRESS(ROW(INDIRECT("A"&amp;MATCH($P$2,Details!$A$1:$A$145,0)+6)),COLUMN(J$1),4))</f>
        <v>0.14460400000000001</v>
      </c>
      <c r="K6">
        <f ca="1">INDIRECT("'Details'!"&amp;ADDRESS(ROW(INDIRECT("A"&amp;MATCH($P$2,Details!$A$1:$A$145,0)+6)),COLUMN(K$1),4))</f>
        <v>3.9616600000000002E-2</v>
      </c>
      <c r="L6">
        <f ca="1">INDIRECT("'Details'!"&amp;ADDRESS(ROW(INDIRECT("A"&amp;MATCH($P$2,Details!$A$1:$A$145,0)+6)),COLUMN(L$1),4))</f>
        <v>28.506399999999999</v>
      </c>
      <c r="M6">
        <f ca="1">INDIRECT("'Details'!"&amp;ADDRESS(ROW(INDIRECT("A"&amp;MATCH($P$2,Details!$A$1:$A$145,0)+6)),COLUMN(M$1),4))</f>
        <v>13.695499999999999</v>
      </c>
      <c r="N6">
        <f ca="1">INDIRECT("'Details'!"&amp;ADDRESS(ROW(INDIRECT("A"&amp;MATCH($P$2,Details!$A$1:$A$145,0)+6)),COLUMN(N$1),4))</f>
        <v>-666.053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355.84800000000001</v>
      </c>
      <c r="E7">
        <f ca="1">INDIRECT("'Details'!"&amp;ADDRESS(ROW(INDIRECT("A"&amp;MATCH($P$2,Details!$A$1:$A$145,0)+5)),COLUMN(E$1),4))</f>
        <v>21.6935</v>
      </c>
      <c r="F7">
        <f ca="1">INDIRECT("'Details'!"&amp;ADDRESS(ROW(INDIRECT("A"&amp;MATCH($P$2,Details!$A$1:$A$145,0)+5)),COLUMN(F$1),4))</f>
        <v>309.79899999999998</v>
      </c>
      <c r="G7">
        <f ca="1">INDIRECT("'Details'!"&amp;ADDRESS(ROW(INDIRECT("A"&amp;MATCH($P$2,Details!$A$1:$A$145,0)+5)),COLUMN(G$1),4))</f>
        <v>22.611599999999999</v>
      </c>
      <c r="H7">
        <f ca="1">INDIRECT("'Details'!"&amp;ADDRESS(ROW(INDIRECT("A"&amp;MATCH($P$2,Details!$A$1:$A$145,0)+5)),COLUMN(H$1),4))</f>
        <v>46.049599999999998</v>
      </c>
      <c r="I7">
        <f ca="1">INDIRECT("'Details'!"&amp;ADDRESS(ROW(INDIRECT("A"&amp;MATCH($P$2,Details!$A$1:$A$145,0)+5)),COLUMN(I$1),4))</f>
        <v>12.746600000000001</v>
      </c>
      <c r="J7">
        <f ca="1">INDIRECT("'Details'!"&amp;ADDRESS(ROW(INDIRECT("A"&amp;MATCH($P$2,Details!$A$1:$A$145,0)+5)),COLUMN(J$1),4))</f>
        <v>0.129408</v>
      </c>
      <c r="K7">
        <f ca="1">INDIRECT("'Details'!"&amp;ADDRESS(ROW(INDIRECT("A"&amp;MATCH($P$2,Details!$A$1:$A$145,0)+5)),COLUMN(K$1),4))</f>
        <v>3.4940699999999998E-2</v>
      </c>
      <c r="L7">
        <f ca="1">INDIRECT("'Details'!"&amp;ADDRESS(ROW(INDIRECT("A"&amp;MATCH($P$2,Details!$A$1:$A$145,0)+5)),COLUMN(L$1),4))</f>
        <v>50.108400000000003</v>
      </c>
      <c r="M7">
        <f ca="1">INDIRECT("'Details'!"&amp;ADDRESS(ROW(INDIRECT("A"&amp;MATCH($P$2,Details!$A$1:$A$145,0)+5)),COLUMN(M$1),4))</f>
        <v>13.2088</v>
      </c>
      <c r="N7">
        <f ca="1">INDIRECT("'Details'!"&amp;ADDRESS(ROW(INDIRECT("A"&amp;MATCH($P$2,Details!$A$1:$A$145,0)+5)),COLUMN(N$1),4))</f>
        <v>-861.77300000000002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328.52800000000002</v>
      </c>
      <c r="E8">
        <f ca="1">INDIRECT("'Details'!"&amp;ADDRESS(ROW(INDIRECT("A"&amp;MATCH($P$2,Details!$A$1:$A$145,0)+8)),COLUMN(E$1),4))</f>
        <v>8.9943100000000005</v>
      </c>
      <c r="F8">
        <f ca="1">INDIRECT("'Details'!"&amp;ADDRESS(ROW(INDIRECT("A"&amp;MATCH($P$2,Details!$A$1:$A$145,0)+8)),COLUMN(F$1),4))</f>
        <v>264.41699999999997</v>
      </c>
      <c r="G8">
        <f ca="1">INDIRECT("'Details'!"&amp;ADDRESS(ROW(INDIRECT("A"&amp;MATCH($P$2,Details!$A$1:$A$145,0)+8)),COLUMN(G$1),4))</f>
        <v>13.544600000000001</v>
      </c>
      <c r="H8">
        <f ca="1">INDIRECT("'Details'!"&amp;ADDRESS(ROW(INDIRECT("A"&amp;MATCH($P$2,Details!$A$1:$A$145,0)+8)),COLUMN(H$1),4))</f>
        <v>64.111400000000003</v>
      </c>
      <c r="I8">
        <f ca="1">INDIRECT("'Details'!"&amp;ADDRESS(ROW(INDIRECT("A"&amp;MATCH($P$2,Details!$A$1:$A$145,0)+8)),COLUMN(I$1),4))</f>
        <v>11.5816</v>
      </c>
      <c r="J8">
        <f ca="1">INDIRECT("'Details'!"&amp;ADDRESS(ROW(INDIRECT("A"&amp;MATCH($P$2,Details!$A$1:$A$145,0)+8)),COLUMN(J$1),4))</f>
        <v>0.19514699999999999</v>
      </c>
      <c r="K8">
        <f ca="1">INDIRECT("'Details'!"&amp;ADDRESS(ROW(INDIRECT("A"&amp;MATCH($P$2,Details!$A$1:$A$145,0)+8)),COLUMN(K$1),4))</f>
        <v>3.4845800000000003E-2</v>
      </c>
      <c r="L8">
        <f ca="1">INDIRECT("'Details'!"&amp;ADDRESS(ROW(INDIRECT("A"&amp;MATCH($P$2,Details!$A$1:$A$145,0)+8)),COLUMN(L$1),4))</f>
        <v>70.454999999999998</v>
      </c>
      <c r="M8">
        <f ca="1">INDIRECT("'Details'!"&amp;ADDRESS(ROW(INDIRECT("A"&amp;MATCH($P$2,Details!$A$1:$A$145,0)+8)),COLUMN(M$1),4))</f>
        <v>5.0100800000000003</v>
      </c>
      <c r="N8">
        <f ca="1">INDIRECT("'Details'!"&amp;ADDRESS(ROW(INDIRECT("A"&amp;MATCH($P$2,Details!$A$1:$A$145,0)+8)),COLUMN(N$1),4))</f>
        <v>-805.35500000000002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1006.61</v>
      </c>
      <c r="E9">
        <f ca="1">INDIRECT("'Details'!"&amp;ADDRESS(ROW(INDIRECT("A"&amp;MATCH($P$2,Details!$A$1:$A$145,0)+7)),COLUMN(E$1),4))</f>
        <v>33.9497</v>
      </c>
      <c r="F9">
        <f ca="1">INDIRECT("'Details'!"&amp;ADDRESS(ROW(INDIRECT("A"&amp;MATCH($P$2,Details!$A$1:$A$145,0)+7)),COLUMN(F$1),4))</f>
        <v>861.60599999999999</v>
      </c>
      <c r="G9">
        <f ca="1">INDIRECT("'Details'!"&amp;ADDRESS(ROW(INDIRECT("A"&amp;MATCH($P$2,Details!$A$1:$A$145,0)+7)),COLUMN(G$1),4))</f>
        <v>34.642400000000002</v>
      </c>
      <c r="H9">
        <f ca="1">INDIRECT("'Details'!"&amp;ADDRESS(ROW(INDIRECT("A"&amp;MATCH($P$2,Details!$A$1:$A$145,0)+7)),COLUMN(H$1),4))</f>
        <v>145.00899999999999</v>
      </c>
      <c r="I9">
        <f ca="1">INDIRECT("'Details'!"&amp;ADDRESS(ROW(INDIRECT("A"&amp;MATCH($P$2,Details!$A$1:$A$145,0)+7)),COLUMN(I$1),4))</f>
        <v>19.483000000000001</v>
      </c>
      <c r="J9">
        <f ca="1">INDIRECT("'Details'!"&amp;ADDRESS(ROW(INDIRECT("A"&amp;MATCH($P$2,Details!$A$1:$A$145,0)+7)),COLUMN(J$1),4))</f>
        <v>0.14405599999999999</v>
      </c>
      <c r="K9">
        <f ca="1">INDIRECT("'Details'!"&amp;ADDRESS(ROW(INDIRECT("A"&amp;MATCH($P$2,Details!$A$1:$A$145,0)+7)),COLUMN(K$1),4))</f>
        <v>1.87353E-2</v>
      </c>
      <c r="L9">
        <f ca="1">INDIRECT("'Details'!"&amp;ADDRESS(ROW(INDIRECT("A"&amp;MATCH($P$2,Details!$A$1:$A$145,0)+7)),COLUMN(L$1),4))</f>
        <v>208.38499999999999</v>
      </c>
      <c r="M9">
        <f ca="1">INDIRECT("'Details'!"&amp;ADDRESS(ROW(INDIRECT("A"&amp;MATCH($P$2,Details!$A$1:$A$145,0)+7)),COLUMN(M$1),4))</f>
        <v>18.824200000000001</v>
      </c>
      <c r="N9">
        <f ca="1">INDIRECT("'Details'!"&amp;ADDRESS(ROW(INDIRECT("A"&amp;MATCH($P$2,Details!$A$1:$A$145,0)+7)),COLUMN(N$1),4))</f>
        <v>-2273.15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1025.5899999999999</v>
      </c>
      <c r="E2">
        <f ca="1">INDIRECT("'Details'!"&amp;ADDRESS(ROW(INDIRECT("A"&amp;MATCH($P$2,Details!$A$1:$A$145,0)+4)),COLUMN(E$1),4))</f>
        <v>35.270299999999999</v>
      </c>
      <c r="F2">
        <f ca="1">INDIRECT("'Details'!"&amp;ADDRESS(ROW(INDIRECT("A"&amp;MATCH($P$2,Details!$A$1:$A$145,0)+4)),COLUMN(F$1),4))</f>
        <v>819.93299999999999</v>
      </c>
      <c r="G2">
        <f ca="1">INDIRECT("'Details'!"&amp;ADDRESS(ROW(INDIRECT("A"&amp;MATCH($P$2,Details!$A$1:$A$145,0)+4)),COLUMN(G$1),4))</f>
        <v>33.9923</v>
      </c>
      <c r="H2">
        <f ca="1">INDIRECT("'Details'!"&amp;ADDRESS(ROW(INDIRECT("A"&amp;MATCH($P$2,Details!$A$1:$A$145,0)+4)),COLUMN(H$1),4))</f>
        <v>205.655</v>
      </c>
      <c r="I2">
        <f ca="1">INDIRECT("'Details'!"&amp;ADDRESS(ROW(INDIRECT("A"&amp;MATCH($P$2,Details!$A$1:$A$145,0)+4)),COLUMN(I$1),4))</f>
        <v>20.257899999999999</v>
      </c>
      <c r="J2">
        <f ca="1">INDIRECT("'Details'!"&amp;ADDRESS(ROW(INDIRECT("A"&amp;MATCH($P$2,Details!$A$1:$A$145,0)+4)),COLUMN(J$1),4))</f>
        <v>0.20052400000000001</v>
      </c>
      <c r="K2">
        <f ca="1">INDIRECT("'Details'!"&amp;ADDRESS(ROW(INDIRECT("A"&amp;MATCH($P$2,Details!$A$1:$A$145,0)+4)),COLUMN(K$1),4))</f>
        <v>1.8509600000000001E-2</v>
      </c>
      <c r="L2">
        <f ca="1">INDIRECT("'Details'!"&amp;ADDRESS(ROW(INDIRECT("A"&amp;MATCH($P$2,Details!$A$1:$A$145,0)+4)),COLUMN(L$1),4))</f>
        <v>171.44399999999999</v>
      </c>
      <c r="M2">
        <f ca="1">INDIRECT("'Details'!"&amp;ADDRESS(ROW(INDIRECT("A"&amp;MATCH($P$2,Details!$A$1:$A$145,0)+4)),COLUMN(M$1),4))</f>
        <v>19.741399999999999</v>
      </c>
      <c r="N2">
        <f ca="1">INDIRECT("'Details'!"&amp;ADDRESS(ROW(INDIRECT("A"&amp;MATCH($P$2,Details!$A$1:$A$145,0)+4)),COLUMN(N$1),4))</f>
        <v>-2781.61</v>
      </c>
      <c r="P2" s="1" t="s">
        <v>49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683.43899999999996</v>
      </c>
      <c r="E3">
        <f ca="1">INDIRECT("'Details'!"&amp;ADDRESS(ROW(INDIRECT("A"&amp;MATCH($P$2,Details!$A$1:$A$145,0)+3)),COLUMN(E$1),4))</f>
        <v>29.790299999999998</v>
      </c>
      <c r="F3">
        <f ca="1">INDIRECT("'Details'!"&amp;ADDRESS(ROW(INDIRECT("A"&amp;MATCH($P$2,Details!$A$1:$A$145,0)+3)),COLUMN(F$1),4))</f>
        <v>566.96699999999998</v>
      </c>
      <c r="G3">
        <f ca="1">INDIRECT("'Details'!"&amp;ADDRESS(ROW(INDIRECT("A"&amp;MATCH($P$2,Details!$A$1:$A$145,0)+3)),COLUMN(G$1),4))</f>
        <v>28.7989</v>
      </c>
      <c r="H3">
        <f ca="1">INDIRECT("'Details'!"&amp;ADDRESS(ROW(INDIRECT("A"&amp;MATCH($P$2,Details!$A$1:$A$145,0)+3)),COLUMN(H$1),4))</f>
        <v>116.47199999999999</v>
      </c>
      <c r="I3">
        <f ca="1">INDIRECT("'Details'!"&amp;ADDRESS(ROW(INDIRECT("A"&amp;MATCH($P$2,Details!$A$1:$A$145,0)+3)),COLUMN(I$1),4))</f>
        <v>15.633100000000001</v>
      </c>
      <c r="J3">
        <f ca="1">INDIRECT("'Details'!"&amp;ADDRESS(ROW(INDIRECT("A"&amp;MATCH($P$2,Details!$A$1:$A$145,0)+3)),COLUMN(J$1),4))</f>
        <v>0.17041999999999999</v>
      </c>
      <c r="K3">
        <f ca="1">INDIRECT("'Details'!"&amp;ADDRESS(ROW(INDIRECT("A"&amp;MATCH($P$2,Details!$A$1:$A$145,0)+3)),COLUMN(K$1),4))</f>
        <v>2.1634400000000002E-2</v>
      </c>
      <c r="L3">
        <f ca="1">INDIRECT("'Details'!"&amp;ADDRESS(ROW(INDIRECT("A"&amp;MATCH($P$2,Details!$A$1:$A$145,0)+3)),COLUMN(L$1),4))</f>
        <v>118.535</v>
      </c>
      <c r="M3">
        <f ca="1">INDIRECT("'Details'!"&amp;ADDRESS(ROW(INDIRECT("A"&amp;MATCH($P$2,Details!$A$1:$A$145,0)+3)),COLUMN(M$1),4))</f>
        <v>17.954999999999998</v>
      </c>
      <c r="N3">
        <f ca="1">INDIRECT("'Details'!"&amp;ADDRESS(ROW(INDIRECT("A"&amp;MATCH($P$2,Details!$A$1:$A$145,0)+3)),COLUMN(N$1),4))</f>
        <v>-1803.4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342.68799999999999</v>
      </c>
      <c r="E4">
        <f ca="1">INDIRECT("'Details'!"&amp;ADDRESS(ROW(INDIRECT("A"&amp;MATCH($P$2,Details!$A$1:$A$145,0)+2)),COLUMN(E$1),4))</f>
        <v>19.511199999999999</v>
      </c>
      <c r="F4">
        <f ca="1">INDIRECT("'Details'!"&amp;ADDRESS(ROW(INDIRECT("A"&amp;MATCH($P$2,Details!$A$1:$A$145,0)+2)),COLUMN(F$1),4))</f>
        <v>255.73699999999999</v>
      </c>
      <c r="G4">
        <f ca="1">INDIRECT("'Details'!"&amp;ADDRESS(ROW(INDIRECT("A"&amp;MATCH($P$2,Details!$A$1:$A$145,0)+2)),COLUMN(G$1),4))</f>
        <v>18.028500000000001</v>
      </c>
      <c r="H4">
        <f ca="1">INDIRECT("'Details'!"&amp;ADDRESS(ROW(INDIRECT("A"&amp;MATCH($P$2,Details!$A$1:$A$145,0)+2)),COLUMN(H$1),4))</f>
        <v>86.950400000000002</v>
      </c>
      <c r="I4">
        <f ca="1">INDIRECT("'Details'!"&amp;ADDRESS(ROW(INDIRECT("A"&amp;MATCH($P$2,Details!$A$1:$A$145,0)+2)),COLUMN(I$1),4))</f>
        <v>11.7271</v>
      </c>
      <c r="J4">
        <f ca="1">INDIRECT("'Details'!"&amp;ADDRESS(ROW(INDIRECT("A"&amp;MATCH($P$2,Details!$A$1:$A$145,0)+2)),COLUMN(J$1),4))</f>
        <v>0.25373099999999998</v>
      </c>
      <c r="K4">
        <f ca="1">INDIRECT("'Details'!"&amp;ADDRESS(ROW(INDIRECT("A"&amp;MATCH($P$2,Details!$A$1:$A$145,0)+2)),COLUMN(K$1),4))</f>
        <v>3.10221E-2</v>
      </c>
      <c r="L4">
        <f ca="1">INDIRECT("'Details'!"&amp;ADDRESS(ROW(INDIRECT("A"&amp;MATCH($P$2,Details!$A$1:$A$145,0)+2)),COLUMN(L$1),4))</f>
        <v>52.3078</v>
      </c>
      <c r="M4">
        <f ca="1">INDIRECT("'Details'!"&amp;ADDRESS(ROW(INDIRECT("A"&amp;MATCH($P$2,Details!$A$1:$A$145,0)+2)),COLUMN(M$1),4))</f>
        <v>9.5016800000000003</v>
      </c>
      <c r="N4">
        <f ca="1">INDIRECT("'Details'!"&amp;ADDRESS(ROW(INDIRECT("A"&amp;MATCH($P$2,Details!$A$1:$A$145,0)+2)),COLUMN(N$1),4))</f>
        <v>-994.71900000000005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447.36599999999999</v>
      </c>
      <c r="E5">
        <f ca="1">INDIRECT("'Details'!"&amp;ADDRESS(ROW(INDIRECT("A"&amp;MATCH($P$2,Details!$A$1:$A$145,0)+1)),COLUMN(E$1),4))</f>
        <v>35.901800000000001</v>
      </c>
      <c r="F5">
        <f ca="1">INDIRECT("'Details'!"&amp;ADDRESS(ROW(INDIRECT("A"&amp;MATCH($P$2,Details!$A$1:$A$145,0)+1)),COLUMN(F$1),4))</f>
        <v>355.33100000000002</v>
      </c>
      <c r="G5">
        <f ca="1">INDIRECT("'Details'!"&amp;ADDRESS(ROW(INDIRECT("A"&amp;MATCH($P$2,Details!$A$1:$A$145,0)+1)),COLUMN(G$1),4))</f>
        <v>30.979199999999999</v>
      </c>
      <c r="H5">
        <f ca="1">INDIRECT("'Details'!"&amp;ADDRESS(ROW(INDIRECT("A"&amp;MATCH($P$2,Details!$A$1:$A$145,0)+1)),COLUMN(H$1),4))</f>
        <v>92.034499999999994</v>
      </c>
      <c r="I5">
        <f ca="1">INDIRECT("'Details'!"&amp;ADDRESS(ROW(INDIRECT("A"&amp;MATCH($P$2,Details!$A$1:$A$145,0)+1)),COLUMN(I$1),4))</f>
        <v>14.1812</v>
      </c>
      <c r="J5">
        <f ca="1">INDIRECT("'Details'!"&amp;ADDRESS(ROW(INDIRECT("A"&amp;MATCH($P$2,Details!$A$1:$A$145,0)+1)),COLUMN(J$1),4))</f>
        <v>0.20572499999999999</v>
      </c>
      <c r="K5">
        <f ca="1">INDIRECT("'Details'!"&amp;ADDRESS(ROW(INDIRECT("A"&amp;MATCH($P$2,Details!$A$1:$A$145,0)+1)),COLUMN(K$1),4))</f>
        <v>2.7060600000000001E-2</v>
      </c>
      <c r="L5">
        <f ca="1">INDIRECT("'Details'!"&amp;ADDRESS(ROW(INDIRECT("A"&amp;MATCH($P$2,Details!$A$1:$A$145,0)+1)),COLUMN(L$1),4))</f>
        <v>43.6357</v>
      </c>
      <c r="M5">
        <f ca="1">INDIRECT("'Details'!"&amp;ADDRESS(ROW(INDIRECT("A"&amp;MATCH($P$2,Details!$A$1:$A$145,0)+1)),COLUMN(M$1),4))</f>
        <v>29.739699999999999</v>
      </c>
      <c r="N5">
        <f ca="1">INDIRECT("'Details'!"&amp;ADDRESS(ROW(INDIRECT("A"&amp;MATCH($P$2,Details!$A$1:$A$145,0)+1)),COLUMN(N$1),4))</f>
        <v>-1348.4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278.488</v>
      </c>
      <c r="E6">
        <f ca="1">INDIRECT("'Details'!"&amp;ADDRESS(ROW(INDIRECT("A"&amp;MATCH($P$2,Details!$A$1:$A$145,0)+6)),COLUMN(E$1),4))</f>
        <v>20.9192</v>
      </c>
      <c r="F6">
        <f ca="1">INDIRECT("'Details'!"&amp;ADDRESS(ROW(INDIRECT("A"&amp;MATCH($P$2,Details!$A$1:$A$145,0)+6)),COLUMN(F$1),4))</f>
        <v>221.95</v>
      </c>
      <c r="G6">
        <f ca="1">INDIRECT("'Details'!"&amp;ADDRESS(ROW(INDIRECT("A"&amp;MATCH($P$2,Details!$A$1:$A$145,0)+6)),COLUMN(G$1),4))</f>
        <v>19.525200000000002</v>
      </c>
      <c r="H6">
        <f ca="1">INDIRECT("'Details'!"&amp;ADDRESS(ROW(INDIRECT("A"&amp;MATCH($P$2,Details!$A$1:$A$145,0)+6)),COLUMN(H$1),4))</f>
        <v>56.538400000000003</v>
      </c>
      <c r="I6">
        <f ca="1">INDIRECT("'Details'!"&amp;ADDRESS(ROW(INDIRECT("A"&amp;MATCH($P$2,Details!$A$1:$A$145,0)+6)),COLUMN(I$1),4))</f>
        <v>11.014099999999999</v>
      </c>
      <c r="J6">
        <f ca="1">INDIRECT("'Details'!"&amp;ADDRESS(ROW(INDIRECT("A"&amp;MATCH($P$2,Details!$A$1:$A$145,0)+6)),COLUMN(J$1),4))</f>
        <v>0.20301900000000001</v>
      </c>
      <c r="K6">
        <f ca="1">INDIRECT("'Details'!"&amp;ADDRESS(ROW(INDIRECT("A"&amp;MATCH($P$2,Details!$A$1:$A$145,0)+6)),COLUMN(K$1),4))</f>
        <v>3.6491099999999999E-2</v>
      </c>
      <c r="L6">
        <f ca="1">INDIRECT("'Details'!"&amp;ADDRESS(ROW(INDIRECT("A"&amp;MATCH($P$2,Details!$A$1:$A$145,0)+6)),COLUMN(L$1),4))</f>
        <v>28.506399999999999</v>
      </c>
      <c r="M6">
        <f ca="1">INDIRECT("'Details'!"&amp;ADDRESS(ROW(INDIRECT("A"&amp;MATCH($P$2,Details!$A$1:$A$145,0)+6)),COLUMN(M$1),4))</f>
        <v>13.695499999999999</v>
      </c>
      <c r="N6">
        <f ca="1">INDIRECT("'Details'!"&amp;ADDRESS(ROW(INDIRECT("A"&amp;MATCH($P$2,Details!$A$1:$A$145,0)+6)),COLUMN(N$1),4))</f>
        <v>-673.71799999999996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355.84800000000001</v>
      </c>
      <c r="E7">
        <f ca="1">INDIRECT("'Details'!"&amp;ADDRESS(ROW(INDIRECT("A"&amp;MATCH($P$2,Details!$A$1:$A$145,0)+5)),COLUMN(E$1),4))</f>
        <v>21.6935</v>
      </c>
      <c r="F7">
        <f ca="1">INDIRECT("'Details'!"&amp;ADDRESS(ROW(INDIRECT("A"&amp;MATCH($P$2,Details!$A$1:$A$145,0)+5)),COLUMN(F$1),4))</f>
        <v>295.279</v>
      </c>
      <c r="G7">
        <f ca="1">INDIRECT("'Details'!"&amp;ADDRESS(ROW(INDIRECT("A"&amp;MATCH($P$2,Details!$A$1:$A$145,0)+5)),COLUMN(G$1),4))</f>
        <v>21.418600000000001</v>
      </c>
      <c r="H7">
        <f ca="1">INDIRECT("'Details'!"&amp;ADDRESS(ROW(INDIRECT("A"&amp;MATCH($P$2,Details!$A$1:$A$145,0)+5)),COLUMN(H$1),4))</f>
        <v>60.569600000000001</v>
      </c>
      <c r="I7">
        <f ca="1">INDIRECT("'Details'!"&amp;ADDRESS(ROW(INDIRECT("A"&amp;MATCH($P$2,Details!$A$1:$A$145,0)+5)),COLUMN(I$1),4))</f>
        <v>12.18</v>
      </c>
      <c r="J7">
        <f ca="1">INDIRECT("'Details'!"&amp;ADDRESS(ROW(INDIRECT("A"&amp;MATCH($P$2,Details!$A$1:$A$145,0)+5)),COLUMN(J$1),4))</f>
        <v>0.170212</v>
      </c>
      <c r="K7">
        <f ca="1">INDIRECT("'Details'!"&amp;ADDRESS(ROW(INDIRECT("A"&amp;MATCH($P$2,Details!$A$1:$A$145,0)+5)),COLUMN(K$1),4))</f>
        <v>3.2617300000000002E-2</v>
      </c>
      <c r="L7">
        <f ca="1">INDIRECT("'Details'!"&amp;ADDRESS(ROW(INDIRECT("A"&amp;MATCH($P$2,Details!$A$1:$A$145,0)+5)),COLUMN(L$1),4))</f>
        <v>50.108400000000003</v>
      </c>
      <c r="M7">
        <f ca="1">INDIRECT("'Details'!"&amp;ADDRESS(ROW(INDIRECT("A"&amp;MATCH($P$2,Details!$A$1:$A$145,0)+5)),COLUMN(M$1),4))</f>
        <v>13.2088</v>
      </c>
      <c r="N7">
        <f ca="1">INDIRECT("'Details'!"&amp;ADDRESS(ROW(INDIRECT("A"&amp;MATCH($P$2,Details!$A$1:$A$145,0)+5)),COLUMN(N$1),4))</f>
        <v>-867.87699999999995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328.52800000000002</v>
      </c>
      <c r="E8">
        <f ca="1">INDIRECT("'Details'!"&amp;ADDRESS(ROW(INDIRECT("A"&amp;MATCH($P$2,Details!$A$1:$A$145,0)+8)),COLUMN(E$1),4))</f>
        <v>8.9943100000000005</v>
      </c>
      <c r="F8">
        <f ca="1">INDIRECT("'Details'!"&amp;ADDRESS(ROW(INDIRECT("A"&amp;MATCH($P$2,Details!$A$1:$A$145,0)+8)),COLUMN(F$1),4))</f>
        <v>259.512</v>
      </c>
      <c r="G8">
        <f ca="1">INDIRECT("'Details'!"&amp;ADDRESS(ROW(INDIRECT("A"&amp;MATCH($P$2,Details!$A$1:$A$145,0)+8)),COLUMN(G$1),4))</f>
        <v>13.145899999999999</v>
      </c>
      <c r="H8">
        <f ca="1">INDIRECT("'Details'!"&amp;ADDRESS(ROW(INDIRECT("A"&amp;MATCH($P$2,Details!$A$1:$A$145,0)+8)),COLUMN(H$1),4))</f>
        <v>69.016000000000005</v>
      </c>
      <c r="I8">
        <f ca="1">INDIRECT("'Details'!"&amp;ADDRESS(ROW(INDIRECT("A"&amp;MATCH($P$2,Details!$A$1:$A$145,0)+8)),COLUMN(I$1),4))</f>
        <v>11.220800000000001</v>
      </c>
      <c r="J8">
        <f ca="1">INDIRECT("'Details'!"&amp;ADDRESS(ROW(INDIRECT("A"&amp;MATCH($P$2,Details!$A$1:$A$145,0)+8)),COLUMN(J$1),4))</f>
        <v>0.21007600000000001</v>
      </c>
      <c r="K8">
        <f ca="1">INDIRECT("'Details'!"&amp;ADDRESS(ROW(INDIRECT("A"&amp;MATCH($P$2,Details!$A$1:$A$145,0)+8)),COLUMN(K$1),4))</f>
        <v>3.3667000000000002E-2</v>
      </c>
      <c r="L8">
        <f ca="1">INDIRECT("'Details'!"&amp;ADDRESS(ROW(INDIRECT("A"&amp;MATCH($P$2,Details!$A$1:$A$145,0)+8)),COLUMN(L$1),4))</f>
        <v>70.454999999999998</v>
      </c>
      <c r="M8">
        <f ca="1">INDIRECT("'Details'!"&amp;ADDRESS(ROW(INDIRECT("A"&amp;MATCH($P$2,Details!$A$1:$A$145,0)+8)),COLUMN(M$1),4))</f>
        <v>5.0100800000000003</v>
      </c>
      <c r="N8">
        <f ca="1">INDIRECT("'Details'!"&amp;ADDRESS(ROW(INDIRECT("A"&amp;MATCH($P$2,Details!$A$1:$A$145,0)+8)),COLUMN(N$1),4))</f>
        <v>-804.86900000000003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1006.61</v>
      </c>
      <c r="E9">
        <f ca="1">INDIRECT("'Details'!"&amp;ADDRESS(ROW(INDIRECT("A"&amp;MATCH($P$2,Details!$A$1:$A$145,0)+7)),COLUMN(E$1),4))</f>
        <v>33.9497</v>
      </c>
      <c r="F9">
        <f ca="1">INDIRECT("'Details'!"&amp;ADDRESS(ROW(INDIRECT("A"&amp;MATCH($P$2,Details!$A$1:$A$145,0)+7)),COLUMN(F$1),4))</f>
        <v>871.45899999999995</v>
      </c>
      <c r="G9">
        <f ca="1">INDIRECT("'Details'!"&amp;ADDRESS(ROW(INDIRECT("A"&amp;MATCH($P$2,Details!$A$1:$A$145,0)+7)),COLUMN(G$1),4))</f>
        <v>34.686900000000001</v>
      </c>
      <c r="H9">
        <f ca="1">INDIRECT("'Details'!"&amp;ADDRESS(ROW(INDIRECT("A"&amp;MATCH($P$2,Details!$A$1:$A$145,0)+7)),COLUMN(H$1),4))</f>
        <v>135.15600000000001</v>
      </c>
      <c r="I9">
        <f ca="1">INDIRECT("'Details'!"&amp;ADDRESS(ROW(INDIRECT("A"&amp;MATCH($P$2,Details!$A$1:$A$145,0)+7)),COLUMN(I$1),4))</f>
        <v>18.976600000000001</v>
      </c>
      <c r="J9">
        <f ca="1">INDIRECT("'Details'!"&amp;ADDRESS(ROW(INDIRECT("A"&amp;MATCH($P$2,Details!$A$1:$A$145,0)+7)),COLUMN(J$1),4))</f>
        <v>0.134268</v>
      </c>
      <c r="K9">
        <f ca="1">INDIRECT("'Details'!"&amp;ADDRESS(ROW(INDIRECT("A"&amp;MATCH($P$2,Details!$A$1:$A$145,0)+7)),COLUMN(K$1),4))</f>
        <v>1.8299900000000001E-2</v>
      </c>
      <c r="L9">
        <f ca="1">INDIRECT("'Details'!"&amp;ADDRESS(ROW(INDIRECT("A"&amp;MATCH($P$2,Details!$A$1:$A$145,0)+7)),COLUMN(L$1),4))</f>
        <v>208.38499999999999</v>
      </c>
      <c r="M9">
        <f ca="1">INDIRECT("'Details'!"&amp;ADDRESS(ROW(INDIRECT("A"&amp;MATCH($P$2,Details!$A$1:$A$145,0)+7)),COLUMN(M$1),4))</f>
        <v>18.824200000000001</v>
      </c>
      <c r="N9">
        <f ca="1">INDIRECT("'Details'!"&amp;ADDRESS(ROW(INDIRECT("A"&amp;MATCH($P$2,Details!$A$1:$A$145,0)+7)),COLUMN(N$1),4))</f>
        <v>-2272.83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1025.5899999999999</v>
      </c>
      <c r="E2">
        <f ca="1">INDIRECT("'Details'!"&amp;ADDRESS(ROW(INDIRECT("A"&amp;MATCH($P$2,Details!$A$1:$A$145,0)+4)),COLUMN(E$1),4))</f>
        <v>35.270299999999999</v>
      </c>
      <c r="F2">
        <f ca="1">INDIRECT("'Details'!"&amp;ADDRESS(ROW(INDIRECT("A"&amp;MATCH($P$2,Details!$A$1:$A$145,0)+4)),COLUMN(F$1),4))</f>
        <v>868.36300000000006</v>
      </c>
      <c r="G2">
        <f ca="1">INDIRECT("'Details'!"&amp;ADDRESS(ROW(INDIRECT("A"&amp;MATCH($P$2,Details!$A$1:$A$145,0)+4)),COLUMN(G$1),4))</f>
        <v>36.082599999999999</v>
      </c>
      <c r="H2">
        <f ca="1">INDIRECT("'Details'!"&amp;ADDRESS(ROW(INDIRECT("A"&amp;MATCH($P$2,Details!$A$1:$A$145,0)+4)),COLUMN(H$1),4))</f>
        <v>157.22399999999999</v>
      </c>
      <c r="I2">
        <f ca="1">INDIRECT("'Details'!"&amp;ADDRESS(ROW(INDIRECT("A"&amp;MATCH($P$2,Details!$A$1:$A$145,0)+4)),COLUMN(I$1),4))</f>
        <v>20.961300000000001</v>
      </c>
      <c r="J2">
        <f ca="1">INDIRECT("'Details'!"&amp;ADDRESS(ROW(INDIRECT("A"&amp;MATCH($P$2,Details!$A$1:$A$145,0)+4)),COLUMN(J$1),4))</f>
        <v>0.15330199999999999</v>
      </c>
      <c r="K2">
        <f ca="1">INDIRECT("'Details'!"&amp;ADDRESS(ROW(INDIRECT("A"&amp;MATCH($P$2,Details!$A$1:$A$145,0)+4)),COLUMN(K$1),4))</f>
        <v>1.97466E-2</v>
      </c>
      <c r="L2">
        <f ca="1">INDIRECT("'Details'!"&amp;ADDRESS(ROW(INDIRECT("A"&amp;MATCH($P$2,Details!$A$1:$A$145,0)+4)),COLUMN(L$1),4))</f>
        <v>171.44399999999999</v>
      </c>
      <c r="M2">
        <f ca="1">INDIRECT("'Details'!"&amp;ADDRESS(ROW(INDIRECT("A"&amp;MATCH($P$2,Details!$A$1:$A$145,0)+4)),COLUMN(M$1),4))</f>
        <v>19.741399999999999</v>
      </c>
      <c r="N2">
        <f ca="1">INDIRECT("'Details'!"&amp;ADDRESS(ROW(INDIRECT("A"&amp;MATCH($P$2,Details!$A$1:$A$145,0)+4)),COLUMN(N$1),4))</f>
        <v>-2753.95</v>
      </c>
      <c r="P2" s="1" t="s">
        <v>50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683.43899999999996</v>
      </c>
      <c r="E3">
        <f ca="1">INDIRECT("'Details'!"&amp;ADDRESS(ROW(INDIRECT("A"&amp;MATCH($P$2,Details!$A$1:$A$145,0)+3)),COLUMN(E$1),4))</f>
        <v>29.790299999999998</v>
      </c>
      <c r="F3">
        <f ca="1">INDIRECT("'Details'!"&amp;ADDRESS(ROW(INDIRECT("A"&amp;MATCH($P$2,Details!$A$1:$A$145,0)+3)),COLUMN(F$1),4))</f>
        <v>616.13599999999997</v>
      </c>
      <c r="G3">
        <f ca="1">INDIRECT("'Details'!"&amp;ADDRESS(ROW(INDIRECT("A"&amp;MATCH($P$2,Details!$A$1:$A$145,0)+3)),COLUMN(G$1),4))</f>
        <v>31.1785</v>
      </c>
      <c r="H3">
        <f ca="1">INDIRECT("'Details'!"&amp;ADDRESS(ROW(INDIRECT("A"&amp;MATCH($P$2,Details!$A$1:$A$145,0)+3)),COLUMN(H$1),4))</f>
        <v>67.302599999999998</v>
      </c>
      <c r="I3">
        <f ca="1">INDIRECT("'Details'!"&amp;ADDRESS(ROW(INDIRECT("A"&amp;MATCH($P$2,Details!$A$1:$A$145,0)+3)),COLUMN(I$1),4))</f>
        <v>16.1066</v>
      </c>
      <c r="J3">
        <f ca="1">INDIRECT("'Details'!"&amp;ADDRESS(ROW(INDIRECT("A"&amp;MATCH($P$2,Details!$A$1:$A$145,0)+3)),COLUMN(J$1),4))</f>
        <v>9.8476400000000006E-2</v>
      </c>
      <c r="K3">
        <f ca="1">INDIRECT("'Details'!"&amp;ADDRESS(ROW(INDIRECT("A"&amp;MATCH($P$2,Details!$A$1:$A$145,0)+3)),COLUMN(K$1),4))</f>
        <v>2.31728E-2</v>
      </c>
      <c r="L3">
        <f ca="1">INDIRECT("'Details'!"&amp;ADDRESS(ROW(INDIRECT("A"&amp;MATCH($P$2,Details!$A$1:$A$145,0)+3)),COLUMN(L$1),4))</f>
        <v>118.535</v>
      </c>
      <c r="M3">
        <f ca="1">INDIRECT("'Details'!"&amp;ADDRESS(ROW(INDIRECT("A"&amp;MATCH($P$2,Details!$A$1:$A$145,0)+3)),COLUMN(M$1),4))</f>
        <v>17.954999999999998</v>
      </c>
      <c r="N3">
        <f ca="1">INDIRECT("'Details'!"&amp;ADDRESS(ROW(INDIRECT("A"&amp;MATCH($P$2,Details!$A$1:$A$145,0)+3)),COLUMN(N$1),4))</f>
        <v>-1777.92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342.68799999999999</v>
      </c>
      <c r="E4">
        <f ca="1">INDIRECT("'Details'!"&amp;ADDRESS(ROW(INDIRECT("A"&amp;MATCH($P$2,Details!$A$1:$A$145,0)+2)),COLUMN(E$1),4))</f>
        <v>19.511199999999999</v>
      </c>
      <c r="F4">
        <f ca="1">INDIRECT("'Details'!"&amp;ADDRESS(ROW(INDIRECT("A"&amp;MATCH($P$2,Details!$A$1:$A$145,0)+2)),COLUMN(F$1),4))</f>
        <v>255.71899999999999</v>
      </c>
      <c r="G4">
        <f ca="1">INDIRECT("'Details'!"&amp;ADDRESS(ROW(INDIRECT("A"&amp;MATCH($P$2,Details!$A$1:$A$145,0)+2)),COLUMN(G$1),4))</f>
        <v>18.028500000000001</v>
      </c>
      <c r="H4">
        <f ca="1">INDIRECT("'Details'!"&amp;ADDRESS(ROW(INDIRECT("A"&amp;MATCH($P$2,Details!$A$1:$A$145,0)+2)),COLUMN(H$1),4))</f>
        <v>86.968500000000006</v>
      </c>
      <c r="I4">
        <f ca="1">INDIRECT("'Details'!"&amp;ADDRESS(ROW(INDIRECT("A"&amp;MATCH($P$2,Details!$A$1:$A$145,0)+2)),COLUMN(I$1),4))</f>
        <v>11.7287</v>
      </c>
      <c r="J4">
        <f ca="1">INDIRECT("'Details'!"&amp;ADDRESS(ROW(INDIRECT("A"&amp;MATCH($P$2,Details!$A$1:$A$145,0)+2)),COLUMN(J$1),4))</f>
        <v>0.25378400000000001</v>
      </c>
      <c r="K4">
        <f ca="1">INDIRECT("'Details'!"&amp;ADDRESS(ROW(INDIRECT("A"&amp;MATCH($P$2,Details!$A$1:$A$145,0)+2)),COLUMN(K$1),4))</f>
        <v>3.1026100000000001E-2</v>
      </c>
      <c r="L4">
        <f ca="1">INDIRECT("'Details'!"&amp;ADDRESS(ROW(INDIRECT("A"&amp;MATCH($P$2,Details!$A$1:$A$145,0)+2)),COLUMN(L$1),4))</f>
        <v>52.3078</v>
      </c>
      <c r="M4">
        <f ca="1">INDIRECT("'Details'!"&amp;ADDRESS(ROW(INDIRECT("A"&amp;MATCH($P$2,Details!$A$1:$A$145,0)+2)),COLUMN(M$1),4))</f>
        <v>9.5016800000000003</v>
      </c>
      <c r="N4">
        <f ca="1">INDIRECT("'Details'!"&amp;ADDRESS(ROW(INDIRECT("A"&amp;MATCH($P$2,Details!$A$1:$A$145,0)+2)),COLUMN(N$1),4))</f>
        <v>-994.71699999999998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447.36599999999999</v>
      </c>
      <c r="E5">
        <f ca="1">INDIRECT("'Details'!"&amp;ADDRESS(ROW(INDIRECT("A"&amp;MATCH($P$2,Details!$A$1:$A$145,0)+1)),COLUMN(E$1),4))</f>
        <v>35.901800000000001</v>
      </c>
      <c r="F5">
        <f ca="1">INDIRECT("'Details'!"&amp;ADDRESS(ROW(INDIRECT("A"&amp;MATCH($P$2,Details!$A$1:$A$145,0)+1)),COLUMN(F$1),4))</f>
        <v>354.42500000000001</v>
      </c>
      <c r="G5">
        <f ca="1">INDIRECT("'Details'!"&amp;ADDRESS(ROW(INDIRECT("A"&amp;MATCH($P$2,Details!$A$1:$A$145,0)+1)),COLUMN(G$1),4))</f>
        <v>30.821300000000001</v>
      </c>
      <c r="H5">
        <f ca="1">INDIRECT("'Details'!"&amp;ADDRESS(ROW(INDIRECT("A"&amp;MATCH($P$2,Details!$A$1:$A$145,0)+1)),COLUMN(H$1),4))</f>
        <v>92.940200000000004</v>
      </c>
      <c r="I5">
        <f ca="1">INDIRECT("'Details'!"&amp;ADDRESS(ROW(INDIRECT("A"&amp;MATCH($P$2,Details!$A$1:$A$145,0)+1)),COLUMN(I$1),4))</f>
        <v>14.020300000000001</v>
      </c>
      <c r="J5">
        <f ca="1">INDIRECT("'Details'!"&amp;ADDRESS(ROW(INDIRECT("A"&amp;MATCH($P$2,Details!$A$1:$A$145,0)+1)),COLUMN(J$1),4))</f>
        <v>0.20774999999999999</v>
      </c>
      <c r="K5">
        <f ca="1">INDIRECT("'Details'!"&amp;ADDRESS(ROW(INDIRECT("A"&amp;MATCH($P$2,Details!$A$1:$A$145,0)+1)),COLUMN(K$1),4))</f>
        <v>2.6537000000000002E-2</v>
      </c>
      <c r="L5">
        <f ca="1">INDIRECT("'Details'!"&amp;ADDRESS(ROW(INDIRECT("A"&amp;MATCH($P$2,Details!$A$1:$A$145,0)+1)),COLUMN(L$1),4))</f>
        <v>43.6357</v>
      </c>
      <c r="M5">
        <f ca="1">INDIRECT("'Details'!"&amp;ADDRESS(ROW(INDIRECT("A"&amp;MATCH($P$2,Details!$A$1:$A$145,0)+1)),COLUMN(M$1),4))</f>
        <v>29.739699999999999</v>
      </c>
      <c r="N5">
        <f ca="1">INDIRECT("'Details'!"&amp;ADDRESS(ROW(INDIRECT("A"&amp;MATCH($P$2,Details!$A$1:$A$145,0)+1)),COLUMN(N$1),4))</f>
        <v>-1348.14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278.488</v>
      </c>
      <c r="E6">
        <f ca="1">INDIRECT("'Details'!"&amp;ADDRESS(ROW(INDIRECT("A"&amp;MATCH($P$2,Details!$A$1:$A$145,0)+6)),COLUMN(E$1),4))</f>
        <v>20.9192</v>
      </c>
      <c r="F6">
        <f ca="1">INDIRECT("'Details'!"&amp;ADDRESS(ROW(INDIRECT("A"&amp;MATCH($P$2,Details!$A$1:$A$145,0)+6)),COLUMN(F$1),4))</f>
        <v>238.21799999999999</v>
      </c>
      <c r="G6">
        <f ca="1">INDIRECT("'Details'!"&amp;ADDRESS(ROW(INDIRECT("A"&amp;MATCH($P$2,Details!$A$1:$A$145,0)+6)),COLUMN(G$1),4))</f>
        <v>21.021999999999998</v>
      </c>
      <c r="H6">
        <f ca="1">INDIRECT("'Details'!"&amp;ADDRESS(ROW(INDIRECT("A"&amp;MATCH($P$2,Details!$A$1:$A$145,0)+6)),COLUMN(H$1),4))</f>
        <v>40.270499999999998</v>
      </c>
      <c r="I6">
        <f ca="1">INDIRECT("'Details'!"&amp;ADDRESS(ROW(INDIRECT("A"&amp;MATCH($P$2,Details!$A$1:$A$145,0)+6)),COLUMN(I$1),4))</f>
        <v>11.44</v>
      </c>
      <c r="J6">
        <f ca="1">INDIRECT("'Details'!"&amp;ADDRESS(ROW(INDIRECT("A"&amp;MATCH($P$2,Details!$A$1:$A$145,0)+6)),COLUMN(J$1),4))</f>
        <v>0.14460400000000001</v>
      </c>
      <c r="K6">
        <f ca="1">INDIRECT("'Details'!"&amp;ADDRESS(ROW(INDIRECT("A"&amp;MATCH($P$2,Details!$A$1:$A$145,0)+6)),COLUMN(K$1),4))</f>
        <v>3.9616600000000002E-2</v>
      </c>
      <c r="L6">
        <f ca="1">INDIRECT("'Details'!"&amp;ADDRESS(ROW(INDIRECT("A"&amp;MATCH($P$2,Details!$A$1:$A$145,0)+6)),COLUMN(L$1),4))</f>
        <v>28.506399999999999</v>
      </c>
      <c r="M6">
        <f ca="1">INDIRECT("'Details'!"&amp;ADDRESS(ROW(INDIRECT("A"&amp;MATCH($P$2,Details!$A$1:$A$145,0)+6)),COLUMN(M$1),4))</f>
        <v>13.695499999999999</v>
      </c>
      <c r="N6">
        <f ca="1">INDIRECT("'Details'!"&amp;ADDRESS(ROW(INDIRECT("A"&amp;MATCH($P$2,Details!$A$1:$A$145,0)+6)),COLUMN(N$1),4))</f>
        <v>-666.053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355.84800000000001</v>
      </c>
      <c r="E7">
        <f ca="1">INDIRECT("'Details'!"&amp;ADDRESS(ROW(INDIRECT("A"&amp;MATCH($P$2,Details!$A$1:$A$145,0)+5)),COLUMN(E$1),4))</f>
        <v>21.6935</v>
      </c>
      <c r="F7">
        <f ca="1">INDIRECT("'Details'!"&amp;ADDRESS(ROW(INDIRECT("A"&amp;MATCH($P$2,Details!$A$1:$A$145,0)+5)),COLUMN(F$1),4))</f>
        <v>309.79899999999998</v>
      </c>
      <c r="G7">
        <f ca="1">INDIRECT("'Details'!"&amp;ADDRESS(ROW(INDIRECT("A"&amp;MATCH($P$2,Details!$A$1:$A$145,0)+5)),COLUMN(G$1),4))</f>
        <v>22.611599999999999</v>
      </c>
      <c r="H7">
        <f ca="1">INDIRECT("'Details'!"&amp;ADDRESS(ROW(INDIRECT("A"&amp;MATCH($P$2,Details!$A$1:$A$145,0)+5)),COLUMN(H$1),4))</f>
        <v>46.049599999999998</v>
      </c>
      <c r="I7">
        <f ca="1">INDIRECT("'Details'!"&amp;ADDRESS(ROW(INDIRECT("A"&amp;MATCH($P$2,Details!$A$1:$A$145,0)+5)),COLUMN(I$1),4))</f>
        <v>12.746600000000001</v>
      </c>
      <c r="J7">
        <f ca="1">INDIRECT("'Details'!"&amp;ADDRESS(ROW(INDIRECT("A"&amp;MATCH($P$2,Details!$A$1:$A$145,0)+5)),COLUMN(J$1),4))</f>
        <v>0.129408</v>
      </c>
      <c r="K7">
        <f ca="1">INDIRECT("'Details'!"&amp;ADDRESS(ROW(INDIRECT("A"&amp;MATCH($P$2,Details!$A$1:$A$145,0)+5)),COLUMN(K$1),4))</f>
        <v>3.4940699999999998E-2</v>
      </c>
      <c r="L7">
        <f ca="1">INDIRECT("'Details'!"&amp;ADDRESS(ROW(INDIRECT("A"&amp;MATCH($P$2,Details!$A$1:$A$145,0)+5)),COLUMN(L$1),4))</f>
        <v>50.108400000000003</v>
      </c>
      <c r="M7">
        <f ca="1">INDIRECT("'Details'!"&amp;ADDRESS(ROW(INDIRECT("A"&amp;MATCH($P$2,Details!$A$1:$A$145,0)+5)),COLUMN(M$1),4))</f>
        <v>13.2088</v>
      </c>
      <c r="N7">
        <f ca="1">INDIRECT("'Details'!"&amp;ADDRESS(ROW(INDIRECT("A"&amp;MATCH($P$2,Details!$A$1:$A$145,0)+5)),COLUMN(N$1),4))</f>
        <v>-861.77300000000002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328.52800000000002</v>
      </c>
      <c r="E8">
        <f ca="1">INDIRECT("'Details'!"&amp;ADDRESS(ROW(INDIRECT("A"&amp;MATCH($P$2,Details!$A$1:$A$145,0)+8)),COLUMN(E$1),4))</f>
        <v>8.9943100000000005</v>
      </c>
      <c r="F8">
        <f ca="1">INDIRECT("'Details'!"&amp;ADDRESS(ROW(INDIRECT("A"&amp;MATCH($P$2,Details!$A$1:$A$145,0)+8)),COLUMN(F$1),4))</f>
        <v>264.41699999999997</v>
      </c>
      <c r="G8">
        <f ca="1">INDIRECT("'Details'!"&amp;ADDRESS(ROW(INDIRECT("A"&amp;MATCH($P$2,Details!$A$1:$A$145,0)+8)),COLUMN(G$1),4))</f>
        <v>13.544600000000001</v>
      </c>
      <c r="H8">
        <f ca="1">INDIRECT("'Details'!"&amp;ADDRESS(ROW(INDIRECT("A"&amp;MATCH($P$2,Details!$A$1:$A$145,0)+8)),COLUMN(H$1),4))</f>
        <v>64.111400000000003</v>
      </c>
      <c r="I8">
        <f ca="1">INDIRECT("'Details'!"&amp;ADDRESS(ROW(INDIRECT("A"&amp;MATCH($P$2,Details!$A$1:$A$145,0)+8)),COLUMN(I$1),4))</f>
        <v>11.5816</v>
      </c>
      <c r="J8">
        <f ca="1">INDIRECT("'Details'!"&amp;ADDRESS(ROW(INDIRECT("A"&amp;MATCH($P$2,Details!$A$1:$A$145,0)+8)),COLUMN(J$1),4))</f>
        <v>0.19514699999999999</v>
      </c>
      <c r="K8">
        <f ca="1">INDIRECT("'Details'!"&amp;ADDRESS(ROW(INDIRECT("A"&amp;MATCH($P$2,Details!$A$1:$A$145,0)+8)),COLUMN(K$1),4))</f>
        <v>3.4845800000000003E-2</v>
      </c>
      <c r="L8">
        <f ca="1">INDIRECT("'Details'!"&amp;ADDRESS(ROW(INDIRECT("A"&amp;MATCH($P$2,Details!$A$1:$A$145,0)+8)),COLUMN(L$1),4))</f>
        <v>70.454999999999998</v>
      </c>
      <c r="M8">
        <f ca="1">INDIRECT("'Details'!"&amp;ADDRESS(ROW(INDIRECT("A"&amp;MATCH($P$2,Details!$A$1:$A$145,0)+8)),COLUMN(M$1),4))</f>
        <v>5.0100800000000003</v>
      </c>
      <c r="N8">
        <f ca="1">INDIRECT("'Details'!"&amp;ADDRESS(ROW(INDIRECT("A"&amp;MATCH($P$2,Details!$A$1:$A$145,0)+8)),COLUMN(N$1),4))</f>
        <v>-805.35500000000002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1006.61</v>
      </c>
      <c r="E9">
        <f ca="1">INDIRECT("'Details'!"&amp;ADDRESS(ROW(INDIRECT("A"&amp;MATCH($P$2,Details!$A$1:$A$145,0)+7)),COLUMN(E$1),4))</f>
        <v>33.9497</v>
      </c>
      <c r="F9">
        <f ca="1">INDIRECT("'Details'!"&amp;ADDRESS(ROW(INDIRECT("A"&amp;MATCH($P$2,Details!$A$1:$A$145,0)+7)),COLUMN(F$1),4))</f>
        <v>861.60599999999999</v>
      </c>
      <c r="G9">
        <f ca="1">INDIRECT("'Details'!"&amp;ADDRESS(ROW(INDIRECT("A"&amp;MATCH($P$2,Details!$A$1:$A$145,0)+7)),COLUMN(G$1),4))</f>
        <v>34.642400000000002</v>
      </c>
      <c r="H9">
        <f ca="1">INDIRECT("'Details'!"&amp;ADDRESS(ROW(INDIRECT("A"&amp;MATCH($P$2,Details!$A$1:$A$145,0)+7)),COLUMN(H$1),4))</f>
        <v>145.00899999999999</v>
      </c>
      <c r="I9">
        <f ca="1">INDIRECT("'Details'!"&amp;ADDRESS(ROW(INDIRECT("A"&amp;MATCH($P$2,Details!$A$1:$A$145,0)+7)),COLUMN(I$1),4))</f>
        <v>19.483000000000001</v>
      </c>
      <c r="J9">
        <f ca="1">INDIRECT("'Details'!"&amp;ADDRESS(ROW(INDIRECT("A"&amp;MATCH($P$2,Details!$A$1:$A$145,0)+7)),COLUMN(J$1),4))</f>
        <v>0.14405599999999999</v>
      </c>
      <c r="K9">
        <f ca="1">INDIRECT("'Details'!"&amp;ADDRESS(ROW(INDIRECT("A"&amp;MATCH($P$2,Details!$A$1:$A$145,0)+7)),COLUMN(K$1),4))</f>
        <v>1.87353E-2</v>
      </c>
      <c r="L9">
        <f ca="1">INDIRECT("'Details'!"&amp;ADDRESS(ROW(INDIRECT("A"&amp;MATCH($P$2,Details!$A$1:$A$145,0)+7)),COLUMN(L$1),4))</f>
        <v>208.38499999999999</v>
      </c>
      <c r="M9">
        <f ca="1">INDIRECT("'Details'!"&amp;ADDRESS(ROW(INDIRECT("A"&amp;MATCH($P$2,Details!$A$1:$A$145,0)+7)),COLUMN(M$1),4))</f>
        <v>18.824200000000001</v>
      </c>
      <c r="N9">
        <f ca="1">INDIRECT("'Details'!"&amp;ADDRESS(ROW(INDIRECT("A"&amp;MATCH($P$2,Details!$A$1:$A$145,0)+7)),COLUMN(N$1),4))</f>
        <v>-2273.15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1025.5899999999999</v>
      </c>
      <c r="E2">
        <f ca="1">INDIRECT("'Details'!"&amp;ADDRESS(ROW(INDIRECT("A"&amp;MATCH($P$2,Details!$A$1:$A$145,0)+4)),COLUMN(E$1),4))</f>
        <v>35.270299999999999</v>
      </c>
      <c r="F2">
        <f ca="1">INDIRECT("'Details'!"&amp;ADDRESS(ROW(INDIRECT("A"&amp;MATCH($P$2,Details!$A$1:$A$145,0)+4)),COLUMN(F$1),4))</f>
        <v>819.93299999999999</v>
      </c>
      <c r="G2">
        <f ca="1">INDIRECT("'Details'!"&amp;ADDRESS(ROW(INDIRECT("A"&amp;MATCH($P$2,Details!$A$1:$A$145,0)+4)),COLUMN(G$1),4))</f>
        <v>33.9923</v>
      </c>
      <c r="H2">
        <f ca="1">INDIRECT("'Details'!"&amp;ADDRESS(ROW(INDIRECT("A"&amp;MATCH($P$2,Details!$A$1:$A$145,0)+4)),COLUMN(H$1),4))</f>
        <v>205.655</v>
      </c>
      <c r="I2">
        <f ca="1">INDIRECT("'Details'!"&amp;ADDRESS(ROW(INDIRECT("A"&amp;MATCH($P$2,Details!$A$1:$A$145,0)+4)),COLUMN(I$1),4))</f>
        <v>20.257899999999999</v>
      </c>
      <c r="J2">
        <f ca="1">INDIRECT("'Details'!"&amp;ADDRESS(ROW(INDIRECT("A"&amp;MATCH($P$2,Details!$A$1:$A$145,0)+4)),COLUMN(J$1),4))</f>
        <v>0.20052400000000001</v>
      </c>
      <c r="K2">
        <f ca="1">INDIRECT("'Details'!"&amp;ADDRESS(ROW(INDIRECT("A"&amp;MATCH($P$2,Details!$A$1:$A$145,0)+4)),COLUMN(K$1),4))</f>
        <v>1.8509600000000001E-2</v>
      </c>
      <c r="L2">
        <f ca="1">INDIRECT("'Details'!"&amp;ADDRESS(ROW(INDIRECT("A"&amp;MATCH($P$2,Details!$A$1:$A$145,0)+4)),COLUMN(L$1),4))</f>
        <v>171.44399999999999</v>
      </c>
      <c r="M2">
        <f ca="1">INDIRECT("'Details'!"&amp;ADDRESS(ROW(INDIRECT("A"&amp;MATCH($P$2,Details!$A$1:$A$145,0)+4)),COLUMN(M$1),4))</f>
        <v>19.741399999999999</v>
      </c>
      <c r="N2">
        <f ca="1">INDIRECT("'Details'!"&amp;ADDRESS(ROW(INDIRECT("A"&amp;MATCH($P$2,Details!$A$1:$A$145,0)+4)),COLUMN(N$1),4))</f>
        <v>-2781.61</v>
      </c>
      <c r="P2" s="1" t="s">
        <v>51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683.43899999999996</v>
      </c>
      <c r="E3">
        <f ca="1">INDIRECT("'Details'!"&amp;ADDRESS(ROW(INDIRECT("A"&amp;MATCH($P$2,Details!$A$1:$A$145,0)+3)),COLUMN(E$1),4))</f>
        <v>29.790299999999998</v>
      </c>
      <c r="F3">
        <f ca="1">INDIRECT("'Details'!"&amp;ADDRESS(ROW(INDIRECT("A"&amp;MATCH($P$2,Details!$A$1:$A$145,0)+3)),COLUMN(F$1),4))</f>
        <v>566.96699999999998</v>
      </c>
      <c r="G3">
        <f ca="1">INDIRECT("'Details'!"&amp;ADDRESS(ROW(INDIRECT("A"&amp;MATCH($P$2,Details!$A$1:$A$145,0)+3)),COLUMN(G$1),4))</f>
        <v>28.7989</v>
      </c>
      <c r="H3">
        <f ca="1">INDIRECT("'Details'!"&amp;ADDRESS(ROW(INDIRECT("A"&amp;MATCH($P$2,Details!$A$1:$A$145,0)+3)),COLUMN(H$1),4))</f>
        <v>116.47199999999999</v>
      </c>
      <c r="I3">
        <f ca="1">INDIRECT("'Details'!"&amp;ADDRESS(ROW(INDIRECT("A"&amp;MATCH($P$2,Details!$A$1:$A$145,0)+3)),COLUMN(I$1),4))</f>
        <v>15.633100000000001</v>
      </c>
      <c r="J3">
        <f ca="1">INDIRECT("'Details'!"&amp;ADDRESS(ROW(INDIRECT("A"&amp;MATCH($P$2,Details!$A$1:$A$145,0)+3)),COLUMN(J$1),4))</f>
        <v>0.17041999999999999</v>
      </c>
      <c r="K3">
        <f ca="1">INDIRECT("'Details'!"&amp;ADDRESS(ROW(INDIRECT("A"&amp;MATCH($P$2,Details!$A$1:$A$145,0)+3)),COLUMN(K$1),4))</f>
        <v>2.1634400000000002E-2</v>
      </c>
      <c r="L3">
        <f ca="1">INDIRECT("'Details'!"&amp;ADDRESS(ROW(INDIRECT("A"&amp;MATCH($P$2,Details!$A$1:$A$145,0)+3)),COLUMN(L$1),4))</f>
        <v>118.535</v>
      </c>
      <c r="M3">
        <f ca="1">INDIRECT("'Details'!"&amp;ADDRESS(ROW(INDIRECT("A"&amp;MATCH($P$2,Details!$A$1:$A$145,0)+3)),COLUMN(M$1),4))</f>
        <v>17.954999999999998</v>
      </c>
      <c r="N3">
        <f ca="1">INDIRECT("'Details'!"&amp;ADDRESS(ROW(INDIRECT("A"&amp;MATCH($P$2,Details!$A$1:$A$145,0)+3)),COLUMN(N$1),4))</f>
        <v>-1803.4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342.68799999999999</v>
      </c>
      <c r="E4">
        <f ca="1">INDIRECT("'Details'!"&amp;ADDRESS(ROW(INDIRECT("A"&amp;MATCH($P$2,Details!$A$1:$A$145,0)+2)),COLUMN(E$1),4))</f>
        <v>19.511199999999999</v>
      </c>
      <c r="F4">
        <f ca="1">INDIRECT("'Details'!"&amp;ADDRESS(ROW(INDIRECT("A"&amp;MATCH($P$2,Details!$A$1:$A$145,0)+2)),COLUMN(F$1),4))</f>
        <v>255.73699999999999</v>
      </c>
      <c r="G4">
        <f ca="1">INDIRECT("'Details'!"&amp;ADDRESS(ROW(INDIRECT("A"&amp;MATCH($P$2,Details!$A$1:$A$145,0)+2)),COLUMN(G$1),4))</f>
        <v>18.028500000000001</v>
      </c>
      <c r="H4">
        <f ca="1">INDIRECT("'Details'!"&amp;ADDRESS(ROW(INDIRECT("A"&amp;MATCH($P$2,Details!$A$1:$A$145,0)+2)),COLUMN(H$1),4))</f>
        <v>86.950400000000002</v>
      </c>
      <c r="I4">
        <f ca="1">INDIRECT("'Details'!"&amp;ADDRESS(ROW(INDIRECT("A"&amp;MATCH($P$2,Details!$A$1:$A$145,0)+2)),COLUMN(I$1),4))</f>
        <v>11.7271</v>
      </c>
      <c r="J4">
        <f ca="1">INDIRECT("'Details'!"&amp;ADDRESS(ROW(INDIRECT("A"&amp;MATCH($P$2,Details!$A$1:$A$145,0)+2)),COLUMN(J$1),4))</f>
        <v>0.25373099999999998</v>
      </c>
      <c r="K4">
        <f ca="1">INDIRECT("'Details'!"&amp;ADDRESS(ROW(INDIRECT("A"&amp;MATCH($P$2,Details!$A$1:$A$145,0)+2)),COLUMN(K$1),4))</f>
        <v>3.10221E-2</v>
      </c>
      <c r="L4">
        <f ca="1">INDIRECT("'Details'!"&amp;ADDRESS(ROW(INDIRECT("A"&amp;MATCH($P$2,Details!$A$1:$A$145,0)+2)),COLUMN(L$1),4))</f>
        <v>52.3078</v>
      </c>
      <c r="M4">
        <f ca="1">INDIRECT("'Details'!"&amp;ADDRESS(ROW(INDIRECT("A"&amp;MATCH($P$2,Details!$A$1:$A$145,0)+2)),COLUMN(M$1),4))</f>
        <v>9.5016800000000003</v>
      </c>
      <c r="N4">
        <f ca="1">INDIRECT("'Details'!"&amp;ADDRESS(ROW(INDIRECT("A"&amp;MATCH($P$2,Details!$A$1:$A$145,0)+2)),COLUMN(N$1),4))</f>
        <v>-994.71900000000005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447.36599999999999</v>
      </c>
      <c r="E5">
        <f ca="1">INDIRECT("'Details'!"&amp;ADDRESS(ROW(INDIRECT("A"&amp;MATCH($P$2,Details!$A$1:$A$145,0)+1)),COLUMN(E$1),4))</f>
        <v>35.901800000000001</v>
      </c>
      <c r="F5">
        <f ca="1">INDIRECT("'Details'!"&amp;ADDRESS(ROW(INDIRECT("A"&amp;MATCH($P$2,Details!$A$1:$A$145,0)+1)),COLUMN(F$1),4))</f>
        <v>355.33100000000002</v>
      </c>
      <c r="G5">
        <f ca="1">INDIRECT("'Details'!"&amp;ADDRESS(ROW(INDIRECT("A"&amp;MATCH($P$2,Details!$A$1:$A$145,0)+1)),COLUMN(G$1),4))</f>
        <v>30.979199999999999</v>
      </c>
      <c r="H5">
        <f ca="1">INDIRECT("'Details'!"&amp;ADDRESS(ROW(INDIRECT("A"&amp;MATCH($P$2,Details!$A$1:$A$145,0)+1)),COLUMN(H$1),4))</f>
        <v>92.034499999999994</v>
      </c>
      <c r="I5">
        <f ca="1">INDIRECT("'Details'!"&amp;ADDRESS(ROW(INDIRECT("A"&amp;MATCH($P$2,Details!$A$1:$A$145,0)+1)),COLUMN(I$1),4))</f>
        <v>14.1812</v>
      </c>
      <c r="J5">
        <f ca="1">INDIRECT("'Details'!"&amp;ADDRESS(ROW(INDIRECT("A"&amp;MATCH($P$2,Details!$A$1:$A$145,0)+1)),COLUMN(J$1),4))</f>
        <v>0.20572499999999999</v>
      </c>
      <c r="K5">
        <f ca="1">INDIRECT("'Details'!"&amp;ADDRESS(ROW(INDIRECT("A"&amp;MATCH($P$2,Details!$A$1:$A$145,0)+1)),COLUMN(K$1),4))</f>
        <v>2.7060600000000001E-2</v>
      </c>
      <c r="L5">
        <f ca="1">INDIRECT("'Details'!"&amp;ADDRESS(ROW(INDIRECT("A"&amp;MATCH($P$2,Details!$A$1:$A$145,0)+1)),COLUMN(L$1),4))</f>
        <v>43.6357</v>
      </c>
      <c r="M5">
        <f ca="1">INDIRECT("'Details'!"&amp;ADDRESS(ROW(INDIRECT("A"&amp;MATCH($P$2,Details!$A$1:$A$145,0)+1)),COLUMN(M$1),4))</f>
        <v>29.739699999999999</v>
      </c>
      <c r="N5">
        <f ca="1">INDIRECT("'Details'!"&amp;ADDRESS(ROW(INDIRECT("A"&amp;MATCH($P$2,Details!$A$1:$A$145,0)+1)),COLUMN(N$1),4))</f>
        <v>-1348.4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278.488</v>
      </c>
      <c r="E6">
        <f ca="1">INDIRECT("'Details'!"&amp;ADDRESS(ROW(INDIRECT("A"&amp;MATCH($P$2,Details!$A$1:$A$145,0)+6)),COLUMN(E$1),4))</f>
        <v>20.9192</v>
      </c>
      <c r="F6">
        <f ca="1">INDIRECT("'Details'!"&amp;ADDRESS(ROW(INDIRECT("A"&amp;MATCH($P$2,Details!$A$1:$A$145,0)+6)),COLUMN(F$1),4))</f>
        <v>221.95</v>
      </c>
      <c r="G6">
        <f ca="1">INDIRECT("'Details'!"&amp;ADDRESS(ROW(INDIRECT("A"&amp;MATCH($P$2,Details!$A$1:$A$145,0)+6)),COLUMN(G$1),4))</f>
        <v>19.525200000000002</v>
      </c>
      <c r="H6">
        <f ca="1">INDIRECT("'Details'!"&amp;ADDRESS(ROW(INDIRECT("A"&amp;MATCH($P$2,Details!$A$1:$A$145,0)+6)),COLUMN(H$1),4))</f>
        <v>56.538400000000003</v>
      </c>
      <c r="I6">
        <f ca="1">INDIRECT("'Details'!"&amp;ADDRESS(ROW(INDIRECT("A"&amp;MATCH($P$2,Details!$A$1:$A$145,0)+6)),COLUMN(I$1),4))</f>
        <v>11.014099999999999</v>
      </c>
      <c r="J6">
        <f ca="1">INDIRECT("'Details'!"&amp;ADDRESS(ROW(INDIRECT("A"&amp;MATCH($P$2,Details!$A$1:$A$145,0)+6)),COLUMN(J$1),4))</f>
        <v>0.20301900000000001</v>
      </c>
      <c r="K6">
        <f ca="1">INDIRECT("'Details'!"&amp;ADDRESS(ROW(INDIRECT("A"&amp;MATCH($P$2,Details!$A$1:$A$145,0)+6)),COLUMN(K$1),4))</f>
        <v>3.6491099999999999E-2</v>
      </c>
      <c r="L6">
        <f ca="1">INDIRECT("'Details'!"&amp;ADDRESS(ROW(INDIRECT("A"&amp;MATCH($P$2,Details!$A$1:$A$145,0)+6)),COLUMN(L$1),4))</f>
        <v>28.506399999999999</v>
      </c>
      <c r="M6">
        <f ca="1">INDIRECT("'Details'!"&amp;ADDRESS(ROW(INDIRECT("A"&amp;MATCH($P$2,Details!$A$1:$A$145,0)+6)),COLUMN(M$1),4))</f>
        <v>13.695499999999999</v>
      </c>
      <c r="N6">
        <f ca="1">INDIRECT("'Details'!"&amp;ADDRESS(ROW(INDIRECT("A"&amp;MATCH($P$2,Details!$A$1:$A$145,0)+6)),COLUMN(N$1),4))</f>
        <v>-673.71799999999996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355.84800000000001</v>
      </c>
      <c r="E7">
        <f ca="1">INDIRECT("'Details'!"&amp;ADDRESS(ROW(INDIRECT("A"&amp;MATCH($P$2,Details!$A$1:$A$145,0)+5)),COLUMN(E$1),4))</f>
        <v>21.6935</v>
      </c>
      <c r="F7">
        <f ca="1">INDIRECT("'Details'!"&amp;ADDRESS(ROW(INDIRECT("A"&amp;MATCH($P$2,Details!$A$1:$A$145,0)+5)),COLUMN(F$1),4))</f>
        <v>295.279</v>
      </c>
      <c r="G7">
        <f ca="1">INDIRECT("'Details'!"&amp;ADDRESS(ROW(INDIRECT("A"&amp;MATCH($P$2,Details!$A$1:$A$145,0)+5)),COLUMN(G$1),4))</f>
        <v>21.418600000000001</v>
      </c>
      <c r="H7">
        <f ca="1">INDIRECT("'Details'!"&amp;ADDRESS(ROW(INDIRECT("A"&amp;MATCH($P$2,Details!$A$1:$A$145,0)+5)),COLUMN(H$1),4))</f>
        <v>60.569600000000001</v>
      </c>
      <c r="I7">
        <f ca="1">INDIRECT("'Details'!"&amp;ADDRESS(ROW(INDIRECT("A"&amp;MATCH($P$2,Details!$A$1:$A$145,0)+5)),COLUMN(I$1),4))</f>
        <v>12.18</v>
      </c>
      <c r="J7">
        <f ca="1">INDIRECT("'Details'!"&amp;ADDRESS(ROW(INDIRECT("A"&amp;MATCH($P$2,Details!$A$1:$A$145,0)+5)),COLUMN(J$1),4))</f>
        <v>0.170212</v>
      </c>
      <c r="K7">
        <f ca="1">INDIRECT("'Details'!"&amp;ADDRESS(ROW(INDIRECT("A"&amp;MATCH($P$2,Details!$A$1:$A$145,0)+5)),COLUMN(K$1),4))</f>
        <v>3.2617300000000002E-2</v>
      </c>
      <c r="L7">
        <f ca="1">INDIRECT("'Details'!"&amp;ADDRESS(ROW(INDIRECT("A"&amp;MATCH($P$2,Details!$A$1:$A$145,0)+5)),COLUMN(L$1),4))</f>
        <v>50.108400000000003</v>
      </c>
      <c r="M7">
        <f ca="1">INDIRECT("'Details'!"&amp;ADDRESS(ROW(INDIRECT("A"&amp;MATCH($P$2,Details!$A$1:$A$145,0)+5)),COLUMN(M$1),4))</f>
        <v>13.2088</v>
      </c>
      <c r="N7">
        <f ca="1">INDIRECT("'Details'!"&amp;ADDRESS(ROW(INDIRECT("A"&amp;MATCH($P$2,Details!$A$1:$A$145,0)+5)),COLUMN(N$1),4))</f>
        <v>-867.87699999999995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328.52800000000002</v>
      </c>
      <c r="E8">
        <f ca="1">INDIRECT("'Details'!"&amp;ADDRESS(ROW(INDIRECT("A"&amp;MATCH($P$2,Details!$A$1:$A$145,0)+8)),COLUMN(E$1),4))</f>
        <v>8.9943100000000005</v>
      </c>
      <c r="F8">
        <f ca="1">INDIRECT("'Details'!"&amp;ADDRESS(ROW(INDIRECT("A"&amp;MATCH($P$2,Details!$A$1:$A$145,0)+8)),COLUMN(F$1),4))</f>
        <v>259.512</v>
      </c>
      <c r="G8">
        <f ca="1">INDIRECT("'Details'!"&amp;ADDRESS(ROW(INDIRECT("A"&amp;MATCH($P$2,Details!$A$1:$A$145,0)+8)),COLUMN(G$1),4))</f>
        <v>13.145899999999999</v>
      </c>
      <c r="H8">
        <f ca="1">INDIRECT("'Details'!"&amp;ADDRESS(ROW(INDIRECT("A"&amp;MATCH($P$2,Details!$A$1:$A$145,0)+8)),COLUMN(H$1),4))</f>
        <v>69.016000000000005</v>
      </c>
      <c r="I8">
        <f ca="1">INDIRECT("'Details'!"&amp;ADDRESS(ROW(INDIRECT("A"&amp;MATCH($P$2,Details!$A$1:$A$145,0)+8)),COLUMN(I$1),4))</f>
        <v>11.220800000000001</v>
      </c>
      <c r="J8">
        <f ca="1">INDIRECT("'Details'!"&amp;ADDRESS(ROW(INDIRECT("A"&amp;MATCH($P$2,Details!$A$1:$A$145,0)+8)),COLUMN(J$1),4))</f>
        <v>0.21007600000000001</v>
      </c>
      <c r="K8">
        <f ca="1">INDIRECT("'Details'!"&amp;ADDRESS(ROW(INDIRECT("A"&amp;MATCH($P$2,Details!$A$1:$A$145,0)+8)),COLUMN(K$1),4))</f>
        <v>3.3667000000000002E-2</v>
      </c>
      <c r="L8">
        <f ca="1">INDIRECT("'Details'!"&amp;ADDRESS(ROW(INDIRECT("A"&amp;MATCH($P$2,Details!$A$1:$A$145,0)+8)),COLUMN(L$1),4))</f>
        <v>70.454999999999998</v>
      </c>
      <c r="M8">
        <f ca="1">INDIRECT("'Details'!"&amp;ADDRESS(ROW(INDIRECT("A"&amp;MATCH($P$2,Details!$A$1:$A$145,0)+8)),COLUMN(M$1),4))</f>
        <v>5.0100800000000003</v>
      </c>
      <c r="N8">
        <f ca="1">INDIRECT("'Details'!"&amp;ADDRESS(ROW(INDIRECT("A"&amp;MATCH($P$2,Details!$A$1:$A$145,0)+8)),COLUMN(N$1),4))</f>
        <v>-804.86900000000003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1006.61</v>
      </c>
      <c r="E9">
        <f ca="1">INDIRECT("'Details'!"&amp;ADDRESS(ROW(INDIRECT("A"&amp;MATCH($P$2,Details!$A$1:$A$145,0)+7)),COLUMN(E$1),4))</f>
        <v>33.9497</v>
      </c>
      <c r="F9">
        <f ca="1">INDIRECT("'Details'!"&amp;ADDRESS(ROW(INDIRECT("A"&amp;MATCH($P$2,Details!$A$1:$A$145,0)+7)),COLUMN(F$1),4))</f>
        <v>871.45899999999995</v>
      </c>
      <c r="G9">
        <f ca="1">INDIRECT("'Details'!"&amp;ADDRESS(ROW(INDIRECT("A"&amp;MATCH($P$2,Details!$A$1:$A$145,0)+7)),COLUMN(G$1),4))</f>
        <v>34.686900000000001</v>
      </c>
      <c r="H9">
        <f ca="1">INDIRECT("'Details'!"&amp;ADDRESS(ROW(INDIRECT("A"&amp;MATCH($P$2,Details!$A$1:$A$145,0)+7)),COLUMN(H$1),4))</f>
        <v>135.15600000000001</v>
      </c>
      <c r="I9">
        <f ca="1">INDIRECT("'Details'!"&amp;ADDRESS(ROW(INDIRECT("A"&amp;MATCH($P$2,Details!$A$1:$A$145,0)+7)),COLUMN(I$1),4))</f>
        <v>18.976600000000001</v>
      </c>
      <c r="J9">
        <f ca="1">INDIRECT("'Details'!"&amp;ADDRESS(ROW(INDIRECT("A"&amp;MATCH($P$2,Details!$A$1:$A$145,0)+7)),COLUMN(J$1),4))</f>
        <v>0.134268</v>
      </c>
      <c r="K9">
        <f ca="1">INDIRECT("'Details'!"&amp;ADDRESS(ROW(INDIRECT("A"&amp;MATCH($P$2,Details!$A$1:$A$145,0)+7)),COLUMN(K$1),4))</f>
        <v>1.8299900000000001E-2</v>
      </c>
      <c r="L9">
        <f ca="1">INDIRECT("'Details'!"&amp;ADDRESS(ROW(INDIRECT("A"&amp;MATCH($P$2,Details!$A$1:$A$145,0)+7)),COLUMN(L$1),4))</f>
        <v>208.38499999999999</v>
      </c>
      <c r="M9">
        <f ca="1">INDIRECT("'Details'!"&amp;ADDRESS(ROW(INDIRECT("A"&amp;MATCH($P$2,Details!$A$1:$A$145,0)+7)),COLUMN(M$1),4))</f>
        <v>18.824200000000001</v>
      </c>
      <c r="N9">
        <f ca="1">INDIRECT("'Details'!"&amp;ADDRESS(ROW(INDIRECT("A"&amp;MATCH($P$2,Details!$A$1:$A$145,0)+7)),COLUMN(N$1),4))</f>
        <v>-2272.83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1025.5899999999999</v>
      </c>
      <c r="E2">
        <f ca="1">INDIRECT("'Details'!"&amp;ADDRESS(ROW(INDIRECT("A"&amp;MATCH($P$2,Details!$A$1:$A$145,0)+4)),COLUMN(E$1),4))</f>
        <v>35.270299999999999</v>
      </c>
      <c r="F2">
        <f ca="1">INDIRECT("'Details'!"&amp;ADDRESS(ROW(INDIRECT("A"&amp;MATCH($P$2,Details!$A$1:$A$145,0)+4)),COLUMN(F$1),4))</f>
        <v>850.61199999999997</v>
      </c>
      <c r="G2">
        <f ca="1">INDIRECT("'Details'!"&amp;ADDRESS(ROW(INDIRECT("A"&amp;MATCH($P$2,Details!$A$1:$A$145,0)+4)),COLUMN(G$1),4))</f>
        <v>33.826599999999999</v>
      </c>
      <c r="H2">
        <f ca="1">INDIRECT("'Details'!"&amp;ADDRESS(ROW(INDIRECT("A"&amp;MATCH($P$2,Details!$A$1:$A$145,0)+4)),COLUMN(H$1),4))</f>
        <v>174.97499999999999</v>
      </c>
      <c r="I2">
        <f ca="1">INDIRECT("'Details'!"&amp;ADDRESS(ROW(INDIRECT("A"&amp;MATCH($P$2,Details!$A$1:$A$145,0)+4)),COLUMN(I$1),4))</f>
        <v>18.0199</v>
      </c>
      <c r="J2">
        <f ca="1">INDIRECT("'Details'!"&amp;ADDRESS(ROW(INDIRECT("A"&amp;MATCH($P$2,Details!$A$1:$A$145,0)+4)),COLUMN(J$1),4))</f>
        <v>0.17061000000000001</v>
      </c>
      <c r="K2">
        <f ca="1">INDIRECT("'Details'!"&amp;ADDRESS(ROW(INDIRECT("A"&amp;MATCH($P$2,Details!$A$1:$A$145,0)+4)),COLUMN(K$1),4))</f>
        <v>1.6561699999999999E-2</v>
      </c>
      <c r="L2">
        <f ca="1">INDIRECT("'Details'!"&amp;ADDRESS(ROW(INDIRECT("A"&amp;MATCH($P$2,Details!$A$1:$A$145,0)+4)),COLUMN(L$1),4))</f>
        <v>171.44399999999999</v>
      </c>
      <c r="M2">
        <f ca="1">INDIRECT("'Details'!"&amp;ADDRESS(ROW(INDIRECT("A"&amp;MATCH($P$2,Details!$A$1:$A$145,0)+4)),COLUMN(M$1),4))</f>
        <v>19.741399999999999</v>
      </c>
      <c r="N2">
        <f ca="1">INDIRECT("'Details'!"&amp;ADDRESS(ROW(INDIRECT("A"&amp;MATCH($P$2,Details!$A$1:$A$145,0)+4)),COLUMN(N$1),4))</f>
        <v>-2762.62</v>
      </c>
      <c r="P2" s="1" t="s">
        <v>52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683.43899999999996</v>
      </c>
      <c r="E3">
        <f ca="1">INDIRECT("'Details'!"&amp;ADDRESS(ROW(INDIRECT("A"&amp;MATCH($P$2,Details!$A$1:$A$145,0)+3)),COLUMN(E$1),4))</f>
        <v>29.790299999999998</v>
      </c>
      <c r="F3">
        <f ca="1">INDIRECT("'Details'!"&amp;ADDRESS(ROW(INDIRECT("A"&amp;MATCH($P$2,Details!$A$1:$A$145,0)+3)),COLUMN(F$1),4))</f>
        <v>587.74599999999998</v>
      </c>
      <c r="G3">
        <f ca="1">INDIRECT("'Details'!"&amp;ADDRESS(ROW(INDIRECT("A"&amp;MATCH($P$2,Details!$A$1:$A$145,0)+3)),COLUMN(G$1),4))</f>
        <v>28.828499999999998</v>
      </c>
      <c r="H3">
        <f ca="1">INDIRECT("'Details'!"&amp;ADDRESS(ROW(INDIRECT("A"&amp;MATCH($P$2,Details!$A$1:$A$145,0)+3)),COLUMN(H$1),4))</f>
        <v>95.692099999999996</v>
      </c>
      <c r="I3">
        <f ca="1">INDIRECT("'Details'!"&amp;ADDRESS(ROW(INDIRECT("A"&amp;MATCH($P$2,Details!$A$1:$A$145,0)+3)),COLUMN(I$1),4))</f>
        <v>13.8613</v>
      </c>
      <c r="J3">
        <f ca="1">INDIRECT("'Details'!"&amp;ADDRESS(ROW(INDIRECT("A"&amp;MATCH($P$2,Details!$A$1:$A$145,0)+3)),COLUMN(J$1),4))</f>
        <v>0.140016</v>
      </c>
      <c r="K3">
        <f ca="1">INDIRECT("'Details'!"&amp;ADDRESS(ROW(INDIRECT("A"&amp;MATCH($P$2,Details!$A$1:$A$145,0)+3)),COLUMN(K$1),4))</f>
        <v>1.93416E-2</v>
      </c>
      <c r="L3">
        <f ca="1">INDIRECT("'Details'!"&amp;ADDRESS(ROW(INDIRECT("A"&amp;MATCH($P$2,Details!$A$1:$A$145,0)+3)),COLUMN(L$1),4))</f>
        <v>118.535</v>
      </c>
      <c r="M3">
        <f ca="1">INDIRECT("'Details'!"&amp;ADDRESS(ROW(INDIRECT("A"&amp;MATCH($P$2,Details!$A$1:$A$145,0)+3)),COLUMN(M$1),4))</f>
        <v>17.954999999999998</v>
      </c>
      <c r="N3">
        <f ca="1">INDIRECT("'Details'!"&amp;ADDRESS(ROW(INDIRECT("A"&amp;MATCH($P$2,Details!$A$1:$A$145,0)+3)),COLUMN(N$1),4))</f>
        <v>-1788.55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342.68799999999999</v>
      </c>
      <c r="E4">
        <f ca="1">INDIRECT("'Details'!"&amp;ADDRESS(ROW(INDIRECT("A"&amp;MATCH($P$2,Details!$A$1:$A$145,0)+2)),COLUMN(E$1),4))</f>
        <v>19.511199999999999</v>
      </c>
      <c r="F4">
        <f ca="1">INDIRECT("'Details'!"&amp;ADDRESS(ROW(INDIRECT("A"&amp;MATCH($P$2,Details!$A$1:$A$145,0)+2)),COLUMN(F$1),4))</f>
        <v>270.41199999999998</v>
      </c>
      <c r="G4">
        <f ca="1">INDIRECT("'Details'!"&amp;ADDRESS(ROW(INDIRECT("A"&amp;MATCH($P$2,Details!$A$1:$A$145,0)+2)),COLUMN(G$1),4))</f>
        <v>18.451799999999999</v>
      </c>
      <c r="H4">
        <f ca="1">INDIRECT("'Details'!"&amp;ADDRESS(ROW(INDIRECT("A"&amp;MATCH($P$2,Details!$A$1:$A$145,0)+2)),COLUMN(H$1),4))</f>
        <v>72.275199999999998</v>
      </c>
      <c r="I4">
        <f ca="1">INDIRECT("'Details'!"&amp;ADDRESS(ROW(INDIRECT("A"&amp;MATCH($P$2,Details!$A$1:$A$145,0)+2)),COLUMN(I$1),4))</f>
        <v>10.9709</v>
      </c>
      <c r="J4">
        <f ca="1">INDIRECT("'Details'!"&amp;ADDRESS(ROW(INDIRECT("A"&amp;MATCH($P$2,Details!$A$1:$A$145,0)+2)),COLUMN(J$1),4))</f>
        <v>0.21090700000000001</v>
      </c>
      <c r="K4">
        <f ca="1">INDIRECT("'Details'!"&amp;ADDRESS(ROW(INDIRECT("A"&amp;MATCH($P$2,Details!$A$1:$A$145,0)+2)),COLUMN(K$1),4))</f>
        <v>2.9676899999999999E-2</v>
      </c>
      <c r="L4">
        <f ca="1">INDIRECT("'Details'!"&amp;ADDRESS(ROW(INDIRECT("A"&amp;MATCH($P$2,Details!$A$1:$A$145,0)+2)),COLUMN(L$1),4))</f>
        <v>52.3078</v>
      </c>
      <c r="M4">
        <f ca="1">INDIRECT("'Details'!"&amp;ADDRESS(ROW(INDIRECT("A"&amp;MATCH($P$2,Details!$A$1:$A$145,0)+2)),COLUMN(M$1),4))</f>
        <v>9.5016800000000003</v>
      </c>
      <c r="N4">
        <f ca="1">INDIRECT("'Details'!"&amp;ADDRESS(ROW(INDIRECT("A"&amp;MATCH($P$2,Details!$A$1:$A$145,0)+2)),COLUMN(N$1),4))</f>
        <v>-986.16499999999996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447.36599999999999</v>
      </c>
      <c r="E5">
        <f ca="1">INDIRECT("'Details'!"&amp;ADDRESS(ROW(INDIRECT("A"&amp;MATCH($P$2,Details!$A$1:$A$145,0)+1)),COLUMN(E$1),4))</f>
        <v>35.901800000000001</v>
      </c>
      <c r="F5">
        <f ca="1">INDIRECT("'Details'!"&amp;ADDRESS(ROW(INDIRECT("A"&amp;MATCH($P$2,Details!$A$1:$A$145,0)+1)),COLUMN(F$1),4))</f>
        <v>370.23399999999998</v>
      </c>
      <c r="G5">
        <f ca="1">INDIRECT("'Details'!"&amp;ADDRESS(ROW(INDIRECT("A"&amp;MATCH($P$2,Details!$A$1:$A$145,0)+1)),COLUMN(G$1),4))</f>
        <v>31.615400000000001</v>
      </c>
      <c r="H5">
        <f ca="1">INDIRECT("'Details'!"&amp;ADDRESS(ROW(INDIRECT("A"&amp;MATCH($P$2,Details!$A$1:$A$145,0)+1)),COLUMN(H$1),4))</f>
        <v>77.131699999999995</v>
      </c>
      <c r="I5">
        <f ca="1">INDIRECT("'Details'!"&amp;ADDRESS(ROW(INDIRECT("A"&amp;MATCH($P$2,Details!$A$1:$A$145,0)+1)),COLUMN(I$1),4))</f>
        <v>12.4521</v>
      </c>
      <c r="J5">
        <f ca="1">INDIRECT("'Details'!"&amp;ADDRESS(ROW(INDIRECT("A"&amp;MATCH($P$2,Details!$A$1:$A$145,0)+1)),COLUMN(J$1),4))</f>
        <v>0.17241300000000001</v>
      </c>
      <c r="K5">
        <f ca="1">INDIRECT("'Details'!"&amp;ADDRESS(ROW(INDIRECT("A"&amp;MATCH($P$2,Details!$A$1:$A$145,0)+1)),COLUMN(K$1),4))</f>
        <v>2.4151599999999999E-2</v>
      </c>
      <c r="L5">
        <f ca="1">INDIRECT("'Details'!"&amp;ADDRESS(ROW(INDIRECT("A"&amp;MATCH($P$2,Details!$A$1:$A$145,0)+1)),COLUMN(L$1),4))</f>
        <v>43.6357</v>
      </c>
      <c r="M5">
        <f ca="1">INDIRECT("'Details'!"&amp;ADDRESS(ROW(INDIRECT("A"&amp;MATCH($P$2,Details!$A$1:$A$145,0)+1)),COLUMN(M$1),4))</f>
        <v>29.739699999999999</v>
      </c>
      <c r="N5">
        <f ca="1">INDIRECT("'Details'!"&amp;ADDRESS(ROW(INDIRECT("A"&amp;MATCH($P$2,Details!$A$1:$A$145,0)+1)),COLUMN(N$1),4))</f>
        <v>-1341.21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278.488</v>
      </c>
      <c r="E6">
        <f ca="1">INDIRECT("'Details'!"&amp;ADDRESS(ROW(INDIRECT("A"&amp;MATCH($P$2,Details!$A$1:$A$145,0)+6)),COLUMN(E$1),4))</f>
        <v>20.9192</v>
      </c>
      <c r="F6">
        <f ca="1">INDIRECT("'Details'!"&amp;ADDRESS(ROW(INDIRECT("A"&amp;MATCH($P$2,Details!$A$1:$A$145,0)+6)),COLUMN(F$1),4))</f>
        <v>242.28800000000001</v>
      </c>
      <c r="G6">
        <f ca="1">INDIRECT("'Details'!"&amp;ADDRESS(ROW(INDIRECT("A"&amp;MATCH($P$2,Details!$A$1:$A$145,0)+6)),COLUMN(G$1),4))</f>
        <v>20.7425</v>
      </c>
      <c r="H6">
        <f ca="1">INDIRECT("'Details'!"&amp;ADDRESS(ROW(INDIRECT("A"&amp;MATCH($P$2,Details!$A$1:$A$145,0)+6)),COLUMN(H$1),4))</f>
        <v>36.200299999999999</v>
      </c>
      <c r="I6">
        <f ca="1">INDIRECT("'Details'!"&amp;ADDRESS(ROW(INDIRECT("A"&amp;MATCH($P$2,Details!$A$1:$A$145,0)+6)),COLUMN(I$1),4))</f>
        <v>10.3155</v>
      </c>
      <c r="J6">
        <f ca="1">INDIRECT("'Details'!"&amp;ADDRESS(ROW(INDIRECT("A"&amp;MATCH($P$2,Details!$A$1:$A$145,0)+6)),COLUMN(J$1),4))</f>
        <v>0.12998799999999999</v>
      </c>
      <c r="K6">
        <f ca="1">INDIRECT("'Details'!"&amp;ADDRESS(ROW(INDIRECT("A"&amp;MATCH($P$2,Details!$A$1:$A$145,0)+6)),COLUMN(K$1),4))</f>
        <v>3.5730699999999997E-2</v>
      </c>
      <c r="L6">
        <f ca="1">INDIRECT("'Details'!"&amp;ADDRESS(ROW(INDIRECT("A"&amp;MATCH($P$2,Details!$A$1:$A$145,0)+6)),COLUMN(L$1),4))</f>
        <v>28.506399999999999</v>
      </c>
      <c r="M6">
        <f ca="1">INDIRECT("'Details'!"&amp;ADDRESS(ROW(INDIRECT("A"&amp;MATCH($P$2,Details!$A$1:$A$145,0)+6)),COLUMN(M$1),4))</f>
        <v>13.695499999999999</v>
      </c>
      <c r="N6">
        <f ca="1">INDIRECT("'Details'!"&amp;ADDRESS(ROW(INDIRECT("A"&amp;MATCH($P$2,Details!$A$1:$A$145,0)+6)),COLUMN(N$1),4))</f>
        <v>-659.20899999999995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355.84800000000001</v>
      </c>
      <c r="E7">
        <f ca="1">INDIRECT("'Details'!"&amp;ADDRESS(ROW(INDIRECT("A"&amp;MATCH($P$2,Details!$A$1:$A$145,0)+5)),COLUMN(E$1),4))</f>
        <v>21.6935</v>
      </c>
      <c r="F7">
        <f ca="1">INDIRECT("'Details'!"&amp;ADDRESS(ROW(INDIRECT("A"&amp;MATCH($P$2,Details!$A$1:$A$145,0)+5)),COLUMN(F$1),4))</f>
        <v>318.60199999999998</v>
      </c>
      <c r="G7">
        <f ca="1">INDIRECT("'Details'!"&amp;ADDRESS(ROW(INDIRECT("A"&amp;MATCH($P$2,Details!$A$1:$A$145,0)+5)),COLUMN(G$1),4))</f>
        <v>22.381599999999999</v>
      </c>
      <c r="H7">
        <f ca="1">INDIRECT("'Details'!"&amp;ADDRESS(ROW(INDIRECT("A"&amp;MATCH($P$2,Details!$A$1:$A$145,0)+5)),COLUMN(H$1),4))</f>
        <v>37.246499999999997</v>
      </c>
      <c r="I7">
        <f ca="1">INDIRECT("'Details'!"&amp;ADDRESS(ROW(INDIRECT("A"&amp;MATCH($P$2,Details!$A$1:$A$145,0)+5)),COLUMN(I$1),4))</f>
        <v>11.350899999999999</v>
      </c>
      <c r="J7">
        <f ca="1">INDIRECT("'Details'!"&amp;ADDRESS(ROW(INDIRECT("A"&amp;MATCH($P$2,Details!$A$1:$A$145,0)+5)),COLUMN(J$1),4))</f>
        <v>0.10467</v>
      </c>
      <c r="K7">
        <f ca="1">INDIRECT("'Details'!"&amp;ADDRESS(ROW(INDIRECT("A"&amp;MATCH($P$2,Details!$A$1:$A$145,0)+5)),COLUMN(K$1),4))</f>
        <v>3.1253499999999997E-2</v>
      </c>
      <c r="L7">
        <f ca="1">INDIRECT("'Details'!"&amp;ADDRESS(ROW(INDIRECT("A"&amp;MATCH($P$2,Details!$A$1:$A$145,0)+5)),COLUMN(L$1),4))</f>
        <v>50.108400000000003</v>
      </c>
      <c r="M7">
        <f ca="1">INDIRECT("'Details'!"&amp;ADDRESS(ROW(INDIRECT("A"&amp;MATCH($P$2,Details!$A$1:$A$145,0)+5)),COLUMN(M$1),4))</f>
        <v>13.2088</v>
      </c>
      <c r="N7">
        <f ca="1">INDIRECT("'Details'!"&amp;ADDRESS(ROW(INDIRECT("A"&amp;MATCH($P$2,Details!$A$1:$A$145,0)+5)),COLUMN(N$1),4))</f>
        <v>-850.95299999999997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328.52800000000002</v>
      </c>
      <c r="E8">
        <f ca="1">INDIRECT("'Details'!"&amp;ADDRESS(ROW(INDIRECT("A"&amp;MATCH($P$2,Details!$A$1:$A$145,0)+8)),COLUMN(E$1),4))</f>
        <v>8.9943100000000005</v>
      </c>
      <c r="F8">
        <f ca="1">INDIRECT("'Details'!"&amp;ADDRESS(ROW(INDIRECT("A"&amp;MATCH($P$2,Details!$A$1:$A$145,0)+8)),COLUMN(F$1),4))</f>
        <v>278.04199999999997</v>
      </c>
      <c r="G8">
        <f ca="1">INDIRECT("'Details'!"&amp;ADDRESS(ROW(INDIRECT("A"&amp;MATCH($P$2,Details!$A$1:$A$145,0)+8)),COLUMN(G$1),4))</f>
        <v>12.701000000000001</v>
      </c>
      <c r="H8">
        <f ca="1">INDIRECT("'Details'!"&amp;ADDRESS(ROW(INDIRECT("A"&amp;MATCH($P$2,Details!$A$1:$A$145,0)+8)),COLUMN(H$1),4))</f>
        <v>50.486400000000003</v>
      </c>
      <c r="I8">
        <f ca="1">INDIRECT("'Details'!"&amp;ADDRESS(ROW(INDIRECT("A"&amp;MATCH($P$2,Details!$A$1:$A$145,0)+8)),COLUMN(I$1),4))</f>
        <v>10.2607</v>
      </c>
      <c r="J8">
        <f ca="1">INDIRECT("'Details'!"&amp;ADDRESS(ROW(INDIRECT("A"&amp;MATCH($P$2,Details!$A$1:$A$145,0)+8)),COLUMN(J$1),4))</f>
        <v>0.15367400000000001</v>
      </c>
      <c r="K8">
        <f ca="1">INDIRECT("'Details'!"&amp;ADDRESS(ROW(INDIRECT("A"&amp;MATCH($P$2,Details!$A$1:$A$145,0)+8)),COLUMN(K$1),4))</f>
        <v>3.0947599999999999E-2</v>
      </c>
      <c r="L8">
        <f ca="1">INDIRECT("'Details'!"&amp;ADDRESS(ROW(INDIRECT("A"&amp;MATCH($P$2,Details!$A$1:$A$145,0)+8)),COLUMN(L$1),4))</f>
        <v>70.454999999999998</v>
      </c>
      <c r="M8">
        <f ca="1">INDIRECT("'Details'!"&amp;ADDRESS(ROW(INDIRECT("A"&amp;MATCH($P$2,Details!$A$1:$A$145,0)+8)),COLUMN(M$1),4))</f>
        <v>5.0100800000000003</v>
      </c>
      <c r="N8">
        <f ca="1">INDIRECT("'Details'!"&amp;ADDRESS(ROW(INDIRECT("A"&amp;MATCH($P$2,Details!$A$1:$A$145,0)+8)),COLUMN(N$1),4))</f>
        <v>-798.15800000000002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1006.61</v>
      </c>
      <c r="E9">
        <f ca="1">INDIRECT("'Details'!"&amp;ADDRESS(ROW(INDIRECT("A"&amp;MATCH($P$2,Details!$A$1:$A$145,0)+7)),COLUMN(E$1),4))</f>
        <v>33.9497</v>
      </c>
      <c r="F9">
        <f ca="1">INDIRECT("'Details'!"&amp;ADDRESS(ROW(INDIRECT("A"&amp;MATCH($P$2,Details!$A$1:$A$145,0)+7)),COLUMN(F$1),4))</f>
        <v>917.34799999999996</v>
      </c>
      <c r="G9">
        <f ca="1">INDIRECT("'Details'!"&amp;ADDRESS(ROW(INDIRECT("A"&amp;MATCH($P$2,Details!$A$1:$A$145,0)+7)),COLUMN(G$1),4))</f>
        <v>34.130200000000002</v>
      </c>
      <c r="H9">
        <f ca="1">INDIRECT("'Details'!"&amp;ADDRESS(ROW(INDIRECT("A"&amp;MATCH($P$2,Details!$A$1:$A$145,0)+7)),COLUMN(H$1),4))</f>
        <v>89.266900000000007</v>
      </c>
      <c r="I9">
        <f ca="1">INDIRECT("'Details'!"&amp;ADDRESS(ROW(INDIRECT("A"&amp;MATCH($P$2,Details!$A$1:$A$145,0)+7)),COLUMN(I$1),4))</f>
        <v>14.721299999999999</v>
      </c>
      <c r="J9">
        <f ca="1">INDIRECT("'Details'!"&amp;ADDRESS(ROW(INDIRECT("A"&amp;MATCH($P$2,Details!$A$1:$A$145,0)+7)),COLUMN(J$1),4))</f>
        <v>8.8680300000000004E-2</v>
      </c>
      <c r="K9">
        <f ca="1">INDIRECT("'Details'!"&amp;ADDRESS(ROW(INDIRECT("A"&amp;MATCH($P$2,Details!$A$1:$A$145,0)+7)),COLUMN(K$1),4))</f>
        <v>1.4315400000000001E-2</v>
      </c>
      <c r="L9">
        <f ca="1">INDIRECT("'Details'!"&amp;ADDRESS(ROW(INDIRECT("A"&amp;MATCH($P$2,Details!$A$1:$A$145,0)+7)),COLUMN(L$1),4))</f>
        <v>208.38499999999999</v>
      </c>
      <c r="M9">
        <f ca="1">INDIRECT("'Details'!"&amp;ADDRESS(ROW(INDIRECT("A"&amp;MATCH($P$2,Details!$A$1:$A$145,0)+7)),COLUMN(M$1),4))</f>
        <v>18.824200000000001</v>
      </c>
      <c r="N9">
        <f ca="1">INDIRECT("'Details'!"&amp;ADDRESS(ROW(INDIRECT("A"&amp;MATCH($P$2,Details!$A$1:$A$145,0)+7)),COLUMN(N$1),4))</f>
        <v>-2258.87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workbookViewId="0">
      <selection activeCell="A2" sqref="A2:N9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5</v>
      </c>
      <c r="M1" s="4" t="s">
        <v>6</v>
      </c>
      <c r="N1" s="4" t="s">
        <v>27</v>
      </c>
    </row>
    <row r="2" spans="1:16">
      <c r="A2" t="str">
        <f ca="1">INDIRECT("'Details'!"&amp;ADDRESS(ROW(INDIRECT("A"&amp;MATCH($P$2,Details!$A$1:$A$145,0)+4)),COLUMN(A$1),4))</f>
        <v>0.0-2.4</v>
      </c>
      <c r="B2" t="str">
        <f ca="1">INDIRECT("'Details'!"&amp;ADDRESS(ROW(INDIRECT("A"&amp;MATCH($P$2,Details!$A$1:$A$145,0)+4)),COLUMN(B$1),4))</f>
        <v>6.5-30.0</v>
      </c>
      <c r="C2" t="str">
        <f ca="1">INDIRECT("'Details'!"&amp;ADDRESS(ROW(INDIRECT("A"&amp;MATCH($P$2,Details!$A$1:$A$145,0)+4)),COLUMN(C$1),4))</f>
        <v>0-100</v>
      </c>
      <c r="D2">
        <f ca="1">INDIRECT("'Details'!"&amp;ADDRESS(ROW(INDIRECT("A"&amp;MATCH($P$2,Details!$A$1:$A$145,0)+4)),COLUMN(D$1),4))</f>
        <v>1025.5899999999999</v>
      </c>
      <c r="E2">
        <f ca="1">INDIRECT("'Details'!"&amp;ADDRESS(ROW(INDIRECT("A"&amp;MATCH($P$2,Details!$A$1:$A$145,0)+4)),COLUMN(E$1),4))</f>
        <v>35.270299999999999</v>
      </c>
      <c r="F2">
        <f ca="1">INDIRECT("'Details'!"&amp;ADDRESS(ROW(INDIRECT("A"&amp;MATCH($P$2,Details!$A$1:$A$145,0)+4)),COLUMN(F$1),4))</f>
        <v>849.92899999999997</v>
      </c>
      <c r="G2">
        <f ca="1">INDIRECT("'Details'!"&amp;ADDRESS(ROW(INDIRECT("A"&amp;MATCH($P$2,Details!$A$1:$A$145,0)+4)),COLUMN(G$1),4))</f>
        <v>33.7804</v>
      </c>
      <c r="H2">
        <f ca="1">INDIRECT("'Details'!"&amp;ADDRESS(ROW(INDIRECT("A"&amp;MATCH($P$2,Details!$A$1:$A$145,0)+4)),COLUMN(H$1),4))</f>
        <v>175.65899999999999</v>
      </c>
      <c r="I2">
        <f ca="1">INDIRECT("'Details'!"&amp;ADDRESS(ROW(INDIRECT("A"&amp;MATCH($P$2,Details!$A$1:$A$145,0)+4)),COLUMN(I$1),4))</f>
        <v>17.979199999999999</v>
      </c>
      <c r="J2">
        <f ca="1">INDIRECT("'Details'!"&amp;ADDRESS(ROW(INDIRECT("A"&amp;MATCH($P$2,Details!$A$1:$A$145,0)+4)),COLUMN(J$1),4))</f>
        <v>0.17127600000000001</v>
      </c>
      <c r="K2">
        <f ca="1">INDIRECT("'Details'!"&amp;ADDRESS(ROW(INDIRECT("A"&amp;MATCH($P$2,Details!$A$1:$A$145,0)+4)),COLUMN(K$1),4))</f>
        <v>1.6511499999999998E-2</v>
      </c>
      <c r="L2">
        <f ca="1">INDIRECT("'Details'!"&amp;ADDRESS(ROW(INDIRECT("A"&amp;MATCH($P$2,Details!$A$1:$A$145,0)+4)),COLUMN(L$1),4))</f>
        <v>171.44399999999999</v>
      </c>
      <c r="M2">
        <f ca="1">INDIRECT("'Details'!"&amp;ADDRESS(ROW(INDIRECT("A"&amp;MATCH($P$2,Details!$A$1:$A$145,0)+4)),COLUMN(M$1),4))</f>
        <v>19.741399999999999</v>
      </c>
      <c r="N2">
        <f ca="1">INDIRECT("'Details'!"&amp;ADDRESS(ROW(INDIRECT("A"&amp;MATCH($P$2,Details!$A$1:$A$145,0)+4)),COLUMN(N$1),4))</f>
        <v>-2765.13</v>
      </c>
      <c r="P2" s="1" t="s">
        <v>53</v>
      </c>
    </row>
    <row r="3" spans="1:16">
      <c r="A3" t="str">
        <f ca="1">INDIRECT("'Details'!"&amp;ADDRESS(ROW(INDIRECT("A"&amp;MATCH($P$2,Details!$A$1:$A$145,0)+3)),COLUMN(A$1),4))</f>
        <v>0.0-2.4</v>
      </c>
      <c r="B3" t="str">
        <f ca="1">INDIRECT("'Details'!"&amp;ADDRESS(ROW(INDIRECT("A"&amp;MATCH($P$2,Details!$A$1:$A$145,0)+3)),COLUMN(B$1),4))</f>
        <v>6.5-10.0</v>
      </c>
      <c r="C3" t="str">
        <f ca="1">INDIRECT("'Details'!"&amp;ADDRESS(ROW(INDIRECT("A"&amp;MATCH($P$2,Details!$A$1:$A$145,0)+3)),COLUMN(C$1),4))</f>
        <v>0-100</v>
      </c>
      <c r="D3">
        <f ca="1">INDIRECT("'Details'!"&amp;ADDRESS(ROW(INDIRECT("A"&amp;MATCH($P$2,Details!$A$1:$A$145,0)+3)),COLUMN(D$1),4))</f>
        <v>683.43899999999996</v>
      </c>
      <c r="E3">
        <f ca="1">INDIRECT("'Details'!"&amp;ADDRESS(ROW(INDIRECT("A"&amp;MATCH($P$2,Details!$A$1:$A$145,0)+3)),COLUMN(E$1),4))</f>
        <v>29.790299999999998</v>
      </c>
      <c r="F3">
        <f ca="1">INDIRECT("'Details'!"&amp;ADDRESS(ROW(INDIRECT("A"&amp;MATCH($P$2,Details!$A$1:$A$145,0)+3)),COLUMN(F$1),4))</f>
        <v>589.98500000000001</v>
      </c>
      <c r="G3">
        <f ca="1">INDIRECT("'Details'!"&amp;ADDRESS(ROW(INDIRECT("A"&amp;MATCH($P$2,Details!$A$1:$A$145,0)+3)),COLUMN(G$1),4))</f>
        <v>28.872299999999999</v>
      </c>
      <c r="H3">
        <f ca="1">INDIRECT("'Details'!"&amp;ADDRESS(ROW(INDIRECT("A"&amp;MATCH($P$2,Details!$A$1:$A$145,0)+3)),COLUMN(H$1),4))</f>
        <v>93.453699999999998</v>
      </c>
      <c r="I3">
        <f ca="1">INDIRECT("'Details'!"&amp;ADDRESS(ROW(INDIRECT("A"&amp;MATCH($P$2,Details!$A$1:$A$145,0)+3)),COLUMN(I$1),4))</f>
        <v>13.7422</v>
      </c>
      <c r="J3">
        <f ca="1">INDIRECT("'Details'!"&amp;ADDRESS(ROW(INDIRECT("A"&amp;MATCH($P$2,Details!$A$1:$A$145,0)+3)),COLUMN(J$1),4))</f>
        <v>0.13674</v>
      </c>
      <c r="K3">
        <f ca="1">INDIRECT("'Details'!"&amp;ADDRESS(ROW(INDIRECT("A"&amp;MATCH($P$2,Details!$A$1:$A$145,0)+3)),COLUMN(K$1),4))</f>
        <v>1.9203700000000001E-2</v>
      </c>
      <c r="L3">
        <f ca="1">INDIRECT("'Details'!"&amp;ADDRESS(ROW(INDIRECT("A"&amp;MATCH($P$2,Details!$A$1:$A$145,0)+3)),COLUMN(L$1),4))</f>
        <v>118.535</v>
      </c>
      <c r="M3">
        <f ca="1">INDIRECT("'Details'!"&amp;ADDRESS(ROW(INDIRECT("A"&amp;MATCH($P$2,Details!$A$1:$A$145,0)+3)),COLUMN(M$1),4))</f>
        <v>17.954999999999998</v>
      </c>
      <c r="N3">
        <f ca="1">INDIRECT("'Details'!"&amp;ADDRESS(ROW(INDIRECT("A"&amp;MATCH($P$2,Details!$A$1:$A$145,0)+3)),COLUMN(N$1),4))</f>
        <v>-1791.63</v>
      </c>
    </row>
    <row r="4" spans="1:16">
      <c r="A4" t="str">
        <f ca="1">INDIRECT("'Details'!"&amp;ADDRESS(ROW(INDIRECT("A"&amp;MATCH($P$2,Details!$A$1:$A$145,0)+2)),COLUMN(A$1),4))</f>
        <v>0.0-2.4</v>
      </c>
      <c r="B4" t="str">
        <f ca="1">INDIRECT("'Details'!"&amp;ADDRESS(ROW(INDIRECT("A"&amp;MATCH($P$2,Details!$A$1:$A$145,0)+2)),COLUMN(B$1),4))</f>
        <v>10.0-30.0</v>
      </c>
      <c r="C4" t="str">
        <f ca="1">INDIRECT("'Details'!"&amp;ADDRESS(ROW(INDIRECT("A"&amp;MATCH($P$2,Details!$A$1:$A$145,0)+2)),COLUMN(C$1),4))</f>
        <v>0-100</v>
      </c>
      <c r="D4">
        <f ca="1">INDIRECT("'Details'!"&amp;ADDRESS(ROW(INDIRECT("A"&amp;MATCH($P$2,Details!$A$1:$A$145,0)+2)),COLUMN(D$1),4))</f>
        <v>342.68799999999999</v>
      </c>
      <c r="E4">
        <f ca="1">INDIRECT("'Details'!"&amp;ADDRESS(ROW(INDIRECT("A"&amp;MATCH($P$2,Details!$A$1:$A$145,0)+2)),COLUMN(E$1),4))</f>
        <v>19.511199999999999</v>
      </c>
      <c r="F4">
        <f ca="1">INDIRECT("'Details'!"&amp;ADDRESS(ROW(INDIRECT("A"&amp;MATCH($P$2,Details!$A$1:$A$145,0)+2)),COLUMN(F$1),4))</f>
        <v>340.92599999999999</v>
      </c>
      <c r="G4">
        <f ca="1">INDIRECT("'Details'!"&amp;ADDRESS(ROW(INDIRECT("A"&amp;MATCH($P$2,Details!$A$1:$A$145,0)+2)),COLUMN(G$1),4))</f>
        <v>97.472999999999999</v>
      </c>
      <c r="H4">
        <f ca="1">INDIRECT("'Details'!"&amp;ADDRESS(ROW(INDIRECT("A"&amp;MATCH($P$2,Details!$A$1:$A$145,0)+2)),COLUMN(H$1),4))</f>
        <v>1.76118</v>
      </c>
      <c r="I4">
        <f ca="1">INDIRECT("'Details'!"&amp;ADDRESS(ROW(INDIRECT("A"&amp;MATCH($P$2,Details!$A$1:$A$145,0)+2)),COLUMN(I$1),4))</f>
        <v>95.520700000000005</v>
      </c>
      <c r="J4">
        <f ca="1">INDIRECT("'Details'!"&amp;ADDRESS(ROW(INDIRECT("A"&amp;MATCH($P$2,Details!$A$1:$A$145,0)+2)),COLUMN(J$1),4))</f>
        <v>5.1393100000000002E-3</v>
      </c>
      <c r="K4">
        <f ca="1">INDIRECT("'Details'!"&amp;ADDRESS(ROW(INDIRECT("A"&amp;MATCH($P$2,Details!$A$1:$A$145,0)+2)),COLUMN(K$1),4))</f>
        <v>0.27873999999999999</v>
      </c>
      <c r="L4">
        <f ca="1">INDIRECT("'Details'!"&amp;ADDRESS(ROW(INDIRECT("A"&amp;MATCH($P$2,Details!$A$1:$A$145,0)+2)),COLUMN(L$1),4))</f>
        <v>52.3078</v>
      </c>
      <c r="M4">
        <f ca="1">INDIRECT("'Details'!"&amp;ADDRESS(ROW(INDIRECT("A"&amp;MATCH($P$2,Details!$A$1:$A$145,0)+2)),COLUMN(M$1),4))</f>
        <v>9.5016800000000003</v>
      </c>
      <c r="N4">
        <f ca="1">INDIRECT("'Details'!"&amp;ADDRESS(ROW(INDIRECT("A"&amp;MATCH($P$2,Details!$A$1:$A$145,0)+2)),COLUMN(N$1),4))</f>
        <v>-1E+30</v>
      </c>
    </row>
    <row r="5" spans="1:16">
      <c r="A5" t="str">
        <f ca="1">INDIRECT("'Details'!"&amp;ADDRESS(ROW(INDIRECT("A"&amp;MATCH($P$2,Details!$A$1:$A$145,0)+1)),COLUMN(A$1),4))</f>
        <v>0.0-1.2</v>
      </c>
      <c r="B5" t="str">
        <f ca="1">INDIRECT("'Details'!"&amp;ADDRESS(ROW(INDIRECT("A"&amp;MATCH($P$2,Details!$A$1:$A$145,0)+1)),COLUMN(B$1),4))</f>
        <v>6.5-30.0</v>
      </c>
      <c r="C5" t="str">
        <f ca="1">INDIRECT("'Details'!"&amp;ADDRESS(ROW(INDIRECT("A"&amp;MATCH($P$2,Details!$A$1:$A$145,0)+1)),COLUMN(C$1),4))</f>
        <v>0-100</v>
      </c>
      <c r="D5">
        <f ca="1">INDIRECT("'Details'!"&amp;ADDRESS(ROW(INDIRECT("A"&amp;MATCH($P$2,Details!$A$1:$A$145,0)+1)),COLUMN(D$1),4))</f>
        <v>447.36599999999999</v>
      </c>
      <c r="E5">
        <f ca="1">INDIRECT("'Details'!"&amp;ADDRESS(ROW(INDIRECT("A"&amp;MATCH($P$2,Details!$A$1:$A$145,0)+1)),COLUMN(E$1),4))</f>
        <v>35.901800000000001</v>
      </c>
      <c r="F5">
        <f ca="1">INDIRECT("'Details'!"&amp;ADDRESS(ROW(INDIRECT("A"&amp;MATCH($P$2,Details!$A$1:$A$145,0)+1)),COLUMN(F$1),4))</f>
        <v>370.64800000000002</v>
      </c>
      <c r="G5">
        <f ca="1">INDIRECT("'Details'!"&amp;ADDRESS(ROW(INDIRECT("A"&amp;MATCH($P$2,Details!$A$1:$A$145,0)+1)),COLUMN(G$1),4))</f>
        <v>31.645199999999999</v>
      </c>
      <c r="H5">
        <f ca="1">INDIRECT("'Details'!"&amp;ADDRESS(ROW(INDIRECT("A"&amp;MATCH($P$2,Details!$A$1:$A$145,0)+1)),COLUMN(H$1),4))</f>
        <v>76.717600000000004</v>
      </c>
      <c r="I5">
        <f ca="1">INDIRECT("'Details'!"&amp;ADDRESS(ROW(INDIRECT("A"&amp;MATCH($P$2,Details!$A$1:$A$145,0)+1)),COLUMN(I$1),4))</f>
        <v>12.431800000000001</v>
      </c>
      <c r="J5">
        <f ca="1">INDIRECT("'Details'!"&amp;ADDRESS(ROW(INDIRECT("A"&amp;MATCH($P$2,Details!$A$1:$A$145,0)+1)),COLUMN(J$1),4))</f>
        <v>0.171487</v>
      </c>
      <c r="K5">
        <f ca="1">INDIRECT("'Details'!"&amp;ADDRESS(ROW(INDIRECT("A"&amp;MATCH($P$2,Details!$A$1:$A$145,0)+1)),COLUMN(K$1),4))</f>
        <v>2.4141800000000001E-2</v>
      </c>
      <c r="L5">
        <f ca="1">INDIRECT("'Details'!"&amp;ADDRESS(ROW(INDIRECT("A"&amp;MATCH($P$2,Details!$A$1:$A$145,0)+1)),COLUMN(L$1),4))</f>
        <v>43.6357</v>
      </c>
      <c r="M5">
        <f ca="1">INDIRECT("'Details'!"&amp;ADDRESS(ROW(INDIRECT("A"&amp;MATCH($P$2,Details!$A$1:$A$145,0)+1)),COLUMN(M$1),4))</f>
        <v>29.739699999999999</v>
      </c>
      <c r="N5">
        <f ca="1">INDIRECT("'Details'!"&amp;ADDRESS(ROW(INDIRECT("A"&amp;MATCH($P$2,Details!$A$1:$A$145,0)+1)),COLUMN(N$1),4))</f>
        <v>-1341.07</v>
      </c>
    </row>
    <row r="6" spans="1:16">
      <c r="A6" t="str">
        <f ca="1">INDIRECT("'Details'!"&amp;ADDRESS(ROW(INDIRECT("A"&amp;MATCH($P$2,Details!$A$1:$A$145,0)+6)),COLUMN(A$1),4))</f>
        <v>1.2-1.6</v>
      </c>
      <c r="B6" t="str">
        <f ca="1">INDIRECT("'Details'!"&amp;ADDRESS(ROW(INDIRECT("A"&amp;MATCH($P$2,Details!$A$1:$A$145,0)+6)),COLUMN(B$1),4))</f>
        <v>6.5-30.0</v>
      </c>
      <c r="C6" t="str">
        <f ca="1">INDIRECT("'Details'!"&amp;ADDRESS(ROW(INDIRECT("A"&amp;MATCH($P$2,Details!$A$1:$A$145,0)+6)),COLUMN(C$1),4))</f>
        <v>0-100</v>
      </c>
      <c r="D6">
        <f ca="1">INDIRECT("'Details'!"&amp;ADDRESS(ROW(INDIRECT("A"&amp;MATCH($P$2,Details!$A$1:$A$145,0)+6)),COLUMN(D$1),4))</f>
        <v>278.488</v>
      </c>
      <c r="E6">
        <f ca="1">INDIRECT("'Details'!"&amp;ADDRESS(ROW(INDIRECT("A"&amp;MATCH($P$2,Details!$A$1:$A$145,0)+6)),COLUMN(E$1),4))</f>
        <v>20.9192</v>
      </c>
      <c r="F6">
        <f ca="1">INDIRECT("'Details'!"&amp;ADDRESS(ROW(INDIRECT("A"&amp;MATCH($P$2,Details!$A$1:$A$145,0)+6)),COLUMN(F$1),4))</f>
        <v>224.56299999999999</v>
      </c>
      <c r="G6">
        <f ca="1">INDIRECT("'Details'!"&amp;ADDRESS(ROW(INDIRECT("A"&amp;MATCH($P$2,Details!$A$1:$A$145,0)+6)),COLUMN(G$1),4))</f>
        <v>19.181699999999999</v>
      </c>
      <c r="H6">
        <f ca="1">INDIRECT("'Details'!"&amp;ADDRESS(ROW(INDIRECT("A"&amp;MATCH($P$2,Details!$A$1:$A$145,0)+6)),COLUMN(H$1),4))</f>
        <v>53.9255</v>
      </c>
      <c r="I6">
        <f ca="1">INDIRECT("'Details'!"&amp;ADDRESS(ROW(INDIRECT("A"&amp;MATCH($P$2,Details!$A$1:$A$145,0)+6)),COLUMN(I$1),4))</f>
        <v>9.99</v>
      </c>
      <c r="J6">
        <f ca="1">INDIRECT("'Details'!"&amp;ADDRESS(ROW(INDIRECT("A"&amp;MATCH($P$2,Details!$A$1:$A$145,0)+6)),COLUMN(J$1),4))</f>
        <v>0.193636</v>
      </c>
      <c r="K6">
        <f ca="1">INDIRECT("'Details'!"&amp;ADDRESS(ROW(INDIRECT("A"&amp;MATCH($P$2,Details!$A$1:$A$145,0)+6)),COLUMN(K$1),4))</f>
        <v>3.2791000000000001E-2</v>
      </c>
      <c r="L6">
        <f ca="1">INDIRECT("'Details'!"&amp;ADDRESS(ROW(INDIRECT("A"&amp;MATCH($P$2,Details!$A$1:$A$145,0)+6)),COLUMN(L$1),4))</f>
        <v>28.506399999999999</v>
      </c>
      <c r="M6">
        <f ca="1">INDIRECT("'Details'!"&amp;ADDRESS(ROW(INDIRECT("A"&amp;MATCH($P$2,Details!$A$1:$A$145,0)+6)),COLUMN(M$1),4))</f>
        <v>13.695499999999999</v>
      </c>
      <c r="N6">
        <f ca="1">INDIRECT("'Details'!"&amp;ADDRESS(ROW(INDIRECT("A"&amp;MATCH($P$2,Details!$A$1:$A$145,0)+6)),COLUMN(N$1),4))</f>
        <v>-667.80499999999995</v>
      </c>
    </row>
    <row r="7" spans="1:16">
      <c r="A7" t="str">
        <f ca="1">INDIRECT("'Details'!"&amp;ADDRESS(ROW(INDIRECT("A"&amp;MATCH($P$2,Details!$A$1:$A$145,0)+5)),COLUMN(A$1),4))</f>
        <v>1.2-1.6</v>
      </c>
      <c r="B7" t="str">
        <f ca="1">INDIRECT("'Details'!"&amp;ADDRESS(ROW(INDIRECT("A"&amp;MATCH($P$2,Details!$A$1:$A$145,0)+5)),COLUMN(B$1),4))</f>
        <v>5.5-30.0</v>
      </c>
      <c r="C7" t="str">
        <f ca="1">INDIRECT("'Details'!"&amp;ADDRESS(ROW(INDIRECT("A"&amp;MATCH($P$2,Details!$A$1:$A$145,0)+5)),COLUMN(C$1),4))</f>
        <v>0-100</v>
      </c>
      <c r="D7">
        <f ca="1">INDIRECT("'Details'!"&amp;ADDRESS(ROW(INDIRECT("A"&amp;MATCH($P$2,Details!$A$1:$A$145,0)+5)),COLUMN(D$1),4))</f>
        <v>355.84800000000001</v>
      </c>
      <c r="E7">
        <f ca="1">INDIRECT("'Details'!"&amp;ADDRESS(ROW(INDIRECT("A"&amp;MATCH($P$2,Details!$A$1:$A$145,0)+5)),COLUMN(E$1),4))</f>
        <v>21.6935</v>
      </c>
      <c r="F7">
        <f ca="1">INDIRECT("'Details'!"&amp;ADDRESS(ROW(INDIRECT("A"&amp;MATCH($P$2,Details!$A$1:$A$145,0)+5)),COLUMN(F$1),4))</f>
        <v>300.31400000000002</v>
      </c>
      <c r="G7">
        <f ca="1">INDIRECT("'Details'!"&amp;ADDRESS(ROW(INDIRECT("A"&amp;MATCH($P$2,Details!$A$1:$A$145,0)+5)),COLUMN(G$1),4))</f>
        <v>21.3078</v>
      </c>
      <c r="H7">
        <f ca="1">INDIRECT("'Details'!"&amp;ADDRESS(ROW(INDIRECT("A"&amp;MATCH($P$2,Details!$A$1:$A$145,0)+5)),COLUMN(H$1),4))</f>
        <v>55.533799999999999</v>
      </c>
      <c r="I7">
        <f ca="1">INDIRECT("'Details'!"&amp;ADDRESS(ROW(INDIRECT("A"&amp;MATCH($P$2,Details!$A$1:$A$145,0)+5)),COLUMN(I$1),4))</f>
        <v>11.414999999999999</v>
      </c>
      <c r="J7">
        <f ca="1">INDIRECT("'Details'!"&amp;ADDRESS(ROW(INDIRECT("A"&amp;MATCH($P$2,Details!$A$1:$A$145,0)+5)),COLUMN(J$1),4))</f>
        <v>0.15606</v>
      </c>
      <c r="K7">
        <f ca="1">INDIRECT("'Details'!"&amp;ADDRESS(ROW(INDIRECT("A"&amp;MATCH($P$2,Details!$A$1:$A$145,0)+5)),COLUMN(K$1),4))</f>
        <v>3.06349E-2</v>
      </c>
      <c r="L7">
        <f ca="1">INDIRECT("'Details'!"&amp;ADDRESS(ROW(INDIRECT("A"&amp;MATCH($P$2,Details!$A$1:$A$145,0)+5)),COLUMN(L$1),4))</f>
        <v>50.108400000000003</v>
      </c>
      <c r="M7">
        <f ca="1">INDIRECT("'Details'!"&amp;ADDRESS(ROW(INDIRECT("A"&amp;MATCH($P$2,Details!$A$1:$A$145,0)+5)),COLUMN(M$1),4))</f>
        <v>13.2088</v>
      </c>
      <c r="N7">
        <f ca="1">INDIRECT("'Details'!"&amp;ADDRESS(ROW(INDIRECT("A"&amp;MATCH($P$2,Details!$A$1:$A$145,0)+5)),COLUMN(N$1),4))</f>
        <v>-858.96</v>
      </c>
    </row>
    <row r="8" spans="1:16">
      <c r="A8" t="str">
        <f ca="1">INDIRECT("'Details'!"&amp;ADDRESS(ROW(INDIRECT("A"&amp;MATCH($P$2,Details!$A$1:$A$145,0)+8)),COLUMN(A$1),4))</f>
        <v>1.6-2.4</v>
      </c>
      <c r="B8" t="str">
        <f ca="1">INDIRECT("'Details'!"&amp;ADDRESS(ROW(INDIRECT("A"&amp;MATCH($P$2,Details!$A$1:$A$145,0)+8)),COLUMN(B$1),4))</f>
        <v>6.5-30.0</v>
      </c>
      <c r="C8" t="str">
        <f ca="1">INDIRECT("'Details'!"&amp;ADDRESS(ROW(INDIRECT("A"&amp;MATCH($P$2,Details!$A$1:$A$145,0)+8)),COLUMN(C$1),4))</f>
        <v>0-100</v>
      </c>
      <c r="D8">
        <f ca="1">INDIRECT("'Details'!"&amp;ADDRESS(ROW(INDIRECT("A"&amp;MATCH($P$2,Details!$A$1:$A$145,0)+8)),COLUMN(D$1),4))</f>
        <v>328.52800000000002</v>
      </c>
      <c r="E8">
        <f ca="1">INDIRECT("'Details'!"&amp;ADDRESS(ROW(INDIRECT("A"&amp;MATCH($P$2,Details!$A$1:$A$145,0)+8)),COLUMN(E$1),4))</f>
        <v>8.9943100000000005</v>
      </c>
      <c r="F8">
        <f ca="1">INDIRECT("'Details'!"&amp;ADDRESS(ROW(INDIRECT("A"&amp;MATCH($P$2,Details!$A$1:$A$145,0)+8)),COLUMN(F$1),4))</f>
        <v>280.13499999999999</v>
      </c>
      <c r="G8">
        <f ca="1">INDIRECT("'Details'!"&amp;ADDRESS(ROW(INDIRECT("A"&amp;MATCH($P$2,Details!$A$1:$A$145,0)+8)),COLUMN(G$1),4))</f>
        <v>12.649900000000001</v>
      </c>
      <c r="H8">
        <f ca="1">INDIRECT("'Details'!"&amp;ADDRESS(ROW(INDIRECT("A"&amp;MATCH($P$2,Details!$A$1:$A$145,0)+8)),COLUMN(H$1),4))</f>
        <v>48.392699999999998</v>
      </c>
      <c r="I8">
        <f ca="1">INDIRECT("'Details'!"&amp;ADDRESS(ROW(INDIRECT("A"&amp;MATCH($P$2,Details!$A$1:$A$145,0)+8)),COLUMN(I$1),4))</f>
        <v>10.146699999999999</v>
      </c>
      <c r="J8">
        <f ca="1">INDIRECT("'Details'!"&amp;ADDRESS(ROW(INDIRECT("A"&amp;MATCH($P$2,Details!$A$1:$A$145,0)+8)),COLUMN(J$1),4))</f>
        <v>0.14730099999999999</v>
      </c>
      <c r="K8">
        <f ca="1">INDIRECT("'Details'!"&amp;ADDRESS(ROW(INDIRECT("A"&amp;MATCH($P$2,Details!$A$1:$A$145,0)+8)),COLUMN(K$1),4))</f>
        <v>3.06208E-2</v>
      </c>
      <c r="L8">
        <f ca="1">INDIRECT("'Details'!"&amp;ADDRESS(ROW(INDIRECT("A"&amp;MATCH($P$2,Details!$A$1:$A$145,0)+8)),COLUMN(L$1),4))</f>
        <v>70.454999999999998</v>
      </c>
      <c r="M8">
        <f ca="1">INDIRECT("'Details'!"&amp;ADDRESS(ROW(INDIRECT("A"&amp;MATCH($P$2,Details!$A$1:$A$145,0)+8)),COLUMN(M$1),4))</f>
        <v>5.0100800000000003</v>
      </c>
      <c r="N8">
        <f ca="1">INDIRECT("'Details'!"&amp;ADDRESS(ROW(INDIRECT("A"&amp;MATCH($P$2,Details!$A$1:$A$145,0)+8)),COLUMN(N$1),4))</f>
        <v>-797.44899999999996</v>
      </c>
    </row>
    <row r="9" spans="1:16">
      <c r="A9" t="str">
        <f ca="1">INDIRECT("'Details'!"&amp;ADDRESS(ROW(INDIRECT("A"&amp;MATCH($P$2,Details!$A$1:$A$145,0)+7)),COLUMN(A$1),4))</f>
        <v>1.6-2.4</v>
      </c>
      <c r="B9" t="str">
        <f ca="1">INDIRECT("'Details'!"&amp;ADDRESS(ROW(INDIRECT("A"&amp;MATCH($P$2,Details!$A$1:$A$145,0)+7)),COLUMN(B$1),4))</f>
        <v>3.0-30.0</v>
      </c>
      <c r="C9" t="str">
        <f ca="1">INDIRECT("'Details'!"&amp;ADDRESS(ROW(INDIRECT("A"&amp;MATCH($P$2,Details!$A$1:$A$145,0)+7)),COLUMN(C$1),4))</f>
        <v>0-100</v>
      </c>
      <c r="D9">
        <f ca="1">INDIRECT("'Details'!"&amp;ADDRESS(ROW(INDIRECT("A"&amp;MATCH($P$2,Details!$A$1:$A$145,0)+7)),COLUMN(D$1),4))</f>
        <v>1006.61</v>
      </c>
      <c r="E9">
        <f ca="1">INDIRECT("'Details'!"&amp;ADDRESS(ROW(INDIRECT("A"&amp;MATCH($P$2,Details!$A$1:$A$145,0)+7)),COLUMN(E$1),4))</f>
        <v>33.9497</v>
      </c>
      <c r="F9">
        <f ca="1">INDIRECT("'Details'!"&amp;ADDRESS(ROW(INDIRECT("A"&amp;MATCH($P$2,Details!$A$1:$A$145,0)+7)),COLUMN(F$1),4))</f>
        <v>908.57500000000005</v>
      </c>
      <c r="G9">
        <f ca="1">INDIRECT("'Details'!"&amp;ADDRESS(ROW(INDIRECT("A"&amp;MATCH($P$2,Details!$A$1:$A$145,0)+7)),COLUMN(G$1),4))</f>
        <v>34.191299999999998</v>
      </c>
      <c r="H9">
        <f ca="1">INDIRECT("'Details'!"&amp;ADDRESS(ROW(INDIRECT("A"&amp;MATCH($P$2,Details!$A$1:$A$145,0)+7)),COLUMN(H$1),4))</f>
        <v>98.04</v>
      </c>
      <c r="I9">
        <f ca="1">INDIRECT("'Details'!"&amp;ADDRESS(ROW(INDIRECT("A"&amp;MATCH($P$2,Details!$A$1:$A$145,0)+7)),COLUMN(I$1),4))</f>
        <v>15.523400000000001</v>
      </c>
      <c r="J9">
        <f ca="1">INDIRECT("'Details'!"&amp;ADDRESS(ROW(INDIRECT("A"&amp;MATCH($P$2,Details!$A$1:$A$145,0)+7)),COLUMN(J$1),4))</f>
        <v>9.7395800000000005E-2</v>
      </c>
      <c r="K9">
        <f ca="1">INDIRECT("'Details'!"&amp;ADDRESS(ROW(INDIRECT("A"&amp;MATCH($P$2,Details!$A$1:$A$145,0)+7)),COLUMN(K$1),4))</f>
        <v>1.5067499999999999E-2</v>
      </c>
      <c r="L9">
        <f ca="1">INDIRECT("'Details'!"&amp;ADDRESS(ROW(INDIRECT("A"&amp;MATCH($P$2,Details!$A$1:$A$145,0)+7)),COLUMN(L$1),4))</f>
        <v>208.38499999999999</v>
      </c>
      <c r="M9">
        <f ca="1">INDIRECT("'Details'!"&amp;ADDRESS(ROW(INDIRECT("A"&amp;MATCH($P$2,Details!$A$1:$A$145,0)+7)),COLUMN(M$1),4))</f>
        <v>18.824200000000001</v>
      </c>
      <c r="N9">
        <f ca="1">INDIRECT("'Details'!"&amp;ADDRESS(ROW(INDIRECT("A"&amp;MATCH($P$2,Details!$A$1:$A$145,0)+7)),COLUMN(N$1),4))</f>
        <v>-2260.4499999999998</v>
      </c>
    </row>
  </sheetData>
  <sheetProtection sheet="1" objects="1" scenarios="1"/>
  <autoFilter ref="A1:N9">
    <sortState ref="A2:N9">
      <sortCondition ref="C2:C9" customList="0-100,0-10,10-20,20-30,30-40,40-50,50-60,60-70,70-80,80-90,90-100,40-100,50-100,60-100,70-100,80-100"/>
      <sortCondition ref="A2:A9" customList="0.0-2.4,0.0-1.2,1.2-1.6,1.6-2.4,1.2-2.4"/>
      <sortCondition ref="B2:B9" customList="0.0-30.0,6.5-30.0,6.5-10.0,10.0-30.0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floatCB_mb_pt_fracfree</vt:lpstr>
      <vt:lpstr>floatCB_mb_pt_fracfix</vt:lpstr>
      <vt:lpstr>floatCB_mb_fracfree</vt:lpstr>
      <vt:lpstr>floatCB_mb_fracfix</vt:lpstr>
      <vt:lpstr>floatCB_pp_mb_pt_fracfree</vt:lpstr>
      <vt:lpstr>floatCB_pp_mb_pt_fracfix</vt:lpstr>
      <vt:lpstr>floatCB_pp_mb_fracfree</vt:lpstr>
      <vt:lpstr>floatCB_pp_mb_fracfix</vt:lpstr>
      <vt:lpstr>singleCB_mb_fracfree</vt:lpstr>
      <vt:lpstr>singleCB_mb_fracfix</vt:lpstr>
      <vt:lpstr>singleGaus_mb_pt_fracfree</vt:lpstr>
      <vt:lpstr>singleGaus_mb_pt_fracfix</vt:lpstr>
      <vt:lpstr>poly1_mb_pt_fracfree</vt:lpstr>
      <vt:lpstr>poly1_mb_pt_fracfix</vt:lpstr>
      <vt:lpstr>poly2_mb_pt_fracfree</vt:lpstr>
      <vt:lpstr>poly2_mb_pt_fracfix</vt:lpstr>
      <vt:lpstr>Details</vt:lpstr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Dahms</dc:creator>
  <cp:lastModifiedBy>Torsten Dahms</cp:lastModifiedBy>
  <dcterms:created xsi:type="dcterms:W3CDTF">2011-04-30T04:01:07Z</dcterms:created>
  <dcterms:modified xsi:type="dcterms:W3CDTF">2011-05-10T01:28:47Z</dcterms:modified>
</cp:coreProperties>
</file>