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liamironov/Desktop/"/>
    </mc:Choice>
  </mc:AlternateContent>
  <xr:revisionPtr revIDLastSave="0" documentId="13_ncr:1_{115A694D-3EA5-7448-B239-603C3F571FC6}" xr6:coauthVersionLast="38" xr6:coauthVersionMax="38" xr10:uidLastSave="{00000000-0000-0000-0000-000000000000}"/>
  <bookViews>
    <workbookView xWindow="960" yWindow="440" windowWidth="35680" windowHeight="19440" xr2:uid="{556613C4-223F-DC47-8356-2D160D98720A}"/>
  </bookViews>
  <sheets>
    <sheet name="nov06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C32" i="3" s="1"/>
  <c r="D31" i="3"/>
  <c r="D32" i="3" s="1"/>
  <c r="E31" i="3"/>
  <c r="E32" i="3" s="1"/>
  <c r="F31" i="3"/>
  <c r="F32" i="3" s="1"/>
  <c r="G31" i="3"/>
  <c r="G32" i="3" s="1"/>
  <c r="H31" i="3"/>
  <c r="H32" i="3" s="1"/>
  <c r="I31" i="3"/>
  <c r="I32" i="3" s="1"/>
  <c r="B31" i="3"/>
  <c r="B32" i="3" s="1"/>
  <c r="C14" i="3"/>
  <c r="D14" i="3"/>
  <c r="E14" i="3"/>
  <c r="F14" i="3"/>
  <c r="G14" i="3"/>
  <c r="H14" i="3"/>
  <c r="I14" i="3"/>
  <c r="B14" i="3"/>
</calcChain>
</file>

<file path=xl/sharedStrings.xml><?xml version="1.0" encoding="utf-8"?>
<sst xmlns="http://schemas.openxmlformats.org/spreadsheetml/2006/main" count="27" uniqueCount="15">
  <si>
    <t>PD RATE (Hz)</t>
  </si>
  <si>
    <t>AAHIMinimumBiasN</t>
  </si>
  <si>
    <t>HIDoubleMuon</t>
  </si>
  <si>
    <t>HIForward</t>
  </si>
  <si>
    <t>HIHardProbes</t>
  </si>
  <si>
    <t>HIHardProbesLower</t>
  </si>
  <si>
    <t>HIHardProbesPeripheral</t>
  </si>
  <si>
    <t>HIHeavyFlavor</t>
  </si>
  <si>
    <t>HIHighMultiplicityETTAsym</t>
  </si>
  <si>
    <t>HILowMultiplicityReducedFormat</t>
  </si>
  <si>
    <t>HISingleMuon</t>
  </si>
  <si>
    <t>CR(kHz)</t>
  </si>
  <si>
    <t>TOTAL</t>
  </si>
  <si>
    <t>PD outputrate (kb/s)</t>
  </si>
  <si>
    <t>Left for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</si>
</sst>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5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'nov06'!$B$14:$I$14</c:f>
              <c:numCache>
                <c:formatCode>General</c:formatCode>
                <c:ptCount val="8"/>
                <c:pt idx="0">
                  <c:v>1530</c:v>
                </c:pt>
                <c:pt idx="1">
                  <c:v>1845</c:v>
                </c:pt>
                <c:pt idx="2">
                  <c:v>2290</c:v>
                </c:pt>
                <c:pt idx="3">
                  <c:v>2243</c:v>
                </c:pt>
                <c:pt idx="4">
                  <c:v>2987</c:v>
                </c:pt>
                <c:pt idx="5">
                  <c:v>3405</c:v>
                </c:pt>
                <c:pt idx="6">
                  <c:v>3783</c:v>
                </c:pt>
                <c:pt idx="7">
                  <c:v>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4-6042-9464-3179EB2AB04D}"/>
            </c:ext>
          </c:extLst>
        </c:ser>
        <c:ser>
          <c:idx val="1"/>
          <c:order val="1"/>
          <c:tx>
            <c:v>DoubleMu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'nov06'!$B$4:$I$4</c:f>
              <c:numCache>
                <c:formatCode>General</c:formatCode>
                <c:ptCount val="8"/>
                <c:pt idx="0">
                  <c:v>31</c:v>
                </c:pt>
                <c:pt idx="1">
                  <c:v>48</c:v>
                </c:pt>
                <c:pt idx="2">
                  <c:v>58</c:v>
                </c:pt>
                <c:pt idx="3">
                  <c:v>67</c:v>
                </c:pt>
                <c:pt idx="4">
                  <c:v>79</c:v>
                </c:pt>
                <c:pt idx="5">
                  <c:v>89</c:v>
                </c:pt>
                <c:pt idx="6">
                  <c:v>96</c:v>
                </c:pt>
                <c:pt idx="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4-6042-9464-3179EB2AB04D}"/>
            </c:ext>
          </c:extLst>
        </c:ser>
        <c:ser>
          <c:idx val="2"/>
          <c:order val="2"/>
          <c:tx>
            <c:v>Forward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'nov06'!$B$5:$I$5</c:f>
              <c:numCache>
                <c:formatCode>General</c:formatCode>
                <c:ptCount val="8"/>
                <c:pt idx="0">
                  <c:v>799</c:v>
                </c:pt>
                <c:pt idx="1">
                  <c:v>999</c:v>
                </c:pt>
                <c:pt idx="2">
                  <c:v>1299</c:v>
                </c:pt>
                <c:pt idx="3">
                  <c:v>1598</c:v>
                </c:pt>
                <c:pt idx="4">
                  <c:v>1998</c:v>
                </c:pt>
                <c:pt idx="5">
                  <c:v>2297</c:v>
                </c:pt>
                <c:pt idx="6">
                  <c:v>2597</c:v>
                </c:pt>
                <c:pt idx="7">
                  <c:v>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4-6042-9464-3179EB2AB04D}"/>
            </c:ext>
          </c:extLst>
        </c:ser>
        <c:ser>
          <c:idx val="3"/>
          <c:order val="3"/>
          <c:tx>
            <c:v>HardProbes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'nov06'!$B$6:$I$6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31</c:v>
                </c:pt>
                <c:pt idx="4">
                  <c:v>63</c:v>
                </c:pt>
                <c:pt idx="5">
                  <c:v>72</c:v>
                </c:pt>
                <c:pt idx="6">
                  <c:v>81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4-6042-9464-3179EB2AB04D}"/>
            </c:ext>
          </c:extLst>
        </c:ser>
        <c:ser>
          <c:idx val="4"/>
          <c:order val="4"/>
          <c:tx>
            <c:v>HardProbesLower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'nov06'!$B$7:$I$7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9</c:v>
                </c:pt>
                <c:pt idx="4">
                  <c:v>18</c:v>
                </c:pt>
                <c:pt idx="5">
                  <c:v>31</c:v>
                </c:pt>
                <c:pt idx="6">
                  <c:v>41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4-6042-9464-3179EB2AB04D}"/>
            </c:ext>
          </c:extLst>
        </c:ser>
        <c:ser>
          <c:idx val="5"/>
          <c:order val="5"/>
          <c:tx>
            <c:v>HardProbesPeriph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'nov06'!$B$8:$I$8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4-6042-9464-3179EB2AB04D}"/>
            </c:ext>
          </c:extLst>
        </c:ser>
        <c:ser>
          <c:idx val="6"/>
          <c:order val="6"/>
          <c:tx>
            <c:v>HeavyFlavor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'nov06'!$B$9:$I$9</c:f>
              <c:numCache>
                <c:formatCode>General</c:formatCode>
                <c:ptCount val="8"/>
                <c:pt idx="0">
                  <c:v>23</c:v>
                </c:pt>
                <c:pt idx="1">
                  <c:v>28</c:v>
                </c:pt>
                <c:pt idx="2">
                  <c:v>22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15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54-6042-9464-3179EB2AB04D}"/>
            </c:ext>
          </c:extLst>
        </c:ser>
        <c:ser>
          <c:idx val="7"/>
          <c:order val="7"/>
          <c:tx>
            <c:v>ETTAsym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</c:v>
                </c:pt>
                <c:pt idx="5">
                  <c:v>100</c:v>
                </c:pt>
                <c:pt idx="6">
                  <c:v>97</c:v>
                </c:pt>
                <c:pt idx="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54-6042-9464-3179EB2AB04D}"/>
            </c:ext>
          </c:extLst>
        </c:ser>
        <c:ser>
          <c:idx val="8"/>
          <c:order val="8"/>
          <c:tx>
            <c:v>LowMultReducedFormat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'nov06'!$B$11:$I$11</c:f>
              <c:numCache>
                <c:formatCode>General</c:formatCode>
                <c:ptCount val="8"/>
                <c:pt idx="0">
                  <c:v>592</c:v>
                </c:pt>
                <c:pt idx="1">
                  <c:v>669</c:v>
                </c:pt>
                <c:pt idx="2">
                  <c:v>799</c:v>
                </c:pt>
                <c:pt idx="3">
                  <c:v>439</c:v>
                </c:pt>
                <c:pt idx="4">
                  <c:v>549</c:v>
                </c:pt>
                <c:pt idx="5">
                  <c:v>631</c:v>
                </c:pt>
                <c:pt idx="6">
                  <c:v>683</c:v>
                </c:pt>
                <c:pt idx="7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54-6042-9464-3179EB2AB04D}"/>
            </c:ext>
          </c:extLst>
        </c:ser>
        <c:ser>
          <c:idx val="9"/>
          <c:order val="9"/>
          <c:tx>
            <c:v>SingleMu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'nov06'!$B$12:$I$12</c:f>
              <c:numCache>
                <c:formatCode>General</c:formatCode>
                <c:ptCount val="8"/>
                <c:pt idx="0">
                  <c:v>46</c:v>
                </c:pt>
                <c:pt idx="1">
                  <c:v>54</c:v>
                </c:pt>
                <c:pt idx="2">
                  <c:v>65</c:v>
                </c:pt>
                <c:pt idx="3">
                  <c:v>68</c:v>
                </c:pt>
                <c:pt idx="4">
                  <c:v>128</c:v>
                </c:pt>
                <c:pt idx="5">
                  <c:v>131</c:v>
                </c:pt>
                <c:pt idx="6">
                  <c:v>133</c:v>
                </c:pt>
                <c:pt idx="7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54-6042-9464-3179EB2A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02207"/>
        <c:axId val="511203887"/>
      </c:lineChart>
      <c:catAx>
        <c:axId val="5112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03887"/>
        <c:crosses val="autoZero"/>
        <c:auto val="1"/>
        <c:lblAlgn val="ctr"/>
        <c:lblOffset val="100"/>
        <c:noMultiLvlLbl val="0"/>
      </c:catAx>
      <c:valAx>
        <c:axId val="5112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72166005075793"/>
          <c:y val="8.1815467511005574E-2"/>
          <c:w val="0.22607999284180386"/>
          <c:h val="0.59215375855795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DoubleMu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'nov06'!$B$4:$I$4</c:f>
              <c:numCache>
                <c:formatCode>General</c:formatCode>
                <c:ptCount val="8"/>
                <c:pt idx="0">
                  <c:v>31</c:v>
                </c:pt>
                <c:pt idx="1">
                  <c:v>48</c:v>
                </c:pt>
                <c:pt idx="2">
                  <c:v>58</c:v>
                </c:pt>
                <c:pt idx="3">
                  <c:v>67</c:v>
                </c:pt>
                <c:pt idx="4">
                  <c:v>79</c:v>
                </c:pt>
                <c:pt idx="5">
                  <c:v>89</c:v>
                </c:pt>
                <c:pt idx="6">
                  <c:v>96</c:v>
                </c:pt>
                <c:pt idx="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E-8F4C-940A-1BC8AD3C0F9C}"/>
            </c:ext>
          </c:extLst>
        </c:ser>
        <c:ser>
          <c:idx val="3"/>
          <c:order val="1"/>
          <c:tx>
            <c:v>HardProbes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'nov06'!$B$6:$I$6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31</c:v>
                </c:pt>
                <c:pt idx="4">
                  <c:v>63</c:v>
                </c:pt>
                <c:pt idx="5">
                  <c:v>72</c:v>
                </c:pt>
                <c:pt idx="6">
                  <c:v>81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E-8F4C-940A-1BC8AD3C0F9C}"/>
            </c:ext>
          </c:extLst>
        </c:ser>
        <c:ser>
          <c:idx val="4"/>
          <c:order val="2"/>
          <c:tx>
            <c:v>HardProbesLower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'nov06'!$B$7:$I$7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9</c:v>
                </c:pt>
                <c:pt idx="4">
                  <c:v>18</c:v>
                </c:pt>
                <c:pt idx="5">
                  <c:v>31</c:v>
                </c:pt>
                <c:pt idx="6">
                  <c:v>41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E-8F4C-940A-1BC8AD3C0F9C}"/>
            </c:ext>
          </c:extLst>
        </c:ser>
        <c:ser>
          <c:idx val="5"/>
          <c:order val="3"/>
          <c:tx>
            <c:v>HardProbesPeriph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'nov06'!$B$8:$I$8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9E-8F4C-940A-1BC8AD3C0F9C}"/>
            </c:ext>
          </c:extLst>
        </c:ser>
        <c:ser>
          <c:idx val="6"/>
          <c:order val="4"/>
          <c:tx>
            <c:v>HeavyFlavor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'nov06'!$B$9:$I$9</c:f>
              <c:numCache>
                <c:formatCode>General</c:formatCode>
                <c:ptCount val="8"/>
                <c:pt idx="0">
                  <c:v>23</c:v>
                </c:pt>
                <c:pt idx="1">
                  <c:v>28</c:v>
                </c:pt>
                <c:pt idx="2">
                  <c:v>22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15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9E-8F4C-940A-1BC8AD3C0F9C}"/>
            </c:ext>
          </c:extLst>
        </c:ser>
        <c:ser>
          <c:idx val="7"/>
          <c:order val="5"/>
          <c:tx>
            <c:v>ETTAsym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</c:v>
                </c:pt>
                <c:pt idx="5">
                  <c:v>100</c:v>
                </c:pt>
                <c:pt idx="6">
                  <c:v>97</c:v>
                </c:pt>
                <c:pt idx="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9E-8F4C-940A-1BC8AD3C0F9C}"/>
            </c:ext>
          </c:extLst>
        </c:ser>
        <c:ser>
          <c:idx val="8"/>
          <c:order val="6"/>
          <c:tx>
            <c:v>LowMultReducedFormat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'nov06'!$B$11:$I$11</c:f>
              <c:numCache>
                <c:formatCode>General</c:formatCode>
                <c:ptCount val="8"/>
                <c:pt idx="0">
                  <c:v>592</c:v>
                </c:pt>
                <c:pt idx="1">
                  <c:v>669</c:v>
                </c:pt>
                <c:pt idx="2">
                  <c:v>799</c:v>
                </c:pt>
                <c:pt idx="3">
                  <c:v>439</c:v>
                </c:pt>
                <c:pt idx="4">
                  <c:v>549</c:v>
                </c:pt>
                <c:pt idx="5">
                  <c:v>631</c:v>
                </c:pt>
                <c:pt idx="6">
                  <c:v>683</c:v>
                </c:pt>
                <c:pt idx="7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9E-8F4C-940A-1BC8AD3C0F9C}"/>
            </c:ext>
          </c:extLst>
        </c:ser>
        <c:ser>
          <c:idx val="9"/>
          <c:order val="7"/>
          <c:tx>
            <c:v>SingleMu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'nov06'!$B$2:$I$2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'nov06'!$B$12:$I$12</c:f>
              <c:numCache>
                <c:formatCode>General</c:formatCode>
                <c:ptCount val="8"/>
                <c:pt idx="0">
                  <c:v>46</c:v>
                </c:pt>
                <c:pt idx="1">
                  <c:v>54</c:v>
                </c:pt>
                <c:pt idx="2">
                  <c:v>65</c:v>
                </c:pt>
                <c:pt idx="3">
                  <c:v>68</c:v>
                </c:pt>
                <c:pt idx="4">
                  <c:v>128</c:v>
                </c:pt>
                <c:pt idx="5">
                  <c:v>131</c:v>
                </c:pt>
                <c:pt idx="6">
                  <c:v>133</c:v>
                </c:pt>
                <c:pt idx="7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9E-8F4C-940A-1BC8AD3C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02207"/>
        <c:axId val="511203887"/>
      </c:lineChart>
      <c:catAx>
        <c:axId val="5112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03887"/>
        <c:crosses val="autoZero"/>
        <c:auto val="1"/>
        <c:lblAlgn val="ctr"/>
        <c:lblOffset val="100"/>
        <c:noMultiLvlLbl val="0"/>
      </c:catAx>
      <c:valAx>
        <c:axId val="5112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72166005075793"/>
          <c:y val="8.1815467511005574E-2"/>
          <c:w val="0.22607999284180386"/>
          <c:h val="0.59215375855795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output</a:t>
            </a:r>
            <a:r>
              <a:rPr lang="en-US" sz="1800" b="1" baseline="0"/>
              <a:t> from all physics PDs (Gb/s)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'nov06'!$B$19:$I$19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cat>
          <c:val>
            <c:numRef>
              <c:f>'nov06'!$B$31:$I$31</c:f>
              <c:numCache>
                <c:formatCode>General</c:formatCode>
                <c:ptCount val="8"/>
                <c:pt idx="0">
                  <c:v>0.47155240000000004</c:v>
                </c:pt>
                <c:pt idx="1">
                  <c:v>0.57492640000000006</c:v>
                </c:pt>
                <c:pt idx="2">
                  <c:v>0.6343526599999999</c:v>
                </c:pt>
                <c:pt idx="3">
                  <c:v>0.64974663999999993</c:v>
                </c:pt>
                <c:pt idx="4">
                  <c:v>0.99917089999999986</c:v>
                </c:pt>
                <c:pt idx="5">
                  <c:v>1.119982</c:v>
                </c:pt>
                <c:pt idx="6">
                  <c:v>1.1969110000000001</c:v>
                </c:pt>
                <c:pt idx="7">
                  <c:v>1.2152753999999999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8-4E4D-A3AA-60C1CB13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37103"/>
        <c:axId val="515103647"/>
      </c:lineChart>
      <c:catAx>
        <c:axId val="5154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3647"/>
        <c:crosses val="autoZero"/>
        <c:auto val="1"/>
        <c:lblAlgn val="ctr"/>
        <c:lblOffset val="100"/>
        <c:noMultiLvlLbl val="0"/>
      </c:catAx>
      <c:valAx>
        <c:axId val="5151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15</xdr:row>
      <xdr:rowOff>0</xdr:rowOff>
    </xdr:from>
    <xdr:to>
      <xdr:col>25</xdr:col>
      <xdr:colOff>76200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B7FB2-C1EA-0544-B38C-84FBC3ED1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21</xdr:row>
      <xdr:rowOff>177800</xdr:rowOff>
    </xdr:from>
    <xdr:to>
      <xdr:col>30</xdr:col>
      <xdr:colOff>685800</xdr:colOff>
      <xdr:row>54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77999-65A6-244F-808B-471978B04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36</xdr:row>
      <xdr:rowOff>114300</xdr:rowOff>
    </xdr:from>
    <xdr:to>
      <xdr:col>11</xdr:col>
      <xdr:colOff>292100</xdr:colOff>
      <xdr:row>60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D2891-A312-C54E-9DD3-655E717E0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5AF9-8B1B-E249-80C7-73921FAB56D6}">
  <dimension ref="A1:I32"/>
  <sheetViews>
    <sheetView tabSelected="1" workbookViewId="0">
      <selection activeCell="L7" sqref="L7"/>
    </sheetView>
  </sheetViews>
  <sheetFormatPr baseColWidth="10" defaultRowHeight="16" x14ac:dyDescent="0.2"/>
  <cols>
    <col min="1" max="1" width="42.83203125" customWidth="1"/>
  </cols>
  <sheetData>
    <row r="1" spans="1:9" x14ac:dyDescent="0.2">
      <c r="D1" s="5" t="s">
        <v>0</v>
      </c>
    </row>
    <row r="2" spans="1:9" ht="21" x14ac:dyDescent="0.25">
      <c r="A2" s="4" t="s">
        <v>11</v>
      </c>
      <c r="B2" s="4">
        <v>8</v>
      </c>
      <c r="C2" s="4">
        <v>10</v>
      </c>
      <c r="D2" s="4">
        <v>13</v>
      </c>
      <c r="E2" s="4">
        <v>16</v>
      </c>
      <c r="F2" s="4">
        <v>20</v>
      </c>
      <c r="G2" s="4">
        <v>23</v>
      </c>
      <c r="H2" s="4">
        <v>26</v>
      </c>
      <c r="I2" s="4">
        <v>30</v>
      </c>
    </row>
    <row r="3" spans="1:9" ht="21" x14ac:dyDescent="0.25">
      <c r="A3" s="4" t="s">
        <v>1</v>
      </c>
      <c r="B3" s="3">
        <v>454</v>
      </c>
      <c r="C3" s="3">
        <v>454</v>
      </c>
      <c r="D3" s="3">
        <v>454</v>
      </c>
      <c r="E3" s="3">
        <v>454</v>
      </c>
      <c r="F3" s="3">
        <v>454</v>
      </c>
      <c r="G3" s="3">
        <v>454</v>
      </c>
      <c r="H3" s="3">
        <v>454</v>
      </c>
      <c r="I3" s="3">
        <v>454</v>
      </c>
    </row>
    <row r="4" spans="1:9" ht="21" x14ac:dyDescent="0.25">
      <c r="A4" s="4" t="s">
        <v>2</v>
      </c>
      <c r="B4" s="6">
        <v>31</v>
      </c>
      <c r="C4" s="6">
        <v>48</v>
      </c>
      <c r="D4" s="6">
        <v>58</v>
      </c>
      <c r="E4" s="6">
        <v>67</v>
      </c>
      <c r="F4" s="6">
        <v>79</v>
      </c>
      <c r="G4" s="6">
        <v>89</v>
      </c>
      <c r="H4" s="6">
        <v>96</v>
      </c>
      <c r="I4" s="6">
        <v>109</v>
      </c>
    </row>
    <row r="5" spans="1:9" ht="21" x14ac:dyDescent="0.25">
      <c r="A5" s="4" t="s">
        <v>3</v>
      </c>
      <c r="B5" s="6">
        <v>799</v>
      </c>
      <c r="C5" s="6">
        <v>999</v>
      </c>
      <c r="D5" s="6">
        <v>1299</v>
      </c>
      <c r="E5" s="6">
        <v>1598</v>
      </c>
      <c r="F5" s="6">
        <v>1998</v>
      </c>
      <c r="G5" s="6">
        <v>2297</v>
      </c>
      <c r="H5" s="6">
        <v>2597</v>
      </c>
      <c r="I5" s="6">
        <v>2996</v>
      </c>
    </row>
    <row r="6" spans="1:9" ht="21" x14ac:dyDescent="0.25">
      <c r="A6" s="4" t="s">
        <v>4</v>
      </c>
      <c r="B6" s="6">
        <v>18</v>
      </c>
      <c r="C6" s="6">
        <v>20</v>
      </c>
      <c r="D6" s="6">
        <v>25</v>
      </c>
      <c r="E6" s="6">
        <v>31</v>
      </c>
      <c r="F6" s="6">
        <v>63</v>
      </c>
      <c r="G6" s="6">
        <v>72</v>
      </c>
      <c r="H6" s="6">
        <v>81</v>
      </c>
      <c r="I6" s="6">
        <v>75</v>
      </c>
    </row>
    <row r="7" spans="1:9" ht="21" x14ac:dyDescent="0.25">
      <c r="A7" s="4" t="s">
        <v>5</v>
      </c>
      <c r="B7" s="6">
        <v>9</v>
      </c>
      <c r="C7" s="6">
        <v>14</v>
      </c>
      <c r="D7" s="6">
        <v>9</v>
      </c>
      <c r="E7" s="6">
        <v>9</v>
      </c>
      <c r="F7" s="6">
        <v>18</v>
      </c>
      <c r="G7" s="6">
        <v>31</v>
      </c>
      <c r="H7" s="6">
        <v>41</v>
      </c>
      <c r="I7" s="6">
        <v>38</v>
      </c>
    </row>
    <row r="8" spans="1:9" ht="21" x14ac:dyDescent="0.25">
      <c r="A8" s="4" t="s">
        <v>6</v>
      </c>
      <c r="B8" s="6">
        <v>12</v>
      </c>
      <c r="C8" s="6">
        <v>13</v>
      </c>
      <c r="D8" s="6">
        <v>13</v>
      </c>
      <c r="E8" s="6">
        <v>14</v>
      </c>
      <c r="F8" s="6">
        <v>30</v>
      </c>
      <c r="G8" s="6">
        <v>35</v>
      </c>
      <c r="H8" s="6">
        <v>40</v>
      </c>
      <c r="I8" s="6">
        <v>41</v>
      </c>
    </row>
    <row r="9" spans="1:9" ht="21" x14ac:dyDescent="0.25">
      <c r="A9" s="4" t="s">
        <v>7</v>
      </c>
      <c r="B9" s="6">
        <v>23</v>
      </c>
      <c r="C9" s="6">
        <v>28</v>
      </c>
      <c r="D9" s="6">
        <v>22</v>
      </c>
      <c r="E9" s="6">
        <v>17</v>
      </c>
      <c r="F9" s="6">
        <v>18</v>
      </c>
      <c r="G9" s="6">
        <v>19</v>
      </c>
      <c r="H9" s="6">
        <v>15</v>
      </c>
      <c r="I9" s="6">
        <v>18</v>
      </c>
    </row>
    <row r="10" spans="1:9" ht="21" x14ac:dyDescent="0.25">
      <c r="A10" s="4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104</v>
      </c>
      <c r="G10" s="6">
        <v>100</v>
      </c>
      <c r="H10" s="6">
        <v>97</v>
      </c>
      <c r="I10" s="6">
        <v>102</v>
      </c>
    </row>
    <row r="11" spans="1:9" ht="21" x14ac:dyDescent="0.25">
      <c r="A11" s="4" t="s">
        <v>9</v>
      </c>
      <c r="B11" s="6">
        <v>592</v>
      </c>
      <c r="C11" s="6">
        <v>669</v>
      </c>
      <c r="D11" s="6">
        <v>799</v>
      </c>
      <c r="E11" s="6">
        <v>439</v>
      </c>
      <c r="F11" s="6">
        <v>549</v>
      </c>
      <c r="G11" s="6">
        <v>631</v>
      </c>
      <c r="H11" s="6">
        <v>683</v>
      </c>
      <c r="I11" s="6">
        <v>675</v>
      </c>
    </row>
    <row r="12" spans="1:9" ht="21" x14ac:dyDescent="0.25">
      <c r="A12" s="4" t="s">
        <v>10</v>
      </c>
      <c r="B12" s="6">
        <v>46</v>
      </c>
      <c r="C12" s="6">
        <v>54</v>
      </c>
      <c r="D12" s="6">
        <v>65</v>
      </c>
      <c r="E12" s="6">
        <v>68</v>
      </c>
      <c r="F12" s="6">
        <v>128</v>
      </c>
      <c r="G12" s="6">
        <v>131</v>
      </c>
      <c r="H12" s="6">
        <v>133</v>
      </c>
      <c r="I12" s="6">
        <v>127</v>
      </c>
    </row>
    <row r="14" spans="1:9" ht="21" x14ac:dyDescent="0.25">
      <c r="A14" s="4" t="s">
        <v>12</v>
      </c>
      <c r="B14" s="7">
        <f xml:space="preserve"> SUM(B4:B12)</f>
        <v>1530</v>
      </c>
      <c r="C14" s="7">
        <f t="shared" ref="C14:I14" si="0" xml:space="preserve"> SUM(C4:C12)</f>
        <v>1845</v>
      </c>
      <c r="D14" s="7">
        <f t="shared" si="0"/>
        <v>2290</v>
      </c>
      <c r="E14" s="7">
        <f t="shared" si="0"/>
        <v>2243</v>
      </c>
      <c r="F14" s="7">
        <f t="shared" si="0"/>
        <v>2987</v>
      </c>
      <c r="G14" s="7">
        <f t="shared" si="0"/>
        <v>3405</v>
      </c>
      <c r="H14" s="7">
        <f t="shared" si="0"/>
        <v>3783</v>
      </c>
      <c r="I14" s="7">
        <f t="shared" si="0"/>
        <v>4181</v>
      </c>
    </row>
    <row r="18" spans="1:9" ht="19" x14ac:dyDescent="0.25">
      <c r="B18" s="1"/>
      <c r="C18" s="1"/>
      <c r="D18" s="2" t="s">
        <v>13</v>
      </c>
      <c r="E18" s="1"/>
      <c r="F18" s="1"/>
      <c r="G18" s="1"/>
      <c r="H18" s="1"/>
      <c r="I18" s="1"/>
    </row>
    <row r="19" spans="1:9" ht="21" x14ac:dyDescent="0.25">
      <c r="A19" s="4" t="s">
        <v>11</v>
      </c>
      <c r="B19" s="2">
        <v>8</v>
      </c>
      <c r="C19" s="2">
        <v>10</v>
      </c>
      <c r="D19" s="2">
        <v>13</v>
      </c>
      <c r="E19" s="2">
        <v>16</v>
      </c>
      <c r="F19" s="2">
        <v>20</v>
      </c>
      <c r="G19" s="2">
        <v>23</v>
      </c>
      <c r="H19" s="2">
        <v>26</v>
      </c>
      <c r="I19" s="2">
        <v>30</v>
      </c>
    </row>
    <row r="20" spans="1:9" ht="21" x14ac:dyDescent="0.25">
      <c r="A20" s="4" t="s">
        <v>1</v>
      </c>
      <c r="B20" s="1">
        <v>416366</v>
      </c>
      <c r="C20" s="1">
        <v>417337</v>
      </c>
      <c r="D20" s="1">
        <v>416825</v>
      </c>
      <c r="E20" s="1">
        <v>423976</v>
      </c>
      <c r="F20" s="1">
        <v>423421</v>
      </c>
      <c r="G20" s="1">
        <v>423047</v>
      </c>
      <c r="H20" s="1">
        <v>426291</v>
      </c>
      <c r="I20" s="1">
        <v>425114</v>
      </c>
    </row>
    <row r="21" spans="1:9" ht="21" x14ac:dyDescent="0.25">
      <c r="A21" s="4" t="s">
        <v>2</v>
      </c>
      <c r="B21" s="8">
        <v>32886.800000000003</v>
      </c>
      <c r="C21" s="8">
        <v>53224.7</v>
      </c>
      <c r="D21" s="8">
        <v>63095.6</v>
      </c>
      <c r="E21" s="8">
        <v>71034.100000000006</v>
      </c>
      <c r="F21" s="8">
        <v>85585.5</v>
      </c>
      <c r="G21" s="8">
        <v>94695.8</v>
      </c>
      <c r="H21" s="8">
        <v>100588</v>
      </c>
      <c r="I21" s="8">
        <v>113476</v>
      </c>
    </row>
    <row r="22" spans="1:9" ht="21" x14ac:dyDescent="0.25">
      <c r="A22" s="4" t="s">
        <v>3</v>
      </c>
      <c r="B22" s="8">
        <v>149406</v>
      </c>
      <c r="C22" s="8">
        <v>188096</v>
      </c>
      <c r="D22" s="8">
        <v>225606</v>
      </c>
      <c r="E22" s="8">
        <v>257831</v>
      </c>
      <c r="F22" s="8">
        <v>347586</v>
      </c>
      <c r="G22" s="8">
        <v>387143</v>
      </c>
      <c r="H22" s="8">
        <v>425203</v>
      </c>
      <c r="I22" s="8">
        <v>468002</v>
      </c>
    </row>
    <row r="23" spans="1:9" ht="21" x14ac:dyDescent="0.25">
      <c r="A23" s="4" t="s">
        <v>4</v>
      </c>
      <c r="B23" s="8">
        <v>44686.1</v>
      </c>
      <c r="C23" s="8">
        <v>49312.5</v>
      </c>
      <c r="D23" s="8">
        <v>63083.3</v>
      </c>
      <c r="E23" s="8">
        <v>78272.3</v>
      </c>
      <c r="F23" s="8">
        <v>153897</v>
      </c>
      <c r="G23" s="8">
        <v>173886</v>
      </c>
      <c r="H23" s="8">
        <v>195722</v>
      </c>
      <c r="I23" s="8">
        <v>180786</v>
      </c>
    </row>
    <row r="24" spans="1:9" ht="21" x14ac:dyDescent="0.25">
      <c r="A24" s="4" t="s">
        <v>5</v>
      </c>
      <c r="B24" s="8">
        <v>20271.2</v>
      </c>
      <c r="C24" s="8">
        <v>32372.6</v>
      </c>
      <c r="D24" s="8">
        <v>21130.5</v>
      </c>
      <c r="E24" s="8">
        <v>22036.2</v>
      </c>
      <c r="F24" s="8">
        <v>41616</v>
      </c>
      <c r="G24" s="8">
        <v>73342.399999999994</v>
      </c>
      <c r="H24" s="8">
        <v>92006.3</v>
      </c>
      <c r="I24" s="8">
        <v>85351.8</v>
      </c>
    </row>
    <row r="25" spans="1:9" ht="21" x14ac:dyDescent="0.25">
      <c r="A25" s="4" t="s">
        <v>6</v>
      </c>
      <c r="B25" s="8">
        <v>11120.9</v>
      </c>
      <c r="C25" s="8">
        <v>12937</v>
      </c>
      <c r="D25" s="8">
        <v>11956.9</v>
      </c>
      <c r="E25" s="8">
        <v>13581.7</v>
      </c>
      <c r="F25" s="8">
        <v>24527.1</v>
      </c>
      <c r="G25" s="8">
        <v>29652.400000000001</v>
      </c>
      <c r="H25" s="8">
        <v>32591.9</v>
      </c>
      <c r="I25" s="8">
        <v>34481.5</v>
      </c>
    </row>
    <row r="26" spans="1:9" ht="21" x14ac:dyDescent="0.25">
      <c r="A26" s="4" t="s">
        <v>7</v>
      </c>
      <c r="B26" s="8">
        <v>53243.4</v>
      </c>
      <c r="C26" s="8">
        <v>66388.800000000003</v>
      </c>
      <c r="D26" s="8">
        <v>53557.5</v>
      </c>
      <c r="E26" s="8">
        <v>43988.800000000003</v>
      </c>
      <c r="F26" s="8">
        <v>45280.7</v>
      </c>
      <c r="G26" s="8">
        <v>47282.5</v>
      </c>
      <c r="H26" s="8">
        <v>40502.300000000003</v>
      </c>
      <c r="I26" s="8">
        <v>44101.7</v>
      </c>
    </row>
    <row r="27" spans="1:9" ht="21" x14ac:dyDescent="0.25">
      <c r="A27" s="4" t="s">
        <v>8</v>
      </c>
      <c r="B27" s="8">
        <v>211.2</v>
      </c>
      <c r="C27" s="8">
        <v>225</v>
      </c>
      <c r="D27" s="8">
        <v>145.86000000000001</v>
      </c>
      <c r="E27" s="8">
        <v>183.04</v>
      </c>
      <c r="F27" s="8">
        <v>23324.1</v>
      </c>
      <c r="G27" s="8">
        <v>22861.599999999999</v>
      </c>
      <c r="H27" s="8">
        <v>22411</v>
      </c>
      <c r="I27" s="8">
        <v>23653.599999999999</v>
      </c>
    </row>
    <row r="28" spans="1:9" ht="21" x14ac:dyDescent="0.25">
      <c r="A28" s="4" t="s">
        <v>9</v>
      </c>
      <c r="B28" s="8">
        <v>89237.5</v>
      </c>
      <c r="C28" s="8">
        <v>92312.9</v>
      </c>
      <c r="D28" s="8">
        <v>102865</v>
      </c>
      <c r="E28" s="8">
        <v>60593.5</v>
      </c>
      <c r="F28" s="8">
        <v>74873.5</v>
      </c>
      <c r="G28" s="8">
        <v>85380.3</v>
      </c>
      <c r="H28" s="8">
        <v>88930.5</v>
      </c>
      <c r="I28" s="8">
        <v>83930.8</v>
      </c>
    </row>
    <row r="29" spans="1:9" ht="21" x14ac:dyDescent="0.25">
      <c r="A29" s="4" t="s">
        <v>10</v>
      </c>
      <c r="B29" s="8">
        <v>70489.3</v>
      </c>
      <c r="C29" s="8">
        <v>80056.899999999994</v>
      </c>
      <c r="D29" s="8">
        <v>92912</v>
      </c>
      <c r="E29" s="8">
        <v>102226</v>
      </c>
      <c r="F29" s="8">
        <v>202481</v>
      </c>
      <c r="G29" s="8">
        <v>205738</v>
      </c>
      <c r="H29" s="8">
        <v>198956</v>
      </c>
      <c r="I29" s="8">
        <v>181492</v>
      </c>
    </row>
    <row r="30" spans="1:9" ht="19" x14ac:dyDescent="0.25">
      <c r="B30" s="1"/>
      <c r="C30" s="1"/>
      <c r="D30" s="1"/>
      <c r="E30" s="1"/>
      <c r="F30" s="1"/>
      <c r="G30" s="1"/>
      <c r="H30" s="1"/>
      <c r="I30" s="1"/>
    </row>
    <row r="31" spans="1:9" ht="21" x14ac:dyDescent="0.25">
      <c r="A31" s="4" t="s">
        <v>12</v>
      </c>
      <c r="B31" s="8">
        <f xml:space="preserve"> SUM(B21:B29)/1000000</f>
        <v>0.47155240000000004</v>
      </c>
      <c r="C31" s="8">
        <f t="shared" ref="C31:I31" si="1" xml:space="preserve"> SUM(C21:C29)/1000000</f>
        <v>0.57492640000000006</v>
      </c>
      <c r="D31" s="8">
        <f t="shared" si="1"/>
        <v>0.6343526599999999</v>
      </c>
      <c r="E31" s="8">
        <f t="shared" si="1"/>
        <v>0.64974663999999993</v>
      </c>
      <c r="F31" s="8">
        <f t="shared" si="1"/>
        <v>0.99917089999999986</v>
      </c>
      <c r="G31" s="8">
        <f t="shared" si="1"/>
        <v>1.119982</v>
      </c>
      <c r="H31" s="8">
        <f t="shared" si="1"/>
        <v>1.1969110000000001</v>
      </c>
      <c r="I31" s="8">
        <f t="shared" si="1"/>
        <v>1.2152753999999999</v>
      </c>
    </row>
    <row r="32" spans="1:9" ht="21" x14ac:dyDescent="0.25">
      <c r="A32" s="4" t="s">
        <v>14</v>
      </c>
      <c r="B32">
        <f xml:space="preserve"> 6.5-B31</f>
        <v>6.0284475999999998</v>
      </c>
      <c r="C32">
        <f t="shared" ref="C32:I32" si="2" xml:space="preserve"> 6.5-C31</f>
        <v>5.9250736000000002</v>
      </c>
      <c r="D32">
        <f t="shared" si="2"/>
        <v>5.8656473399999998</v>
      </c>
      <c r="E32">
        <f t="shared" si="2"/>
        <v>5.85025336</v>
      </c>
      <c r="F32">
        <f t="shared" si="2"/>
        <v>5.5008290999999998</v>
      </c>
      <c r="G32">
        <f t="shared" si="2"/>
        <v>5.3800179999999997</v>
      </c>
      <c r="H32">
        <f t="shared" si="2"/>
        <v>5.3030889999999999</v>
      </c>
      <c r="I32">
        <f t="shared" si="2"/>
        <v>5.2847246000000005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Camelia Mironov</cp:lastModifiedBy>
  <dcterms:created xsi:type="dcterms:W3CDTF">2018-10-30T12:11:10Z</dcterms:created>
  <dcterms:modified xsi:type="dcterms:W3CDTF">2018-11-08T11:50:02Z</dcterms:modified>
</cp:coreProperties>
</file>