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xr:revisionPtr revIDLastSave="0" documentId="8_{177EC3A1-ADA2-4D81-BF67-3BD9BB1FDDE8}" xr6:coauthVersionLast="45" xr6:coauthVersionMax="45" xr10:uidLastSave="{00000000-0000-0000-0000-000000000000}"/>
  <bookViews>
    <workbookView xWindow="-120" yWindow="-120" windowWidth="29040" windowHeight="15840" xr2:uid="{EB9421E2-A675-412F-880E-E0ED96BDFBF1}"/>
  </bookViews>
  <sheets>
    <sheet name="Sayfa1" sheetId="1" r:id="rId1"/>
  </sheets>
  <definedNames>
    <definedName name="Family">Sayfa1!$A$2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T5" i="1"/>
  <c r="T6" i="1" s="1"/>
  <c r="T4" i="1"/>
  <c r="V4" i="1" s="1"/>
  <c r="W4" i="1" s="1"/>
  <c r="K4" i="1" s="1"/>
  <c r="J4" i="1"/>
  <c r="V3" i="1"/>
  <c r="W3" i="1" s="1"/>
  <c r="J3" i="1"/>
  <c r="G3" i="1"/>
  <c r="K3" i="1" l="1"/>
  <c r="B3" i="1"/>
  <c r="V6" i="1"/>
  <c r="W6" i="1" s="1"/>
  <c r="K6" i="1" s="1"/>
  <c r="G6" i="1"/>
  <c r="T7" i="1"/>
  <c r="J6" i="1"/>
  <c r="G5" i="1"/>
  <c r="J5" i="1"/>
  <c r="V5" i="1"/>
  <c r="W5" i="1" s="1"/>
  <c r="K5" i="1" s="1"/>
  <c r="G4" i="1"/>
  <c r="G7" i="1" l="1"/>
  <c r="T8" i="1"/>
  <c r="V7" i="1"/>
  <c r="W7" i="1" s="1"/>
  <c r="K7" i="1" s="1"/>
  <c r="J7" i="1"/>
  <c r="J8" i="1" l="1"/>
  <c r="V8" i="1"/>
  <c r="W8" i="1" s="1"/>
  <c r="K8" i="1" s="1"/>
  <c r="G8" i="1"/>
  <c r="T9" i="1"/>
  <c r="T10" i="1" l="1"/>
  <c r="V9" i="1"/>
  <c r="W9" i="1" s="1"/>
  <c r="K9" i="1" s="1"/>
  <c r="J9" i="1"/>
  <c r="G9" i="1"/>
  <c r="V10" i="1" l="1"/>
  <c r="W10" i="1" s="1"/>
  <c r="K10" i="1" s="1"/>
  <c r="J10" i="1"/>
  <c r="G10" i="1"/>
  <c r="T11" i="1"/>
  <c r="G11" i="1" l="1"/>
  <c r="T12" i="1"/>
  <c r="V11" i="1"/>
  <c r="W11" i="1" s="1"/>
  <c r="K11" i="1" s="1"/>
  <c r="J11" i="1"/>
  <c r="V12" i="1" l="1"/>
  <c r="W12" i="1" s="1"/>
  <c r="K12" i="1" s="1"/>
  <c r="G12" i="1"/>
  <c r="T13" i="1"/>
  <c r="J12" i="1"/>
  <c r="T14" i="1" l="1"/>
  <c r="V13" i="1"/>
  <c r="W13" i="1" s="1"/>
  <c r="K13" i="1" s="1"/>
  <c r="J13" i="1"/>
  <c r="G13" i="1"/>
  <c r="V14" i="1" l="1"/>
  <c r="W14" i="1" s="1"/>
  <c r="K14" i="1" s="1"/>
  <c r="J14" i="1"/>
  <c r="G14" i="1"/>
  <c r="T15" i="1"/>
  <c r="G15" i="1" l="1"/>
  <c r="T16" i="1"/>
  <c r="V15" i="1"/>
  <c r="W15" i="1" s="1"/>
  <c r="K15" i="1" s="1"/>
  <c r="J15" i="1"/>
  <c r="V16" i="1" l="1"/>
  <c r="W16" i="1" s="1"/>
  <c r="K16" i="1" s="1"/>
  <c r="J16" i="1"/>
  <c r="G16" i="1"/>
  <c r="T17" i="1"/>
  <c r="G17" i="1" l="1"/>
  <c r="T18" i="1"/>
  <c r="V17" i="1"/>
  <c r="W17" i="1" s="1"/>
  <c r="K17" i="1" s="1"/>
  <c r="J17" i="1"/>
  <c r="V18" i="1" l="1"/>
  <c r="W18" i="1" s="1"/>
  <c r="K18" i="1" s="1"/>
  <c r="J18" i="1"/>
  <c r="G18" i="1"/>
  <c r="T19" i="1"/>
  <c r="T20" i="1" l="1"/>
  <c r="V19" i="1"/>
  <c r="W19" i="1" s="1"/>
  <c r="K19" i="1" s="1"/>
  <c r="J19" i="1"/>
  <c r="G19" i="1"/>
  <c r="V20" i="1" l="1"/>
  <c r="W20" i="1" s="1"/>
  <c r="K20" i="1" s="1"/>
  <c r="J20" i="1"/>
  <c r="G20" i="1"/>
  <c r="T21" i="1"/>
  <c r="G21" i="1" l="1"/>
  <c r="T22" i="1"/>
  <c r="V21" i="1"/>
  <c r="W21" i="1" s="1"/>
  <c r="K21" i="1" s="1"/>
  <c r="J21" i="1"/>
  <c r="V22" i="1" l="1"/>
  <c r="W22" i="1" s="1"/>
  <c r="K22" i="1" s="1"/>
  <c r="G22" i="1"/>
  <c r="T23" i="1"/>
  <c r="J22" i="1"/>
  <c r="G23" i="1" l="1"/>
  <c r="T24" i="1"/>
  <c r="V23" i="1"/>
  <c r="W23" i="1" s="1"/>
  <c r="K23" i="1" s="1"/>
  <c r="J23" i="1"/>
  <c r="V24" i="1" l="1"/>
  <c r="W24" i="1" s="1"/>
  <c r="K24" i="1" s="1"/>
  <c r="J24" i="1"/>
  <c r="G24" i="1"/>
  <c r="T25" i="1"/>
  <c r="T26" i="1" l="1"/>
  <c r="V25" i="1"/>
  <c r="W25" i="1" s="1"/>
  <c r="K25" i="1" s="1"/>
  <c r="J25" i="1"/>
  <c r="G25" i="1"/>
  <c r="V26" i="1" l="1"/>
  <c r="W26" i="1" s="1"/>
  <c r="K26" i="1" s="1"/>
  <c r="J26" i="1"/>
  <c r="G26" i="1"/>
  <c r="T27" i="1"/>
  <c r="G27" i="1" l="1"/>
  <c r="T28" i="1"/>
  <c r="V27" i="1"/>
  <c r="W27" i="1" s="1"/>
  <c r="K27" i="1" s="1"/>
  <c r="J27" i="1"/>
  <c r="J28" i="1" l="1"/>
  <c r="V28" i="1"/>
  <c r="W28" i="1" s="1"/>
  <c r="K28" i="1" s="1"/>
  <c r="G28" i="1"/>
  <c r="T29" i="1"/>
  <c r="G29" i="1" l="1"/>
  <c r="T30" i="1"/>
  <c r="V29" i="1"/>
  <c r="W29" i="1" s="1"/>
  <c r="K29" i="1" s="1"/>
  <c r="J29" i="1"/>
  <c r="V30" i="1" l="1"/>
  <c r="W30" i="1" s="1"/>
  <c r="K30" i="1" s="1"/>
  <c r="J30" i="1"/>
  <c r="G30" i="1"/>
  <c r="T31" i="1"/>
  <c r="G31" i="1" l="1"/>
  <c r="T32" i="1"/>
  <c r="V31" i="1"/>
  <c r="W31" i="1" s="1"/>
  <c r="K31" i="1" s="1"/>
  <c r="J31" i="1"/>
  <c r="V32" i="1" l="1"/>
  <c r="W32" i="1" s="1"/>
  <c r="K32" i="1" s="1"/>
  <c r="J32" i="1"/>
  <c r="G32" i="1"/>
  <c r="T33" i="1"/>
  <c r="G33" i="1" l="1"/>
  <c r="T34" i="1"/>
  <c r="V33" i="1"/>
  <c r="W33" i="1" s="1"/>
  <c r="K33" i="1" s="1"/>
  <c r="J33" i="1"/>
  <c r="V34" i="1" l="1"/>
  <c r="W34" i="1" s="1"/>
  <c r="K34" i="1" s="1"/>
  <c r="J34" i="1"/>
  <c r="G34" i="1"/>
  <c r="T35" i="1"/>
  <c r="G35" i="1" l="1"/>
  <c r="T36" i="1"/>
  <c r="V35" i="1"/>
  <c r="W35" i="1" s="1"/>
  <c r="K35" i="1" s="1"/>
  <c r="J35" i="1"/>
  <c r="V36" i="1" l="1"/>
  <c r="W36" i="1" s="1"/>
  <c r="K36" i="1" s="1"/>
  <c r="J36" i="1"/>
  <c r="G36" i="1"/>
  <c r="T37" i="1"/>
  <c r="G37" i="1" l="1"/>
  <c r="T38" i="1"/>
  <c r="V37" i="1"/>
  <c r="W37" i="1" s="1"/>
  <c r="K37" i="1" s="1"/>
  <c r="J37" i="1"/>
  <c r="V38" i="1" l="1"/>
  <c r="W38" i="1" s="1"/>
  <c r="K38" i="1" s="1"/>
  <c r="J38" i="1"/>
  <c r="G38" i="1"/>
</calcChain>
</file>

<file path=xl/sharedStrings.xml><?xml version="1.0" encoding="utf-8"?>
<sst xmlns="http://schemas.openxmlformats.org/spreadsheetml/2006/main" count="18" uniqueCount="18">
  <si>
    <t>Design Table for: HTD-5M-15mm-hex</t>
  </si>
  <si>
    <t>D1@Sketch2</t>
  </si>
  <si>
    <t>D1@PD</t>
  </si>
  <si>
    <t>D1@Sketch3</t>
  </si>
  <si>
    <t>D2@Sketch3</t>
  </si>
  <si>
    <t>D3@Sketch3</t>
  </si>
  <si>
    <t>D4@Sketch3</t>
  </si>
  <si>
    <t>D5@Sketch3</t>
  </si>
  <si>
    <t>D3@CirPattern1</t>
  </si>
  <si>
    <t>D1@CirPattern1</t>
  </si>
  <si>
    <t>D1@Sketch4</t>
  </si>
  <si>
    <t>D1@Flange</t>
  </si>
  <si>
    <t>D1@Sketch6</t>
  </si>
  <si>
    <t>D2@Sketch6</t>
  </si>
  <si>
    <t>number of teeth</t>
  </si>
  <si>
    <t>pitch</t>
  </si>
  <si>
    <t>teeth x pitch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</si>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</sst>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0BB9-3291-4955-97D4-2DB33145E7D5}">
  <dimension ref="A1:W39"/>
  <sheetViews>
    <sheetView tabSelected="1" zoomScale="105" workbookViewId="0">
      <selection activeCell="O2" sqref="O2"/>
    </sheetView>
  </sheetViews>
  <sheetFormatPr defaultRowHeight="15" x14ac:dyDescent="0.25"/>
  <cols>
    <col min="1" max="1" width="21.42578125" style="4" bestFit="1" customWidth="1"/>
    <col min="2" max="2" width="12.85546875" style="1" bestFit="1" customWidth="1"/>
    <col min="3" max="3" width="3.7109375" style="1" bestFit="1" customWidth="1"/>
    <col min="4" max="6" width="5.28515625" style="1" bestFit="1" customWidth="1"/>
    <col min="7" max="7" width="6.28515625" style="1" bestFit="1" customWidth="1"/>
    <col min="8" max="8" width="5.28515625" style="1" bestFit="1" customWidth="1"/>
    <col min="9" max="9" width="4.140625" style="1" bestFit="1" customWidth="1"/>
    <col min="10" max="12" width="3.7109375" style="1" bestFit="1" customWidth="1"/>
    <col min="13" max="13" width="5.28515625" style="1" bestFit="1" customWidth="1"/>
    <col min="14" max="14" width="6.28515625" style="1" bestFit="1" customWidth="1"/>
  </cols>
  <sheetData>
    <row r="1" spans="1:23" x14ac:dyDescent="0.25">
      <c r="A1" s="4" t="s">
        <v>0</v>
      </c>
    </row>
    <row r="2" spans="1:23" s="3" customFormat="1" ht="82.5" x14ac:dyDescent="0.25">
      <c r="A2" s="5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25">
      <c r="A3" s="4">
        <v>16</v>
      </c>
      <c r="B3" s="1">
        <f>W3</f>
        <v>25.464790894703256</v>
      </c>
      <c r="C3" s="1">
        <v>15</v>
      </c>
      <c r="D3" s="1">
        <v>0.43</v>
      </c>
      <c r="E3" s="1">
        <v>1.49</v>
      </c>
      <c r="F3" s="1">
        <v>0.87</v>
      </c>
      <c r="G3" s="1">
        <f>180/T3</f>
        <v>11.25</v>
      </c>
      <c r="H3" s="1">
        <v>2.9300000000000024</v>
      </c>
      <c r="I3" s="1">
        <v>360</v>
      </c>
      <c r="J3" s="1">
        <f>T3</f>
        <v>16</v>
      </c>
      <c r="K3" s="1">
        <f>W3+2</f>
        <v>27.464790894703256</v>
      </c>
      <c r="L3" s="1">
        <v>2</v>
      </c>
      <c r="M3" s="1">
        <v>12.7</v>
      </c>
      <c r="N3" s="1">
        <v>13.75</v>
      </c>
      <c r="T3">
        <v>16</v>
      </c>
      <c r="U3">
        <v>5</v>
      </c>
      <c r="V3">
        <f>T3*U3</f>
        <v>80</v>
      </c>
      <c r="W3">
        <f>V3/PI()</f>
        <v>25.464790894703256</v>
      </c>
    </row>
    <row r="4" spans="1:23" x14ac:dyDescent="0.25">
      <c r="A4" s="4">
        <v>18</v>
      </c>
      <c r="B4" s="1">
        <v>28.647889756541161</v>
      </c>
      <c r="C4" s="1">
        <v>15</v>
      </c>
      <c r="D4" s="1">
        <v>0.43</v>
      </c>
      <c r="E4" s="1">
        <v>1.49</v>
      </c>
      <c r="F4" s="1">
        <v>0.87</v>
      </c>
      <c r="G4" s="1">
        <f t="shared" ref="G4:G38" si="0">180/T4</f>
        <v>10</v>
      </c>
      <c r="H4" s="1">
        <v>2.9300000000000024</v>
      </c>
      <c r="I4" s="1">
        <v>360</v>
      </c>
      <c r="J4" s="1">
        <f t="shared" ref="J4:J39" si="1">T4</f>
        <v>18</v>
      </c>
      <c r="K4" s="1">
        <f t="shared" ref="K4:K38" si="2">W4+2</f>
        <v>30.647889756541161</v>
      </c>
      <c r="L4" s="1">
        <v>2</v>
      </c>
      <c r="M4" s="1">
        <v>12.7</v>
      </c>
      <c r="N4" s="1">
        <v>13.75</v>
      </c>
      <c r="T4">
        <f>T3+2</f>
        <v>18</v>
      </c>
      <c r="U4">
        <v>5</v>
      </c>
      <c r="V4">
        <f t="shared" ref="V4:V38" si="3">T4*U4</f>
        <v>90</v>
      </c>
      <c r="W4">
        <f t="shared" ref="W4:W38" si="4">V4/PI()</f>
        <v>28.647889756541161</v>
      </c>
    </row>
    <row r="5" spans="1:23" x14ac:dyDescent="0.25">
      <c r="A5" s="4">
        <v>20</v>
      </c>
      <c r="B5" s="1">
        <v>31.830988618379067</v>
      </c>
      <c r="C5" s="1">
        <v>15</v>
      </c>
      <c r="D5" s="1">
        <v>0.43</v>
      </c>
      <c r="E5" s="1">
        <v>1.49</v>
      </c>
      <c r="F5" s="1">
        <v>0.87</v>
      </c>
      <c r="G5" s="1">
        <f t="shared" si="0"/>
        <v>9</v>
      </c>
      <c r="H5" s="1">
        <v>2.9300000000000024</v>
      </c>
      <c r="I5" s="1">
        <v>360</v>
      </c>
      <c r="J5" s="1">
        <f t="shared" si="1"/>
        <v>20</v>
      </c>
      <c r="K5" s="1">
        <f t="shared" si="2"/>
        <v>33.830988618379067</v>
      </c>
      <c r="L5" s="1">
        <v>2</v>
      </c>
      <c r="M5" s="1">
        <v>12.7</v>
      </c>
      <c r="N5" s="1">
        <v>13.75</v>
      </c>
      <c r="T5">
        <f t="shared" ref="T5:T38" si="5">T4+2</f>
        <v>20</v>
      </c>
      <c r="U5">
        <v>5</v>
      </c>
      <c r="V5">
        <f t="shared" si="3"/>
        <v>100</v>
      </c>
      <c r="W5">
        <f t="shared" si="4"/>
        <v>31.830988618379067</v>
      </c>
    </row>
    <row r="6" spans="1:23" x14ac:dyDescent="0.25">
      <c r="A6" s="4">
        <v>22</v>
      </c>
      <c r="B6" s="1">
        <v>35.014087480216972</v>
      </c>
      <c r="C6" s="1">
        <v>15</v>
      </c>
      <c r="D6" s="1">
        <v>0.43</v>
      </c>
      <c r="E6" s="1">
        <v>1.49</v>
      </c>
      <c r="F6" s="1">
        <v>0.87</v>
      </c>
      <c r="G6" s="1">
        <f t="shared" si="0"/>
        <v>8.1818181818181817</v>
      </c>
      <c r="H6" s="1">
        <v>2.9300000000000024</v>
      </c>
      <c r="I6" s="1">
        <v>360</v>
      </c>
      <c r="J6" s="1">
        <f t="shared" si="1"/>
        <v>22</v>
      </c>
      <c r="K6" s="1">
        <f t="shared" si="2"/>
        <v>37.014087480216972</v>
      </c>
      <c r="L6" s="1">
        <v>2</v>
      </c>
      <c r="M6" s="1">
        <v>12.7</v>
      </c>
      <c r="N6" s="1">
        <v>13.75</v>
      </c>
      <c r="T6">
        <f t="shared" si="5"/>
        <v>22</v>
      </c>
      <c r="U6">
        <v>5</v>
      </c>
      <c r="V6">
        <f t="shared" si="3"/>
        <v>110</v>
      </c>
      <c r="W6">
        <f t="shared" si="4"/>
        <v>35.014087480216972</v>
      </c>
    </row>
    <row r="7" spans="1:23" x14ac:dyDescent="0.25">
      <c r="A7" s="4">
        <v>24</v>
      </c>
      <c r="B7" s="1">
        <v>38.197186342054884</v>
      </c>
      <c r="C7" s="1">
        <v>15</v>
      </c>
      <c r="D7" s="1">
        <v>0.43</v>
      </c>
      <c r="E7" s="1">
        <v>1.49</v>
      </c>
      <c r="F7" s="1">
        <v>0.87</v>
      </c>
      <c r="G7" s="1">
        <f t="shared" si="0"/>
        <v>7.5</v>
      </c>
      <c r="H7" s="1">
        <v>2.9300000000000024</v>
      </c>
      <c r="I7" s="1">
        <v>360</v>
      </c>
      <c r="J7" s="1">
        <f t="shared" si="1"/>
        <v>24</v>
      </c>
      <c r="K7" s="1">
        <f t="shared" si="2"/>
        <v>40.197186342054884</v>
      </c>
      <c r="L7" s="1">
        <v>2</v>
      </c>
      <c r="M7" s="1">
        <v>12.7</v>
      </c>
      <c r="N7" s="1">
        <v>13.75</v>
      </c>
      <c r="T7">
        <f t="shared" si="5"/>
        <v>24</v>
      </c>
      <c r="U7">
        <v>5</v>
      </c>
      <c r="V7">
        <f t="shared" si="3"/>
        <v>120</v>
      </c>
      <c r="W7">
        <f t="shared" si="4"/>
        <v>38.197186342054884</v>
      </c>
    </row>
    <row r="8" spans="1:23" x14ac:dyDescent="0.25">
      <c r="A8" s="4">
        <v>26</v>
      </c>
      <c r="B8" s="1">
        <v>41.38028520389279</v>
      </c>
      <c r="C8" s="1">
        <v>15</v>
      </c>
      <c r="D8" s="1">
        <v>0.43</v>
      </c>
      <c r="E8" s="1">
        <v>1.49</v>
      </c>
      <c r="F8" s="1">
        <v>0.87</v>
      </c>
      <c r="G8" s="1">
        <f t="shared" si="0"/>
        <v>6.9230769230769234</v>
      </c>
      <c r="H8" s="1">
        <v>2.9300000000000024</v>
      </c>
      <c r="I8" s="1">
        <v>360</v>
      </c>
      <c r="J8" s="1">
        <f t="shared" si="1"/>
        <v>26</v>
      </c>
      <c r="K8" s="1">
        <f t="shared" si="2"/>
        <v>43.38028520389279</v>
      </c>
      <c r="L8" s="1">
        <v>2</v>
      </c>
      <c r="M8" s="1">
        <v>12.7</v>
      </c>
      <c r="N8" s="1">
        <v>13.75</v>
      </c>
      <c r="T8">
        <f t="shared" si="5"/>
        <v>26</v>
      </c>
      <c r="U8">
        <v>5</v>
      </c>
      <c r="V8">
        <f t="shared" si="3"/>
        <v>130</v>
      </c>
      <c r="W8">
        <f t="shared" si="4"/>
        <v>41.38028520389279</v>
      </c>
    </row>
    <row r="9" spans="1:23" x14ac:dyDescent="0.25">
      <c r="A9" s="4">
        <v>28</v>
      </c>
      <c r="B9" s="1">
        <v>44.563384065730695</v>
      </c>
      <c r="C9" s="1">
        <v>15</v>
      </c>
      <c r="D9" s="1">
        <v>0.43</v>
      </c>
      <c r="E9" s="1">
        <v>1.49</v>
      </c>
      <c r="F9" s="1">
        <v>0.87</v>
      </c>
      <c r="G9" s="1">
        <f t="shared" si="0"/>
        <v>6.4285714285714288</v>
      </c>
      <c r="H9" s="1">
        <v>2.9300000000000024</v>
      </c>
      <c r="I9" s="1">
        <v>360</v>
      </c>
      <c r="J9" s="1">
        <f t="shared" si="1"/>
        <v>28</v>
      </c>
      <c r="K9" s="1">
        <f t="shared" si="2"/>
        <v>46.563384065730695</v>
      </c>
      <c r="L9" s="1">
        <v>2</v>
      </c>
      <c r="M9" s="1">
        <v>12.7</v>
      </c>
      <c r="N9" s="1">
        <v>13.75</v>
      </c>
      <c r="T9">
        <f t="shared" si="5"/>
        <v>28</v>
      </c>
      <c r="U9">
        <v>5</v>
      </c>
      <c r="V9">
        <f t="shared" si="3"/>
        <v>140</v>
      </c>
      <c r="W9">
        <f t="shared" si="4"/>
        <v>44.563384065730695</v>
      </c>
    </row>
    <row r="10" spans="1:23" x14ac:dyDescent="0.25">
      <c r="A10" s="4">
        <v>30</v>
      </c>
      <c r="B10" s="1">
        <v>47.7464829275686</v>
      </c>
      <c r="C10" s="1">
        <v>15</v>
      </c>
      <c r="D10" s="1">
        <v>0.43</v>
      </c>
      <c r="E10" s="1">
        <v>1.49</v>
      </c>
      <c r="F10" s="1">
        <v>0.87</v>
      </c>
      <c r="G10" s="1">
        <f t="shared" si="0"/>
        <v>6</v>
      </c>
      <c r="H10" s="1">
        <v>2.9300000000000024</v>
      </c>
      <c r="I10" s="1">
        <v>360</v>
      </c>
      <c r="J10" s="1">
        <f t="shared" si="1"/>
        <v>30</v>
      </c>
      <c r="K10" s="1">
        <f t="shared" si="2"/>
        <v>49.7464829275686</v>
      </c>
      <c r="L10" s="1">
        <v>2</v>
      </c>
      <c r="M10" s="1">
        <v>12.7</v>
      </c>
      <c r="N10" s="1">
        <v>13.75</v>
      </c>
      <c r="T10">
        <f t="shared" si="5"/>
        <v>30</v>
      </c>
      <c r="U10">
        <v>5</v>
      </c>
      <c r="V10">
        <f t="shared" si="3"/>
        <v>150</v>
      </c>
      <c r="W10">
        <f t="shared" si="4"/>
        <v>47.7464829275686</v>
      </c>
    </row>
    <row r="11" spans="1:23" x14ac:dyDescent="0.25">
      <c r="A11" s="4">
        <v>32</v>
      </c>
      <c r="B11" s="1">
        <v>50.929581789406512</v>
      </c>
      <c r="C11" s="1">
        <v>15</v>
      </c>
      <c r="D11" s="1">
        <v>0.43</v>
      </c>
      <c r="E11" s="1">
        <v>1.49</v>
      </c>
      <c r="F11" s="1">
        <v>0.87</v>
      </c>
      <c r="G11" s="1">
        <f t="shared" si="0"/>
        <v>5.625</v>
      </c>
      <c r="H11" s="1">
        <v>2.9300000000000024</v>
      </c>
      <c r="I11" s="1">
        <v>360</v>
      </c>
      <c r="J11" s="1">
        <f t="shared" si="1"/>
        <v>32</v>
      </c>
      <c r="K11" s="1">
        <f t="shared" si="2"/>
        <v>52.929581789406512</v>
      </c>
      <c r="L11" s="1">
        <v>2</v>
      </c>
      <c r="M11" s="1">
        <v>12.7</v>
      </c>
      <c r="N11" s="1">
        <v>13.75</v>
      </c>
      <c r="T11">
        <f t="shared" si="5"/>
        <v>32</v>
      </c>
      <c r="U11">
        <v>5</v>
      </c>
      <c r="V11">
        <f t="shared" si="3"/>
        <v>160</v>
      </c>
      <c r="W11">
        <f t="shared" si="4"/>
        <v>50.929581789406512</v>
      </c>
    </row>
    <row r="12" spans="1:23" x14ac:dyDescent="0.25">
      <c r="A12" s="4">
        <v>34</v>
      </c>
      <c r="B12" s="1">
        <v>54.112680651244418</v>
      </c>
      <c r="C12" s="1">
        <v>15</v>
      </c>
      <c r="D12" s="1">
        <v>0.43</v>
      </c>
      <c r="E12" s="1">
        <v>1.49</v>
      </c>
      <c r="F12" s="1">
        <v>0.87</v>
      </c>
      <c r="G12" s="1">
        <f t="shared" si="0"/>
        <v>5.2941176470588234</v>
      </c>
      <c r="H12" s="1">
        <v>2.9300000000000024</v>
      </c>
      <c r="I12" s="1">
        <v>360</v>
      </c>
      <c r="J12" s="1">
        <f t="shared" si="1"/>
        <v>34</v>
      </c>
      <c r="K12" s="1">
        <f t="shared" si="2"/>
        <v>56.112680651244418</v>
      </c>
      <c r="L12" s="1">
        <v>2</v>
      </c>
      <c r="M12" s="1">
        <v>12.7</v>
      </c>
      <c r="N12" s="1">
        <v>13.75</v>
      </c>
      <c r="T12">
        <f t="shared" si="5"/>
        <v>34</v>
      </c>
      <c r="U12">
        <v>5</v>
      </c>
      <c r="V12">
        <f t="shared" si="3"/>
        <v>170</v>
      </c>
      <c r="W12">
        <f t="shared" si="4"/>
        <v>54.112680651244418</v>
      </c>
    </row>
    <row r="13" spans="1:23" x14ac:dyDescent="0.25">
      <c r="A13" s="4">
        <v>36</v>
      </c>
      <c r="B13" s="1">
        <v>57.295779513082323</v>
      </c>
      <c r="C13" s="1">
        <v>15</v>
      </c>
      <c r="D13" s="1">
        <v>0.43</v>
      </c>
      <c r="E13" s="1">
        <v>1.49</v>
      </c>
      <c r="F13" s="1">
        <v>0.87</v>
      </c>
      <c r="G13" s="1">
        <f t="shared" si="0"/>
        <v>5</v>
      </c>
      <c r="H13" s="1">
        <v>2.9300000000000024</v>
      </c>
      <c r="I13" s="1">
        <v>360</v>
      </c>
      <c r="J13" s="1">
        <f t="shared" si="1"/>
        <v>36</v>
      </c>
      <c r="K13" s="1">
        <f t="shared" si="2"/>
        <v>59.295779513082323</v>
      </c>
      <c r="L13" s="1">
        <v>2</v>
      </c>
      <c r="M13" s="1">
        <v>12.7</v>
      </c>
      <c r="N13" s="1">
        <v>13.75</v>
      </c>
      <c r="T13">
        <f t="shared" si="5"/>
        <v>36</v>
      </c>
      <c r="U13">
        <v>5</v>
      </c>
      <c r="V13">
        <f t="shared" si="3"/>
        <v>180</v>
      </c>
      <c r="W13">
        <f t="shared" si="4"/>
        <v>57.295779513082323</v>
      </c>
    </row>
    <row r="14" spans="1:23" x14ac:dyDescent="0.25">
      <c r="A14" s="4">
        <v>38</v>
      </c>
      <c r="B14" s="1">
        <v>60.478878374920228</v>
      </c>
      <c r="C14" s="1">
        <v>15</v>
      </c>
      <c r="D14" s="1">
        <v>0.43</v>
      </c>
      <c r="E14" s="1">
        <v>1.49</v>
      </c>
      <c r="F14" s="1">
        <v>0.87</v>
      </c>
      <c r="G14" s="1">
        <f t="shared" si="0"/>
        <v>4.7368421052631575</v>
      </c>
      <c r="H14" s="1">
        <v>2.9300000000000024</v>
      </c>
      <c r="I14" s="1">
        <v>360</v>
      </c>
      <c r="J14" s="1">
        <f t="shared" si="1"/>
        <v>38</v>
      </c>
      <c r="K14" s="1">
        <f t="shared" si="2"/>
        <v>62.478878374920228</v>
      </c>
      <c r="L14" s="1">
        <v>2</v>
      </c>
      <c r="M14" s="1">
        <v>12.7</v>
      </c>
      <c r="N14" s="1">
        <v>13.75</v>
      </c>
      <c r="T14">
        <f t="shared" si="5"/>
        <v>38</v>
      </c>
      <c r="U14">
        <v>5</v>
      </c>
      <c r="V14">
        <f t="shared" si="3"/>
        <v>190</v>
      </c>
      <c r="W14">
        <f t="shared" si="4"/>
        <v>60.478878374920228</v>
      </c>
    </row>
    <row r="15" spans="1:23" x14ac:dyDescent="0.25">
      <c r="A15" s="4">
        <v>40</v>
      </c>
      <c r="B15" s="1">
        <v>63.661977236758133</v>
      </c>
      <c r="C15" s="1">
        <v>15</v>
      </c>
      <c r="D15" s="1">
        <v>0.43</v>
      </c>
      <c r="E15" s="1">
        <v>1.49</v>
      </c>
      <c r="F15" s="1">
        <v>0.87</v>
      </c>
      <c r="G15" s="1">
        <f t="shared" si="0"/>
        <v>4.5</v>
      </c>
      <c r="H15" s="1">
        <v>2.9300000000000024</v>
      </c>
      <c r="I15" s="1">
        <v>360</v>
      </c>
      <c r="J15" s="1">
        <f t="shared" si="1"/>
        <v>40</v>
      </c>
      <c r="K15" s="1">
        <f t="shared" si="2"/>
        <v>65.661977236758133</v>
      </c>
      <c r="L15" s="1">
        <v>2</v>
      </c>
      <c r="M15" s="1">
        <v>12.7</v>
      </c>
      <c r="N15" s="1">
        <v>13.75</v>
      </c>
      <c r="T15">
        <f t="shared" si="5"/>
        <v>40</v>
      </c>
      <c r="U15">
        <v>5</v>
      </c>
      <c r="V15">
        <f t="shared" si="3"/>
        <v>200</v>
      </c>
      <c r="W15">
        <f t="shared" si="4"/>
        <v>63.661977236758133</v>
      </c>
    </row>
    <row r="16" spans="1:23" x14ac:dyDescent="0.25">
      <c r="A16" s="4">
        <v>42</v>
      </c>
      <c r="B16" s="1">
        <v>66.845076098596039</v>
      </c>
      <c r="C16" s="1">
        <v>15</v>
      </c>
      <c r="D16" s="1">
        <v>0.43</v>
      </c>
      <c r="E16" s="1">
        <v>1.49</v>
      </c>
      <c r="F16" s="1">
        <v>0.87</v>
      </c>
      <c r="G16" s="1">
        <f t="shared" si="0"/>
        <v>4.2857142857142856</v>
      </c>
      <c r="H16" s="1">
        <v>2.9300000000000024</v>
      </c>
      <c r="I16" s="1">
        <v>360</v>
      </c>
      <c r="J16" s="1">
        <f t="shared" si="1"/>
        <v>42</v>
      </c>
      <c r="K16" s="1">
        <f t="shared" si="2"/>
        <v>68.845076098596039</v>
      </c>
      <c r="L16" s="1">
        <v>2</v>
      </c>
      <c r="M16" s="1">
        <v>12.7</v>
      </c>
      <c r="N16" s="1">
        <v>13.75</v>
      </c>
      <c r="T16">
        <f t="shared" si="5"/>
        <v>42</v>
      </c>
      <c r="U16">
        <v>5</v>
      </c>
      <c r="V16">
        <f t="shared" si="3"/>
        <v>210</v>
      </c>
      <c r="W16">
        <f t="shared" si="4"/>
        <v>66.845076098596039</v>
      </c>
    </row>
    <row r="17" spans="1:23" x14ac:dyDescent="0.25">
      <c r="A17" s="4">
        <v>44</v>
      </c>
      <c r="B17" s="1">
        <v>70.028174960433944</v>
      </c>
      <c r="C17" s="1">
        <v>15</v>
      </c>
      <c r="D17" s="1">
        <v>0.43</v>
      </c>
      <c r="E17" s="1">
        <v>1.49</v>
      </c>
      <c r="F17" s="1">
        <v>0.87</v>
      </c>
      <c r="G17" s="1">
        <f t="shared" si="0"/>
        <v>4.0909090909090908</v>
      </c>
      <c r="H17" s="1">
        <v>2.9300000000000024</v>
      </c>
      <c r="I17" s="1">
        <v>360</v>
      </c>
      <c r="J17" s="1">
        <f t="shared" si="1"/>
        <v>44</v>
      </c>
      <c r="K17" s="1">
        <f t="shared" si="2"/>
        <v>72.028174960433944</v>
      </c>
      <c r="L17" s="1">
        <v>2</v>
      </c>
      <c r="M17" s="1">
        <v>12.7</v>
      </c>
      <c r="N17" s="1">
        <v>13.75</v>
      </c>
      <c r="T17">
        <f t="shared" si="5"/>
        <v>44</v>
      </c>
      <c r="U17">
        <v>5</v>
      </c>
      <c r="V17">
        <f t="shared" si="3"/>
        <v>220</v>
      </c>
      <c r="W17">
        <f t="shared" si="4"/>
        <v>70.028174960433944</v>
      </c>
    </row>
    <row r="18" spans="1:23" x14ac:dyDescent="0.25">
      <c r="A18" s="4">
        <v>46</v>
      </c>
      <c r="B18" s="1">
        <v>73.211273822271863</v>
      </c>
      <c r="C18" s="1">
        <v>15</v>
      </c>
      <c r="D18" s="1">
        <v>0.43</v>
      </c>
      <c r="E18" s="1">
        <v>1.49</v>
      </c>
      <c r="F18" s="1">
        <v>0.87</v>
      </c>
      <c r="G18" s="1">
        <f t="shared" si="0"/>
        <v>3.9130434782608696</v>
      </c>
      <c r="H18" s="1">
        <v>2.9300000000000024</v>
      </c>
      <c r="I18" s="1">
        <v>360</v>
      </c>
      <c r="J18" s="1">
        <f t="shared" si="1"/>
        <v>46</v>
      </c>
      <c r="K18" s="1">
        <f t="shared" si="2"/>
        <v>75.211273822271863</v>
      </c>
      <c r="L18" s="1">
        <v>2</v>
      </c>
      <c r="M18" s="1">
        <v>12.7</v>
      </c>
      <c r="N18" s="1">
        <v>13.75</v>
      </c>
      <c r="T18">
        <f t="shared" si="5"/>
        <v>46</v>
      </c>
      <c r="U18">
        <v>5</v>
      </c>
      <c r="V18">
        <f t="shared" si="3"/>
        <v>230</v>
      </c>
      <c r="W18">
        <f t="shared" si="4"/>
        <v>73.211273822271863</v>
      </c>
    </row>
    <row r="19" spans="1:23" x14ac:dyDescent="0.25">
      <c r="A19" s="4">
        <v>48</v>
      </c>
      <c r="B19" s="1">
        <v>76.394372684109769</v>
      </c>
      <c r="C19" s="1">
        <v>15</v>
      </c>
      <c r="D19" s="1">
        <v>0.43</v>
      </c>
      <c r="E19" s="1">
        <v>1.49</v>
      </c>
      <c r="F19" s="1">
        <v>0.87</v>
      </c>
      <c r="G19" s="1">
        <f t="shared" si="0"/>
        <v>3.75</v>
      </c>
      <c r="H19" s="1">
        <v>2.9300000000000024</v>
      </c>
      <c r="I19" s="1">
        <v>360</v>
      </c>
      <c r="J19" s="1">
        <f t="shared" si="1"/>
        <v>48</v>
      </c>
      <c r="K19" s="1">
        <f t="shared" si="2"/>
        <v>78.394372684109769</v>
      </c>
      <c r="L19" s="1">
        <v>2</v>
      </c>
      <c r="M19" s="1">
        <v>12.7</v>
      </c>
      <c r="N19" s="1">
        <v>13.75</v>
      </c>
      <c r="T19">
        <f t="shared" si="5"/>
        <v>48</v>
      </c>
      <c r="U19">
        <v>5</v>
      </c>
      <c r="V19">
        <f t="shared" si="3"/>
        <v>240</v>
      </c>
      <c r="W19">
        <f t="shared" si="4"/>
        <v>76.394372684109769</v>
      </c>
    </row>
    <row r="20" spans="1:23" x14ac:dyDescent="0.25">
      <c r="A20" s="4">
        <v>50</v>
      </c>
      <c r="B20" s="1">
        <v>79.577471545947674</v>
      </c>
      <c r="C20" s="1">
        <v>15</v>
      </c>
      <c r="D20" s="1">
        <v>0.43</v>
      </c>
      <c r="E20" s="1">
        <v>1.49</v>
      </c>
      <c r="F20" s="1">
        <v>0.87</v>
      </c>
      <c r="G20" s="1">
        <f t="shared" si="0"/>
        <v>3.6</v>
      </c>
      <c r="H20" s="1">
        <v>2.9300000000000024</v>
      </c>
      <c r="I20" s="1">
        <v>360</v>
      </c>
      <c r="J20" s="1">
        <f t="shared" si="1"/>
        <v>50</v>
      </c>
      <c r="K20" s="1">
        <f t="shared" si="2"/>
        <v>81.577471545947674</v>
      </c>
      <c r="L20" s="1">
        <v>2</v>
      </c>
      <c r="M20" s="1">
        <v>12.7</v>
      </c>
      <c r="N20" s="1">
        <v>13.75</v>
      </c>
      <c r="T20">
        <f t="shared" si="5"/>
        <v>50</v>
      </c>
      <c r="U20">
        <v>5</v>
      </c>
      <c r="V20">
        <f t="shared" si="3"/>
        <v>250</v>
      </c>
      <c r="W20">
        <f t="shared" si="4"/>
        <v>79.577471545947674</v>
      </c>
    </row>
    <row r="21" spans="1:23" x14ac:dyDescent="0.25">
      <c r="A21" s="4">
        <v>52</v>
      </c>
      <c r="B21" s="1">
        <v>82.760570407785579</v>
      </c>
      <c r="C21" s="1">
        <v>15</v>
      </c>
      <c r="D21" s="1">
        <v>0.43</v>
      </c>
      <c r="E21" s="1">
        <v>1.49</v>
      </c>
      <c r="F21" s="1">
        <v>0.87</v>
      </c>
      <c r="G21" s="1">
        <f t="shared" si="0"/>
        <v>3.4615384615384617</v>
      </c>
      <c r="H21" s="1">
        <v>2.9300000000000024</v>
      </c>
      <c r="I21" s="1">
        <v>360</v>
      </c>
      <c r="J21" s="1">
        <f t="shared" si="1"/>
        <v>52</v>
      </c>
      <c r="K21" s="1">
        <f t="shared" si="2"/>
        <v>84.760570407785579</v>
      </c>
      <c r="L21" s="1">
        <v>2</v>
      </c>
      <c r="M21" s="1">
        <v>12.7</v>
      </c>
      <c r="N21" s="1">
        <v>13.75</v>
      </c>
      <c r="T21">
        <f t="shared" si="5"/>
        <v>52</v>
      </c>
      <c r="U21">
        <v>5</v>
      </c>
      <c r="V21">
        <f t="shared" si="3"/>
        <v>260</v>
      </c>
      <c r="W21">
        <f t="shared" si="4"/>
        <v>82.760570407785579</v>
      </c>
    </row>
    <row r="22" spans="1:23" x14ac:dyDescent="0.25">
      <c r="A22" s="4">
        <v>54</v>
      </c>
      <c r="B22" s="1">
        <v>85.943669269623484</v>
      </c>
      <c r="C22" s="1">
        <v>15</v>
      </c>
      <c r="D22" s="1">
        <v>0.43</v>
      </c>
      <c r="E22" s="1">
        <v>1.49</v>
      </c>
      <c r="F22" s="1">
        <v>0.87</v>
      </c>
      <c r="G22" s="1">
        <f t="shared" si="0"/>
        <v>3.3333333333333335</v>
      </c>
      <c r="H22" s="1">
        <v>2.9300000000000024</v>
      </c>
      <c r="I22" s="1">
        <v>360</v>
      </c>
      <c r="J22" s="1">
        <f t="shared" si="1"/>
        <v>54</v>
      </c>
      <c r="K22" s="1">
        <f t="shared" si="2"/>
        <v>87.943669269623484</v>
      </c>
      <c r="L22" s="1">
        <v>2</v>
      </c>
      <c r="M22" s="1">
        <v>12.7</v>
      </c>
      <c r="N22" s="1">
        <v>13.75</v>
      </c>
      <c r="T22">
        <f t="shared" si="5"/>
        <v>54</v>
      </c>
      <c r="U22">
        <v>5</v>
      </c>
      <c r="V22">
        <f t="shared" si="3"/>
        <v>270</v>
      </c>
      <c r="W22">
        <f t="shared" si="4"/>
        <v>85.943669269623484</v>
      </c>
    </row>
    <row r="23" spans="1:23" x14ac:dyDescent="0.25">
      <c r="A23" s="4">
        <v>56</v>
      </c>
      <c r="B23" s="1">
        <v>89.12676813146139</v>
      </c>
      <c r="C23" s="1">
        <v>15</v>
      </c>
      <c r="D23" s="1">
        <v>0.43</v>
      </c>
      <c r="E23" s="1">
        <v>1.49</v>
      </c>
      <c r="F23" s="1">
        <v>0.87</v>
      </c>
      <c r="G23" s="1">
        <f t="shared" si="0"/>
        <v>3.2142857142857144</v>
      </c>
      <c r="H23" s="1">
        <v>2.9300000000000024</v>
      </c>
      <c r="I23" s="1">
        <v>360</v>
      </c>
      <c r="J23" s="1">
        <f t="shared" si="1"/>
        <v>56</v>
      </c>
      <c r="K23" s="1">
        <f t="shared" si="2"/>
        <v>91.12676813146139</v>
      </c>
      <c r="L23" s="1">
        <v>2</v>
      </c>
      <c r="M23" s="1">
        <v>12.7</v>
      </c>
      <c r="N23" s="1">
        <v>13.75</v>
      </c>
      <c r="T23">
        <f t="shared" si="5"/>
        <v>56</v>
      </c>
      <c r="U23">
        <v>5</v>
      </c>
      <c r="V23">
        <f t="shared" si="3"/>
        <v>280</v>
      </c>
      <c r="W23">
        <f t="shared" si="4"/>
        <v>89.12676813146139</v>
      </c>
    </row>
    <row r="24" spans="1:23" x14ac:dyDescent="0.25">
      <c r="A24" s="4">
        <v>58</v>
      </c>
      <c r="B24" s="1">
        <v>92.309866993299295</v>
      </c>
      <c r="C24" s="1">
        <v>15</v>
      </c>
      <c r="D24" s="1">
        <v>0.43</v>
      </c>
      <c r="E24" s="1">
        <v>1.49</v>
      </c>
      <c r="F24" s="1">
        <v>0.87</v>
      </c>
      <c r="G24" s="1">
        <f t="shared" si="0"/>
        <v>3.103448275862069</v>
      </c>
      <c r="H24" s="1">
        <v>2.9300000000000024</v>
      </c>
      <c r="I24" s="1">
        <v>360</v>
      </c>
      <c r="J24" s="1">
        <f t="shared" si="1"/>
        <v>58</v>
      </c>
      <c r="K24" s="1">
        <f t="shared" si="2"/>
        <v>94.309866993299295</v>
      </c>
      <c r="L24" s="1">
        <v>2</v>
      </c>
      <c r="M24" s="1">
        <v>12.7</v>
      </c>
      <c r="N24" s="1">
        <v>13.75</v>
      </c>
      <c r="T24">
        <f t="shared" si="5"/>
        <v>58</v>
      </c>
      <c r="U24">
        <v>5</v>
      </c>
      <c r="V24">
        <f t="shared" si="3"/>
        <v>290</v>
      </c>
      <c r="W24">
        <f t="shared" si="4"/>
        <v>92.309866993299295</v>
      </c>
    </row>
    <row r="25" spans="1:23" x14ac:dyDescent="0.25">
      <c r="A25" s="4">
        <v>60</v>
      </c>
      <c r="B25" s="1">
        <v>95.4929658551372</v>
      </c>
      <c r="C25" s="1">
        <v>15</v>
      </c>
      <c r="D25" s="1">
        <v>0.43</v>
      </c>
      <c r="E25" s="1">
        <v>1.49</v>
      </c>
      <c r="F25" s="1">
        <v>0.87</v>
      </c>
      <c r="G25" s="1">
        <f t="shared" si="0"/>
        <v>3</v>
      </c>
      <c r="H25" s="1">
        <v>2.9300000000000024</v>
      </c>
      <c r="I25" s="1">
        <v>360</v>
      </c>
      <c r="J25" s="1">
        <f t="shared" si="1"/>
        <v>60</v>
      </c>
      <c r="K25" s="1">
        <f t="shared" si="2"/>
        <v>97.4929658551372</v>
      </c>
      <c r="L25" s="1">
        <v>2</v>
      </c>
      <c r="M25" s="1">
        <v>12.7</v>
      </c>
      <c r="N25" s="1">
        <v>13.75</v>
      </c>
      <c r="T25">
        <f t="shared" si="5"/>
        <v>60</v>
      </c>
      <c r="U25">
        <v>5</v>
      </c>
      <c r="V25">
        <f t="shared" si="3"/>
        <v>300</v>
      </c>
      <c r="W25">
        <f t="shared" si="4"/>
        <v>95.4929658551372</v>
      </c>
    </row>
    <row r="26" spans="1:23" x14ac:dyDescent="0.25">
      <c r="A26" s="4">
        <v>62</v>
      </c>
      <c r="B26" s="1">
        <v>98.676064716975105</v>
      </c>
      <c r="C26" s="1">
        <v>15</v>
      </c>
      <c r="D26" s="1">
        <v>0.43</v>
      </c>
      <c r="E26" s="1">
        <v>1.49</v>
      </c>
      <c r="F26" s="1">
        <v>0.87</v>
      </c>
      <c r="G26" s="1">
        <f t="shared" si="0"/>
        <v>2.903225806451613</v>
      </c>
      <c r="H26" s="1">
        <v>2.9300000000000024</v>
      </c>
      <c r="I26" s="1">
        <v>360</v>
      </c>
      <c r="J26" s="1">
        <f t="shared" si="1"/>
        <v>62</v>
      </c>
      <c r="K26" s="1">
        <f t="shared" si="2"/>
        <v>100.67606471697511</v>
      </c>
      <c r="L26" s="1">
        <v>2</v>
      </c>
      <c r="M26" s="1">
        <v>12.7</v>
      </c>
      <c r="N26" s="1">
        <v>13.75</v>
      </c>
      <c r="T26">
        <f t="shared" si="5"/>
        <v>62</v>
      </c>
      <c r="U26">
        <v>5</v>
      </c>
      <c r="V26">
        <f t="shared" si="3"/>
        <v>310</v>
      </c>
      <c r="W26">
        <f t="shared" si="4"/>
        <v>98.676064716975105</v>
      </c>
    </row>
    <row r="27" spans="1:23" x14ac:dyDescent="0.25">
      <c r="A27" s="4">
        <v>64</v>
      </c>
      <c r="B27" s="1">
        <v>101.85916357881302</v>
      </c>
      <c r="C27" s="1">
        <v>15</v>
      </c>
      <c r="D27" s="1">
        <v>0.43</v>
      </c>
      <c r="E27" s="1">
        <v>1.49</v>
      </c>
      <c r="F27" s="1">
        <v>0.87</v>
      </c>
      <c r="G27" s="1">
        <f t="shared" si="0"/>
        <v>2.8125</v>
      </c>
      <c r="H27" s="1">
        <v>2.9300000000000024</v>
      </c>
      <c r="I27" s="1">
        <v>360</v>
      </c>
      <c r="J27" s="1">
        <f t="shared" si="1"/>
        <v>64</v>
      </c>
      <c r="K27" s="1">
        <f t="shared" si="2"/>
        <v>103.85916357881302</v>
      </c>
      <c r="L27" s="1">
        <v>2</v>
      </c>
      <c r="M27" s="1">
        <v>12.7</v>
      </c>
      <c r="N27" s="1">
        <v>13.75</v>
      </c>
      <c r="T27">
        <f t="shared" si="5"/>
        <v>64</v>
      </c>
      <c r="U27">
        <v>5</v>
      </c>
      <c r="V27">
        <f t="shared" si="3"/>
        <v>320</v>
      </c>
      <c r="W27">
        <f t="shared" si="4"/>
        <v>101.85916357881302</v>
      </c>
    </row>
    <row r="28" spans="1:23" x14ac:dyDescent="0.25">
      <c r="A28" s="4">
        <v>66</v>
      </c>
      <c r="B28" s="1">
        <v>105.04226244065093</v>
      </c>
      <c r="C28" s="1">
        <v>15</v>
      </c>
      <c r="D28" s="1">
        <v>0.43</v>
      </c>
      <c r="E28" s="1">
        <v>1.49</v>
      </c>
      <c r="F28" s="1">
        <v>0.87</v>
      </c>
      <c r="G28" s="1">
        <f t="shared" si="0"/>
        <v>2.7272727272727271</v>
      </c>
      <c r="H28" s="1">
        <v>2.9300000000000024</v>
      </c>
      <c r="I28" s="1">
        <v>360</v>
      </c>
      <c r="J28" s="1">
        <f t="shared" si="1"/>
        <v>66</v>
      </c>
      <c r="K28" s="1">
        <f t="shared" si="2"/>
        <v>107.04226244065093</v>
      </c>
      <c r="L28" s="1">
        <v>2</v>
      </c>
      <c r="M28" s="1">
        <v>12.7</v>
      </c>
      <c r="N28" s="1">
        <v>13.75</v>
      </c>
      <c r="T28">
        <f t="shared" si="5"/>
        <v>66</v>
      </c>
      <c r="U28">
        <v>5</v>
      </c>
      <c r="V28">
        <f t="shared" si="3"/>
        <v>330</v>
      </c>
      <c r="W28">
        <f t="shared" si="4"/>
        <v>105.04226244065093</v>
      </c>
    </row>
    <row r="29" spans="1:23" x14ac:dyDescent="0.25">
      <c r="A29" s="4">
        <v>68</v>
      </c>
      <c r="B29" s="1">
        <v>108.22536130248884</v>
      </c>
      <c r="C29" s="1">
        <v>15</v>
      </c>
      <c r="D29" s="1">
        <v>0.43</v>
      </c>
      <c r="E29" s="1">
        <v>1.49</v>
      </c>
      <c r="F29" s="1">
        <v>0.87</v>
      </c>
      <c r="G29" s="1">
        <f t="shared" si="0"/>
        <v>2.6470588235294117</v>
      </c>
      <c r="H29" s="1">
        <v>2.9300000000000024</v>
      </c>
      <c r="I29" s="1">
        <v>360</v>
      </c>
      <c r="J29" s="1">
        <f t="shared" si="1"/>
        <v>68</v>
      </c>
      <c r="K29" s="1">
        <f t="shared" si="2"/>
        <v>110.22536130248884</v>
      </c>
      <c r="L29" s="1">
        <v>2</v>
      </c>
      <c r="M29" s="1">
        <v>12.7</v>
      </c>
      <c r="N29" s="1">
        <v>13.75</v>
      </c>
      <c r="T29">
        <f t="shared" si="5"/>
        <v>68</v>
      </c>
      <c r="U29">
        <v>5</v>
      </c>
      <c r="V29">
        <f t="shared" si="3"/>
        <v>340</v>
      </c>
      <c r="W29">
        <f t="shared" si="4"/>
        <v>108.22536130248884</v>
      </c>
    </row>
    <row r="30" spans="1:23" x14ac:dyDescent="0.25">
      <c r="A30" s="4">
        <v>70</v>
      </c>
      <c r="B30" s="1">
        <v>111.40846016432674</v>
      </c>
      <c r="C30" s="1">
        <v>15</v>
      </c>
      <c r="D30" s="1">
        <v>0.43</v>
      </c>
      <c r="E30" s="1">
        <v>1.49</v>
      </c>
      <c r="F30" s="1">
        <v>0.87</v>
      </c>
      <c r="G30" s="1">
        <f t="shared" si="0"/>
        <v>2.5714285714285716</v>
      </c>
      <c r="H30" s="1">
        <v>2.9300000000000024</v>
      </c>
      <c r="I30" s="1">
        <v>360</v>
      </c>
      <c r="J30" s="1">
        <f t="shared" si="1"/>
        <v>70</v>
      </c>
      <c r="K30" s="1">
        <f t="shared" si="2"/>
        <v>113.40846016432674</v>
      </c>
      <c r="L30" s="1">
        <v>2</v>
      </c>
      <c r="M30" s="1">
        <v>12.7</v>
      </c>
      <c r="N30" s="1">
        <v>13.75</v>
      </c>
      <c r="T30">
        <f t="shared" si="5"/>
        <v>70</v>
      </c>
      <c r="U30">
        <v>5</v>
      </c>
      <c r="V30">
        <f t="shared" si="3"/>
        <v>350</v>
      </c>
      <c r="W30">
        <f t="shared" si="4"/>
        <v>111.40846016432674</v>
      </c>
    </row>
    <row r="31" spans="1:23" x14ac:dyDescent="0.25">
      <c r="A31" s="4">
        <v>72</v>
      </c>
      <c r="B31" s="1">
        <v>114.59155902616465</v>
      </c>
      <c r="C31" s="1">
        <v>15</v>
      </c>
      <c r="D31" s="1">
        <v>0.43</v>
      </c>
      <c r="E31" s="1">
        <v>1.49</v>
      </c>
      <c r="F31" s="1">
        <v>0.87</v>
      </c>
      <c r="G31" s="1">
        <f t="shared" si="0"/>
        <v>2.5</v>
      </c>
      <c r="H31" s="1">
        <v>2.9300000000000024</v>
      </c>
      <c r="I31" s="1">
        <v>360</v>
      </c>
      <c r="J31" s="1">
        <f t="shared" si="1"/>
        <v>72</v>
      </c>
      <c r="K31" s="1">
        <f t="shared" si="2"/>
        <v>116.59155902616465</v>
      </c>
      <c r="L31" s="1">
        <v>2</v>
      </c>
      <c r="M31" s="1">
        <v>12.7</v>
      </c>
      <c r="N31" s="1">
        <v>13.75</v>
      </c>
      <c r="T31">
        <f t="shared" si="5"/>
        <v>72</v>
      </c>
      <c r="U31">
        <v>5</v>
      </c>
      <c r="V31">
        <f t="shared" si="3"/>
        <v>360</v>
      </c>
      <c r="W31">
        <f t="shared" si="4"/>
        <v>114.59155902616465</v>
      </c>
    </row>
    <row r="32" spans="1:23" x14ac:dyDescent="0.25">
      <c r="A32" s="4">
        <v>74</v>
      </c>
      <c r="B32" s="1">
        <v>117.77465788800255</v>
      </c>
      <c r="C32" s="1">
        <v>15</v>
      </c>
      <c r="D32" s="1">
        <v>0.43</v>
      </c>
      <c r="E32" s="1">
        <v>1.49</v>
      </c>
      <c r="F32" s="1">
        <v>0.87</v>
      </c>
      <c r="G32" s="1">
        <f t="shared" si="0"/>
        <v>2.4324324324324325</v>
      </c>
      <c r="H32" s="1">
        <v>2.9300000000000024</v>
      </c>
      <c r="I32" s="1">
        <v>360</v>
      </c>
      <c r="J32" s="1">
        <f t="shared" si="1"/>
        <v>74</v>
      </c>
      <c r="K32" s="1">
        <f t="shared" si="2"/>
        <v>119.77465788800255</v>
      </c>
      <c r="L32" s="1">
        <v>2</v>
      </c>
      <c r="M32" s="1">
        <v>12.7</v>
      </c>
      <c r="N32" s="1">
        <v>13.75</v>
      </c>
      <c r="T32">
        <f t="shared" si="5"/>
        <v>74</v>
      </c>
      <c r="U32">
        <v>5</v>
      </c>
      <c r="V32">
        <f t="shared" si="3"/>
        <v>370</v>
      </c>
      <c r="W32">
        <f t="shared" si="4"/>
        <v>117.77465788800255</v>
      </c>
    </row>
    <row r="33" spans="1:23" x14ac:dyDescent="0.25">
      <c r="A33" s="4">
        <v>76</v>
      </c>
      <c r="B33" s="1">
        <v>120.95775674984046</v>
      </c>
      <c r="C33" s="1">
        <v>15</v>
      </c>
      <c r="D33" s="1">
        <v>0.43</v>
      </c>
      <c r="E33" s="1">
        <v>1.49</v>
      </c>
      <c r="F33" s="1">
        <v>0.87</v>
      </c>
      <c r="G33" s="1">
        <f t="shared" si="0"/>
        <v>2.3684210526315788</v>
      </c>
      <c r="H33" s="1">
        <v>2.9300000000000024</v>
      </c>
      <c r="I33" s="1">
        <v>360</v>
      </c>
      <c r="J33" s="1">
        <f t="shared" si="1"/>
        <v>76</v>
      </c>
      <c r="K33" s="1">
        <f t="shared" si="2"/>
        <v>122.95775674984046</v>
      </c>
      <c r="L33" s="1">
        <v>2</v>
      </c>
      <c r="M33" s="1">
        <v>12.7</v>
      </c>
      <c r="N33" s="1">
        <v>13.75</v>
      </c>
      <c r="T33">
        <f t="shared" si="5"/>
        <v>76</v>
      </c>
      <c r="U33">
        <v>5</v>
      </c>
      <c r="V33">
        <f t="shared" si="3"/>
        <v>380</v>
      </c>
      <c r="W33">
        <f t="shared" si="4"/>
        <v>120.95775674984046</v>
      </c>
    </row>
    <row r="34" spans="1:23" x14ac:dyDescent="0.25">
      <c r="A34" s="4">
        <v>78</v>
      </c>
      <c r="B34" s="1">
        <v>124.14085561167836</v>
      </c>
      <c r="C34" s="1">
        <v>15</v>
      </c>
      <c r="D34" s="1">
        <v>0.43</v>
      </c>
      <c r="E34" s="1">
        <v>1.49</v>
      </c>
      <c r="F34" s="1">
        <v>0.87</v>
      </c>
      <c r="G34" s="1">
        <f t="shared" si="0"/>
        <v>2.3076923076923075</v>
      </c>
      <c r="H34" s="1">
        <v>2.9300000000000024</v>
      </c>
      <c r="I34" s="1">
        <v>360</v>
      </c>
      <c r="J34" s="1">
        <f t="shared" si="1"/>
        <v>78</v>
      </c>
      <c r="K34" s="1">
        <f t="shared" si="2"/>
        <v>126.14085561167836</v>
      </c>
      <c r="L34" s="1">
        <v>2</v>
      </c>
      <c r="M34" s="1">
        <v>12.7</v>
      </c>
      <c r="N34" s="1">
        <v>13.75</v>
      </c>
      <c r="T34">
        <f t="shared" si="5"/>
        <v>78</v>
      </c>
      <c r="U34">
        <v>5</v>
      </c>
      <c r="V34">
        <f t="shared" si="3"/>
        <v>390</v>
      </c>
      <c r="W34">
        <f t="shared" si="4"/>
        <v>124.14085561167836</v>
      </c>
    </row>
    <row r="35" spans="1:23" x14ac:dyDescent="0.25">
      <c r="A35" s="4">
        <v>80</v>
      </c>
      <c r="B35" s="1">
        <v>127.32395447351627</v>
      </c>
      <c r="C35" s="1">
        <v>15</v>
      </c>
      <c r="D35" s="1">
        <v>0.43</v>
      </c>
      <c r="E35" s="1">
        <v>1.49</v>
      </c>
      <c r="F35" s="1">
        <v>0.87</v>
      </c>
      <c r="G35" s="1">
        <f t="shared" si="0"/>
        <v>2.25</v>
      </c>
      <c r="H35" s="1">
        <v>2.9300000000000024</v>
      </c>
      <c r="I35" s="1">
        <v>360</v>
      </c>
      <c r="J35" s="1">
        <f t="shared" si="1"/>
        <v>80</v>
      </c>
      <c r="K35" s="1">
        <f t="shared" si="2"/>
        <v>129.32395447351627</v>
      </c>
      <c r="L35" s="1">
        <v>2</v>
      </c>
      <c r="M35" s="1">
        <v>12.7</v>
      </c>
      <c r="N35" s="1">
        <v>13.75</v>
      </c>
      <c r="T35">
        <f t="shared" si="5"/>
        <v>80</v>
      </c>
      <c r="U35">
        <v>5</v>
      </c>
      <c r="V35">
        <f t="shared" si="3"/>
        <v>400</v>
      </c>
      <c r="W35">
        <f t="shared" si="4"/>
        <v>127.32395447351627</v>
      </c>
    </row>
    <row r="36" spans="1:23" x14ac:dyDescent="0.25">
      <c r="A36" s="4">
        <v>82</v>
      </c>
      <c r="B36" s="1">
        <v>130.50705333535419</v>
      </c>
      <c r="C36" s="1">
        <v>15</v>
      </c>
      <c r="D36" s="1">
        <v>0.43</v>
      </c>
      <c r="E36" s="1">
        <v>1.49</v>
      </c>
      <c r="F36" s="1">
        <v>0.87</v>
      </c>
      <c r="G36" s="1">
        <f t="shared" si="0"/>
        <v>2.1951219512195124</v>
      </c>
      <c r="H36" s="1">
        <v>2.9300000000000024</v>
      </c>
      <c r="I36" s="1">
        <v>360</v>
      </c>
      <c r="J36" s="1">
        <f t="shared" si="1"/>
        <v>82</v>
      </c>
      <c r="K36" s="1">
        <f t="shared" si="2"/>
        <v>132.50705333535419</v>
      </c>
      <c r="L36" s="1">
        <v>2</v>
      </c>
      <c r="M36" s="1">
        <v>12.7</v>
      </c>
      <c r="N36" s="1">
        <v>13.75</v>
      </c>
      <c r="T36">
        <f t="shared" si="5"/>
        <v>82</v>
      </c>
      <c r="U36">
        <v>5</v>
      </c>
      <c r="V36">
        <f t="shared" si="3"/>
        <v>410</v>
      </c>
      <c r="W36">
        <f t="shared" si="4"/>
        <v>130.50705333535419</v>
      </c>
    </row>
    <row r="37" spans="1:23" x14ac:dyDescent="0.25">
      <c r="A37" s="4">
        <v>84</v>
      </c>
      <c r="B37" s="1">
        <v>133.69015219719208</v>
      </c>
      <c r="C37" s="1">
        <v>15</v>
      </c>
      <c r="D37" s="1">
        <v>0.43</v>
      </c>
      <c r="E37" s="1">
        <v>1.49</v>
      </c>
      <c r="F37" s="1">
        <v>0.87</v>
      </c>
      <c r="G37" s="1">
        <f t="shared" si="0"/>
        <v>2.1428571428571428</v>
      </c>
      <c r="H37" s="1">
        <v>2.9300000000000024</v>
      </c>
      <c r="I37" s="1">
        <v>360</v>
      </c>
      <c r="J37" s="1">
        <f t="shared" si="1"/>
        <v>84</v>
      </c>
      <c r="K37" s="1">
        <f t="shared" si="2"/>
        <v>135.69015219719208</v>
      </c>
      <c r="L37" s="1">
        <v>2</v>
      </c>
      <c r="M37" s="1">
        <v>12.7</v>
      </c>
      <c r="N37" s="1">
        <v>13.75</v>
      </c>
      <c r="T37">
        <f t="shared" si="5"/>
        <v>84</v>
      </c>
      <c r="U37">
        <v>5</v>
      </c>
      <c r="V37">
        <f t="shared" si="3"/>
        <v>420</v>
      </c>
      <c r="W37">
        <f t="shared" si="4"/>
        <v>133.69015219719208</v>
      </c>
    </row>
    <row r="38" spans="1:23" x14ac:dyDescent="0.25">
      <c r="A38" s="4">
        <v>86</v>
      </c>
      <c r="B38" s="1">
        <v>136.87325105903</v>
      </c>
      <c r="C38" s="1">
        <v>15</v>
      </c>
      <c r="D38" s="1">
        <v>0.43</v>
      </c>
      <c r="E38" s="1">
        <v>1.49</v>
      </c>
      <c r="F38" s="1">
        <v>0.87</v>
      </c>
      <c r="G38" s="1">
        <f t="shared" si="0"/>
        <v>2.0930232558139537</v>
      </c>
      <c r="H38" s="1">
        <v>2.9300000000000024</v>
      </c>
      <c r="I38" s="1">
        <v>360</v>
      </c>
      <c r="J38" s="1">
        <f t="shared" si="1"/>
        <v>86</v>
      </c>
      <c r="K38" s="1">
        <f t="shared" si="2"/>
        <v>138.87325105903</v>
      </c>
      <c r="L38" s="1">
        <v>2</v>
      </c>
      <c r="M38" s="1">
        <v>12.7</v>
      </c>
      <c r="N38" s="1">
        <v>13.75</v>
      </c>
      <c r="T38">
        <f t="shared" si="5"/>
        <v>86</v>
      </c>
      <c r="U38">
        <v>5</v>
      </c>
      <c r="V38">
        <f t="shared" si="3"/>
        <v>430</v>
      </c>
      <c r="W38">
        <f t="shared" si="4"/>
        <v>136.87325105903</v>
      </c>
    </row>
    <row r="39" spans="1:23" x14ac:dyDescent="0.25">
      <c r="J39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Dördüncü</dc:creator>
  <cp:lastModifiedBy>Onur Dördüncü</cp:lastModifiedBy>
  <dcterms:created xsi:type="dcterms:W3CDTF">2020-07-29T16:23:46Z</dcterms:created>
  <dcterms:modified xsi:type="dcterms:W3CDTF">2020-08-01T18:55:57Z</dcterms:modified>
</cp:coreProperties>
</file>